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TIOQUIA" sheetId="1" r:id="rId4"/>
    <sheet state="visible" name="CALCULO" sheetId="2" r:id="rId5"/>
    <sheet state="visible" name="PARA GIRO DIRECTO JULIO" sheetId="3" r:id="rId6"/>
  </sheets>
  <definedNames>
    <definedName hidden="1" localSheetId="0" name="_xlnm._FilterDatabase">ANTIOQUIA!$A$7:$M$795</definedName>
    <definedName hidden="1" localSheetId="1" name="_xlnm._FilterDatabase">CALCULO!$A$2:$Z$789</definedName>
  </definedNames>
  <calcPr/>
</workbook>
</file>

<file path=xl/sharedStrings.xml><?xml version="1.0" encoding="utf-8"?>
<sst xmlns="http://schemas.openxmlformats.org/spreadsheetml/2006/main" count="8494" uniqueCount="525">
  <si>
    <t>LIQUIDACION MENSUAL DE AFILIADOS POR EPS Y ENTIDAD TERRITORIAL PERIODO JULIO DE 2015</t>
  </si>
  <si>
    <t>Fecha de Publicación: JULIO DE 2015</t>
  </si>
  <si>
    <t>DIRECCION DE ADMINISTRACION DE FONDOS DE LA PROTECCION SOCIAL</t>
  </si>
  <si>
    <t>DANE</t>
  </si>
  <si>
    <t>DEPARTAMENTO</t>
  </si>
  <si>
    <t>MUNICIPIO</t>
  </si>
  <si>
    <t>CODIGO EPS</t>
  </si>
  <si>
    <t>NOMBRE EPS</t>
  </si>
  <si>
    <t xml:space="preserve">RECURSOS CON CARGO A CAJAS DE COMPENSACION FAMILIAR </t>
  </si>
  <si>
    <t>RECURSOS ESFUERZO PROPIO A GIRAR POR ENTIDADES TERRITORIALES</t>
  </si>
  <si>
    <r>
      <rPr>
        <rFont val="Calibri"/>
        <b/>
        <color rgb="FF000000"/>
        <sz val="11.0"/>
      </rPr>
      <t>RECURSOS ESFUERZO PROPIO GIRADO FOSYGA - COLJUEGOS</t>
    </r>
    <r>
      <rPr>
        <rFont val="Calibri"/>
        <b/>
        <color rgb="FF000000"/>
        <sz val="11.0"/>
        <vertAlign val="superscript"/>
      </rPr>
      <t>*</t>
    </r>
  </si>
  <si>
    <t>RECURSOS SISTEMA GENERAL DE PARTICIPACIONES</t>
  </si>
  <si>
    <t>FOSYGA Y/O APORTES DEL PRESUPUESTO GENERAL DE LA NACION</t>
  </si>
  <si>
    <t>TOTAL LIQUIDACION JULIO 2015</t>
  </si>
  <si>
    <t>05001</t>
  </si>
  <si>
    <t>ANTIOQUIA</t>
  </si>
  <si>
    <t>MEDELLIN</t>
  </si>
  <si>
    <t>CCF002</t>
  </si>
  <si>
    <t>COMFAMA</t>
  </si>
  <si>
    <t>EPSM03</t>
  </si>
  <si>
    <t>CAFESALUD EPS</t>
  </si>
  <si>
    <t>EPSS02</t>
  </si>
  <si>
    <t>SALUD TOTAL</t>
  </si>
  <si>
    <t>EPSS03</t>
  </si>
  <si>
    <t>CAFESALUD</t>
  </si>
  <si>
    <t>EPSS05</t>
  </si>
  <si>
    <t>SANITAS E.P.S. S.A.</t>
  </si>
  <si>
    <t>EPSS10</t>
  </si>
  <si>
    <t>EPS Y MEDICINA PREPAGADA SURAMERICANA S.A</t>
  </si>
  <si>
    <t>EPSS13</t>
  </si>
  <si>
    <t>E.P.S.  SALUDCOOP</t>
  </si>
  <si>
    <t>EPSS16</t>
  </si>
  <si>
    <t>COOMEVA E.P.S.  S.A.</t>
  </si>
  <si>
    <t>EPSS17</t>
  </si>
  <si>
    <t>E.P.S.  FAMISANAR  LTDA.</t>
  </si>
  <si>
    <t>EPSS18</t>
  </si>
  <si>
    <t>EPS SERVICIO OCCIDENTAL DE SALUD  S.A. - EPS S.O.S. S.A.</t>
  </si>
  <si>
    <t>EPSS23</t>
  </si>
  <si>
    <t>CRUZ BLANCA  EPS S.A.</t>
  </si>
  <si>
    <t>EPSS33</t>
  </si>
  <si>
    <t>SALUDVIDA</t>
  </si>
  <si>
    <t>EPSS37</t>
  </si>
  <si>
    <t>LA NUEVA EPS S.A.</t>
  </si>
  <si>
    <t>ESS002</t>
  </si>
  <si>
    <t>EMDISALUD</t>
  </si>
  <si>
    <t>05002</t>
  </si>
  <si>
    <t>ABEJORRAL</t>
  </si>
  <si>
    <t>EPS020</t>
  </si>
  <si>
    <t>CAPRECOM</t>
  </si>
  <si>
    <t>ESS024</t>
  </si>
  <si>
    <t>COOSALUD</t>
  </si>
  <si>
    <t>ESS091</t>
  </si>
  <si>
    <t>ECOOPSOS</t>
  </si>
  <si>
    <t>05004</t>
  </si>
  <si>
    <t>ABRIAQUI</t>
  </si>
  <si>
    <t>05021</t>
  </si>
  <si>
    <t>ALEJANDRIA</t>
  </si>
  <si>
    <t>05030</t>
  </si>
  <si>
    <t>AMAGA</t>
  </si>
  <si>
    <t>05031</t>
  </si>
  <si>
    <t>AMALFI</t>
  </si>
  <si>
    <t>05034</t>
  </si>
  <si>
    <t>ANDES</t>
  </si>
  <si>
    <t>05036</t>
  </si>
  <si>
    <t>ANGELOPOLIS</t>
  </si>
  <si>
    <t>05038</t>
  </si>
  <si>
    <t>ANGOSTURA</t>
  </si>
  <si>
    <t>05040</t>
  </si>
  <si>
    <t>ANORI</t>
  </si>
  <si>
    <t>05042</t>
  </si>
  <si>
    <t>05044</t>
  </si>
  <si>
    <t>ANZA</t>
  </si>
  <si>
    <t>05045</t>
  </si>
  <si>
    <t>APARTADO</t>
  </si>
  <si>
    <t>EPSI03</t>
  </si>
  <si>
    <t>A.I.C.</t>
  </si>
  <si>
    <t>05051</t>
  </si>
  <si>
    <t>ARBOLETES</t>
  </si>
  <si>
    <t>05055</t>
  </si>
  <si>
    <t>ARGELIA</t>
  </si>
  <si>
    <t>05059</t>
  </si>
  <si>
    <t>ARMENIA</t>
  </si>
  <si>
    <t>05079</t>
  </si>
  <si>
    <t>BARBOSA</t>
  </si>
  <si>
    <t>05086</t>
  </si>
  <si>
    <t>BELMIRA</t>
  </si>
  <si>
    <t>05088</t>
  </si>
  <si>
    <t>BELLO</t>
  </si>
  <si>
    <t>05091</t>
  </si>
  <si>
    <t>BETANIA</t>
  </si>
  <si>
    <t>05093</t>
  </si>
  <si>
    <t>BETULIA</t>
  </si>
  <si>
    <t>05101</t>
  </si>
  <si>
    <t>BOLIVAR</t>
  </si>
  <si>
    <t>05107</t>
  </si>
  <si>
    <t>BRICEÑO</t>
  </si>
  <si>
    <t>05113</t>
  </si>
  <si>
    <t>BURITICA</t>
  </si>
  <si>
    <t>05120</t>
  </si>
  <si>
    <t>CACERES</t>
  </si>
  <si>
    <t>05125</t>
  </si>
  <si>
    <t>CAICEDO</t>
  </si>
  <si>
    <t>05129</t>
  </si>
  <si>
    <t>CALDAS</t>
  </si>
  <si>
    <t>05134</t>
  </si>
  <si>
    <t>CAMPAMENTO</t>
  </si>
  <si>
    <t>05138</t>
  </si>
  <si>
    <t>CAÑASGORDAS</t>
  </si>
  <si>
    <t>05142</t>
  </si>
  <si>
    <t>CARACOLI</t>
  </si>
  <si>
    <t>05145</t>
  </si>
  <si>
    <t>CARAMANTA</t>
  </si>
  <si>
    <t>05147</t>
  </si>
  <si>
    <t>CAREPA</t>
  </si>
  <si>
    <t>05148</t>
  </si>
  <si>
    <t>CARMEN DE VIBORAL</t>
  </si>
  <si>
    <t>05150</t>
  </si>
  <si>
    <t>CAROLINA</t>
  </si>
  <si>
    <t>05154</t>
  </si>
  <si>
    <t>CAUCASIA</t>
  </si>
  <si>
    <t>05172</t>
  </si>
  <si>
    <t>CHIGORODO</t>
  </si>
  <si>
    <t>05190</t>
  </si>
  <si>
    <t>CISNEROS</t>
  </si>
  <si>
    <t>05197</t>
  </si>
  <si>
    <t>COCORNA</t>
  </si>
  <si>
    <t>05206</t>
  </si>
  <si>
    <t>CONCEPCION</t>
  </si>
  <si>
    <t>05209</t>
  </si>
  <si>
    <t>CONCORDIA</t>
  </si>
  <si>
    <t>05212</t>
  </si>
  <si>
    <t>COPACABANA</t>
  </si>
  <si>
    <t>05234</t>
  </si>
  <si>
    <t>DABEIBA</t>
  </si>
  <si>
    <t>05237</t>
  </si>
  <si>
    <t>DON MATIAS</t>
  </si>
  <si>
    <t>05240</t>
  </si>
  <si>
    <t>EBEJICO</t>
  </si>
  <si>
    <t>05250</t>
  </si>
  <si>
    <t>EL BAGRE</t>
  </si>
  <si>
    <t>05264</t>
  </si>
  <si>
    <t>ENTRERRIOS</t>
  </si>
  <si>
    <t>05266</t>
  </si>
  <si>
    <t>ENVIGADO</t>
  </si>
  <si>
    <t>05282</t>
  </si>
  <si>
    <t>FREDONIA</t>
  </si>
  <si>
    <t>05284</t>
  </si>
  <si>
    <t>FRONTINO</t>
  </si>
  <si>
    <t>05306</t>
  </si>
  <si>
    <t>GIRALDO</t>
  </si>
  <si>
    <t>05308</t>
  </si>
  <si>
    <t>GIRARDOTA</t>
  </si>
  <si>
    <t>05310</t>
  </si>
  <si>
    <t>GOMEZ PLATA</t>
  </si>
  <si>
    <t>05313</t>
  </si>
  <si>
    <t>GRANADA</t>
  </si>
  <si>
    <t>05315</t>
  </si>
  <si>
    <t>GUADALUPE</t>
  </si>
  <si>
    <t>05318</t>
  </si>
  <si>
    <t>GUARNE</t>
  </si>
  <si>
    <t>05321</t>
  </si>
  <si>
    <t>GUATAPE</t>
  </si>
  <si>
    <t>05347</t>
  </si>
  <si>
    <t>HELICONIA</t>
  </si>
  <si>
    <t>05353</t>
  </si>
  <si>
    <t>HISPANIA</t>
  </si>
  <si>
    <t>05360</t>
  </si>
  <si>
    <t>ITAGUI</t>
  </si>
  <si>
    <t>05361</t>
  </si>
  <si>
    <t>ITUANGO</t>
  </si>
  <si>
    <t>05364</t>
  </si>
  <si>
    <t>JARDIN</t>
  </si>
  <si>
    <t>05368</t>
  </si>
  <si>
    <t>JERICO</t>
  </si>
  <si>
    <t>05376</t>
  </si>
  <si>
    <t>LA CEJA</t>
  </si>
  <si>
    <t>05380</t>
  </si>
  <si>
    <t>LA ESTRELLA</t>
  </si>
  <si>
    <t>05390</t>
  </si>
  <si>
    <t>LA PINTADA</t>
  </si>
  <si>
    <t>05400</t>
  </si>
  <si>
    <t>LA UNION</t>
  </si>
  <si>
    <t>05411</t>
  </si>
  <si>
    <t>LIBORINA</t>
  </si>
  <si>
    <t>05425</t>
  </si>
  <si>
    <t>MACEO</t>
  </si>
  <si>
    <t>05440</t>
  </si>
  <si>
    <t>MARINILLA</t>
  </si>
  <si>
    <t>05467</t>
  </si>
  <si>
    <t>MONTEBELLO</t>
  </si>
  <si>
    <t>05475</t>
  </si>
  <si>
    <t>MURINDO</t>
  </si>
  <si>
    <t>05480</t>
  </si>
  <si>
    <t>MUTATA</t>
  </si>
  <si>
    <t>05483</t>
  </si>
  <si>
    <t>NARIÑO</t>
  </si>
  <si>
    <t>05490</t>
  </si>
  <si>
    <t>NECOCLI</t>
  </si>
  <si>
    <t>05495</t>
  </si>
  <si>
    <t>NECHI</t>
  </si>
  <si>
    <t>ESS207</t>
  </si>
  <si>
    <t>MUTUAL SER</t>
  </si>
  <si>
    <t>05501</t>
  </si>
  <si>
    <t>OLAYA</t>
  </si>
  <si>
    <t>05541</t>
  </si>
  <si>
    <t>PEÑOL</t>
  </si>
  <si>
    <t>05543</t>
  </si>
  <si>
    <t>PEQUE</t>
  </si>
  <si>
    <t>05576</t>
  </si>
  <si>
    <t>PUEBLORRICO</t>
  </si>
  <si>
    <t>05579</t>
  </si>
  <si>
    <t>PUERTO BERRIO</t>
  </si>
  <si>
    <t>05585</t>
  </si>
  <si>
    <t>PUERTO NARE</t>
  </si>
  <si>
    <t>05591</t>
  </si>
  <si>
    <t>PUERTO TRIUNFO</t>
  </si>
  <si>
    <t>05604</t>
  </si>
  <si>
    <t>REMEDIOS</t>
  </si>
  <si>
    <t>05607</t>
  </si>
  <si>
    <t>RETIRO</t>
  </si>
  <si>
    <t>05615</t>
  </si>
  <si>
    <t>RIONEGRO</t>
  </si>
  <si>
    <t>05628</t>
  </si>
  <si>
    <t>SABANALARGA</t>
  </si>
  <si>
    <t>05631</t>
  </si>
  <si>
    <t>SABANETA</t>
  </si>
  <si>
    <t>05642</t>
  </si>
  <si>
    <t>SALGAR</t>
  </si>
  <si>
    <t>05647</t>
  </si>
  <si>
    <t>SAN ANDRES</t>
  </si>
  <si>
    <t>05649</t>
  </si>
  <si>
    <t>SAN CARLOS</t>
  </si>
  <si>
    <t>05652</t>
  </si>
  <si>
    <t>SAN FRANCISCO</t>
  </si>
  <si>
    <t>05656</t>
  </si>
  <si>
    <t>SAN JERONIMO</t>
  </si>
  <si>
    <t>05658</t>
  </si>
  <si>
    <t>SAN JOSE DE LA MONTANA</t>
  </si>
  <si>
    <t>05659</t>
  </si>
  <si>
    <t>SAN JUAN DE URABA</t>
  </si>
  <si>
    <t>05660</t>
  </si>
  <si>
    <t>SAN LUIS</t>
  </si>
  <si>
    <t>05664</t>
  </si>
  <si>
    <t>SAN PEDRO</t>
  </si>
  <si>
    <t>05665</t>
  </si>
  <si>
    <t>SAN PEDRO DE URABA</t>
  </si>
  <si>
    <t>05667</t>
  </si>
  <si>
    <t>SAN RAFAEL</t>
  </si>
  <si>
    <t>05670</t>
  </si>
  <si>
    <t>SAN ROQUE</t>
  </si>
  <si>
    <t>ESS062</t>
  </si>
  <si>
    <t>ASMET SALUD</t>
  </si>
  <si>
    <t>05674</t>
  </si>
  <si>
    <t>SAN VICENTE</t>
  </si>
  <si>
    <t>05679</t>
  </si>
  <si>
    <t>SANTA BARBARA</t>
  </si>
  <si>
    <t>05686</t>
  </si>
  <si>
    <t>SANTA ROSA DE OSOS</t>
  </si>
  <si>
    <t>05690</t>
  </si>
  <si>
    <t>SANTO DOMINGO</t>
  </si>
  <si>
    <t>05697</t>
  </si>
  <si>
    <t>SANTUARIO</t>
  </si>
  <si>
    <t>05736</t>
  </si>
  <si>
    <t>SEGOVIA</t>
  </si>
  <si>
    <t>05756</t>
  </si>
  <si>
    <t>SONSON</t>
  </si>
  <si>
    <t>05761</t>
  </si>
  <si>
    <t>SOPETRAN</t>
  </si>
  <si>
    <t>05789</t>
  </si>
  <si>
    <t>TAMESIS</t>
  </si>
  <si>
    <t>05790</t>
  </si>
  <si>
    <t>TARAZA</t>
  </si>
  <si>
    <t>05792</t>
  </si>
  <si>
    <t>TARSO</t>
  </si>
  <si>
    <t>05809</t>
  </si>
  <si>
    <t>TITIRIBI</t>
  </si>
  <si>
    <t>05819</t>
  </si>
  <si>
    <t>TOLEDO</t>
  </si>
  <si>
    <t>05837</t>
  </si>
  <si>
    <t>TURBO</t>
  </si>
  <si>
    <t>05842</t>
  </si>
  <si>
    <t>URAMITA</t>
  </si>
  <si>
    <t>05847</t>
  </si>
  <si>
    <t>URRAO</t>
  </si>
  <si>
    <t>05854</t>
  </si>
  <si>
    <t>VALDIVIA</t>
  </si>
  <si>
    <t>05856</t>
  </si>
  <si>
    <t>VALPARAISO</t>
  </si>
  <si>
    <t>05858</t>
  </si>
  <si>
    <t>VEGACHI</t>
  </si>
  <si>
    <t>05861</t>
  </si>
  <si>
    <t>VENECIA</t>
  </si>
  <si>
    <t>05873</t>
  </si>
  <si>
    <t>VIGIA DEL FUERTE</t>
  </si>
  <si>
    <t>05885</t>
  </si>
  <si>
    <t>YALI</t>
  </si>
  <si>
    <t>05887</t>
  </si>
  <si>
    <t>YARUMAL</t>
  </si>
  <si>
    <t>05890</t>
  </si>
  <si>
    <t>YOLOMBO</t>
  </si>
  <si>
    <t>05893</t>
  </si>
  <si>
    <t>YONDO</t>
  </si>
  <si>
    <t>05895</t>
  </si>
  <si>
    <t>ZARAGOZA</t>
  </si>
  <si>
    <t>TOTALES</t>
  </si>
  <si>
    <t>* NOTA: A partir del mes de octubre de 2013 los recursos que mensualmente giraba COLJUEGOS a los municipios, se giran a través del Mecanismo Unico de Recaudo y Giro del Régimen Subsidiado (FOSYGA) directamente a las EPS e IPS y por consiguiente las entidades territoriales deben ejecutarlos como esfuerzo propio sin situación de fondos.</t>
  </si>
  <si>
    <r>
      <rPr>
        <rFont val="Calibri"/>
        <b/>
        <color rgb="FF000000"/>
        <sz val="11.0"/>
      </rPr>
      <t>RECURSOS ESFUERZO PROPIO GIRADO FOSYGA - COLJUEGOS</t>
    </r>
    <r>
      <rPr>
        <rFont val="Calibri"/>
        <b/>
        <color rgb="FF000000"/>
        <sz val="11.0"/>
        <vertAlign val="superscript"/>
      </rPr>
      <t>*</t>
    </r>
  </si>
  <si>
    <t>% POR EPS</t>
  </si>
  <si>
    <t>ESTIMADO RECURSOS ESFUERZO PROPIO MUNICIPIO -2015</t>
  </si>
  <si>
    <t>MUNICIPIO
SIN SITUACIÓN DE FONDOS</t>
  </si>
  <si>
    <t>ONCEAVA PARA CALCULO MUNICIPIO</t>
  </si>
  <si>
    <t>A GIRAR POR MUNICIPIO</t>
  </si>
  <si>
    <t>GIRO DIRECTO MUNICIPIO JUNIO</t>
  </si>
  <si>
    <r>
      <rPr>
        <rFont val="Arial"/>
        <b/>
        <color rgb="FF000000"/>
        <sz val="8.0"/>
      </rPr>
      <t xml:space="preserve"> TOTAL RECURSOS ESFUERZO PROPIO </t>
    </r>
    <r>
      <rPr>
        <rFont val="Arial"/>
        <b/>
        <color rgb="FFFF0000"/>
        <sz val="8.0"/>
      </rPr>
      <t>DEPARTAMENTO - 2015</t>
    </r>
  </si>
  <si>
    <t>DEPARTAMENTO SSF</t>
  </si>
  <si>
    <t>PARA GIRO DIRECTO DEPTO</t>
  </si>
  <si>
    <t>VALOR REAL A TRANSFERIR DEPARTAMENTO JUNIO</t>
  </si>
  <si>
    <t>TOTAL  MUNICIPIO  MAS DEPTO</t>
  </si>
  <si>
    <t>PARA GIRO DIRECTO ESFUERZO PROPIO DEPARTAMENTO</t>
  </si>
  <si>
    <t>NIT IPS</t>
  </si>
  <si>
    <t>NOMBRE IPS A TRANSFERIR RECURSOS</t>
  </si>
  <si>
    <t>NIVEL DE ATENCION</t>
  </si>
  <si>
    <t>Total</t>
  </si>
  <si>
    <t>CUENTA BANCARIA</t>
  </si>
  <si>
    <t>BANCO</t>
  </si>
  <si>
    <t>TIPO DE CUENTA</t>
  </si>
  <si>
    <t>SAN JOSE DE LA MONTAÑA</t>
  </si>
  <si>
    <t>DIRECCIÓN SECCIONAL DE SALUD Y PROTECCIÓN SOCIAL DE ANTIOQUIA</t>
  </si>
  <si>
    <t>DIRECCIÓN DE ATENCIÓN A LAS PERSONAS - ASEGURAMIENTO</t>
  </si>
  <si>
    <t xml:space="preserve">APLICACIÓN DE LA RESOLUCIÓN DE GIRO DIRECTO  N. 064635 DEL 31 DE OCTUBRE DE 2012, LA CUAL ADOPTA EL DECRETO 1713, LA RESOLUCIÓN 2409 DE 2012 DEL MINISTERIO DE SALUD Y PROTECCIÓN SOCIAL   Y LA RESOLUCION 0122 DE 2015  DEL MINISTERIO DE SALUD Y PROTECCIÓN SOCIAL                                                                                                                                                                                                          </t>
  </si>
  <si>
    <t>PAGO  A LAS IPS SEGUN LMA DEL MES DE JULIO 2015-FASE 2</t>
  </si>
  <si>
    <t>Valor Esfuerzo Propio Con situacion de Fondos</t>
  </si>
  <si>
    <t>GIRO DIRECTO MUNICIPIO DICIEMBRE</t>
  </si>
  <si>
    <t>VALOR REAL A TRANSFERIR DEPARTAMENTO</t>
  </si>
  <si>
    <t>RADICADOS</t>
  </si>
  <si>
    <t>N. DE COMPROBANTE DE EGRESO 43000/</t>
  </si>
  <si>
    <t>FECHA COMPROBANTE DE EGRESO</t>
  </si>
  <si>
    <t>E.S.E. HOSPITAL SAN LUIS BELTRAN DE SAN JERONIMO</t>
  </si>
  <si>
    <t>AGRARIO</t>
  </si>
  <si>
    <t>201500055970</t>
  </si>
  <si>
    <t>43/67013</t>
  </si>
  <si>
    <t>E.S.E HOSPITAL SAN JUAN DE DIOS VALDIVIA</t>
  </si>
  <si>
    <t>BANCOLOMBIA</t>
  </si>
  <si>
    <t>201500055971</t>
  </si>
  <si>
    <t>43/67048</t>
  </si>
  <si>
    <t>201500055972</t>
  </si>
  <si>
    <t>43/67054</t>
  </si>
  <si>
    <t>ESE HOSPITAL SAN JUAN DE DIOS (SANTA FE DE ANTIOQUIA)</t>
  </si>
  <si>
    <t>201500055973</t>
  </si>
  <si>
    <t>43/67027</t>
  </si>
  <si>
    <t>E.S.E. HOSPITAL SAN JUAN DE DIOS DE SANTUARIO</t>
  </si>
  <si>
    <t>DAVIVIENDA</t>
  </si>
  <si>
    <t>201500055974</t>
  </si>
  <si>
    <t>43/67042</t>
  </si>
  <si>
    <t>201500055975</t>
  </si>
  <si>
    <t>43/67015</t>
  </si>
  <si>
    <t>201500055976</t>
  </si>
  <si>
    <t>43/67028</t>
  </si>
  <si>
    <t>201500055977</t>
  </si>
  <si>
    <t>43/67017</t>
  </si>
  <si>
    <t>201500055978</t>
  </si>
  <si>
    <t>43/67009</t>
  </si>
  <si>
    <t>FUNDACION HOSPITALARIA SAN VICENTE DE PAUL MEDELLIN</t>
  </si>
  <si>
    <t>BOGOTA</t>
  </si>
  <si>
    <t>201500040968</t>
  </si>
  <si>
    <t>43/66206</t>
  </si>
  <si>
    <t>ESE MARCO FIDEL SUAREZ DE BELLO</t>
  </si>
  <si>
    <t>201500055979</t>
  </si>
  <si>
    <t>43/66994</t>
  </si>
  <si>
    <t>201500055980</t>
  </si>
  <si>
    <t>43/66998</t>
  </si>
  <si>
    <t>201500055981</t>
  </si>
  <si>
    <t>43/66987</t>
  </si>
  <si>
    <t>201500055982</t>
  </si>
  <si>
    <t>43/67006</t>
  </si>
  <si>
    <t>201500055983</t>
  </si>
  <si>
    <t>43/67003</t>
  </si>
  <si>
    <t>E.S.E. HOSPITAL EL CARMEN DE AMALFI</t>
  </si>
  <si>
    <t>201500055984</t>
  </si>
  <si>
    <t>43/67050</t>
  </si>
  <si>
    <t>201500055985</t>
  </si>
  <si>
    <t>43/66989</t>
  </si>
  <si>
    <t>201500055986</t>
  </si>
  <si>
    <t>43/67051</t>
  </si>
  <si>
    <t>201500055987</t>
  </si>
  <si>
    <t>43/67045</t>
  </si>
  <si>
    <t>201500055988</t>
  </si>
  <si>
    <t>43/67007</t>
  </si>
  <si>
    <t>E.S.E. HOSPITAL LA SAGRADA FAMILIA DE CAMPAMENTO</t>
  </si>
  <si>
    <t>201500055989</t>
  </si>
  <si>
    <t>43/67040</t>
  </si>
  <si>
    <t>201500055990</t>
  </si>
  <si>
    <t>43/66991</t>
  </si>
  <si>
    <t>201500055991</t>
  </si>
  <si>
    <t>43/67023</t>
  </si>
  <si>
    <t>201500055992</t>
  </si>
  <si>
    <t>43/67020</t>
  </si>
  <si>
    <t>201500055993</t>
  </si>
  <si>
    <t>43/67016</t>
  </si>
  <si>
    <t>201500055994</t>
  </si>
  <si>
    <t>43/67008</t>
  </si>
  <si>
    <t>201500055995</t>
  </si>
  <si>
    <t>43/67055</t>
  </si>
  <si>
    <t>201500055996</t>
  </si>
  <si>
    <t>43/67010</t>
  </si>
  <si>
    <t>201500055997</t>
  </si>
  <si>
    <t>43/67018</t>
  </si>
  <si>
    <t>201500055998</t>
  </si>
  <si>
    <t>43/67002</t>
  </si>
  <si>
    <t>201500055999</t>
  </si>
  <si>
    <t>43/67025</t>
  </si>
  <si>
    <t>201500056000</t>
  </si>
  <si>
    <t>43/67047</t>
  </si>
  <si>
    <t>201500056001</t>
  </si>
  <si>
    <t>43/66997</t>
  </si>
  <si>
    <t>201500056002</t>
  </si>
  <si>
    <t>43/66999</t>
  </si>
  <si>
    <t>E.S.E. HOSPITAL SAN RAFAEL DE YOLOMBO</t>
  </si>
  <si>
    <t>POPULAR</t>
  </si>
  <si>
    <t>201500056003</t>
  </si>
  <si>
    <t>43/67041</t>
  </si>
  <si>
    <t>201500056004</t>
  </si>
  <si>
    <t>43/67052</t>
  </si>
  <si>
    <t>E.S.E. HOSPITAL LAUREANO PINO DE SAN JOSE DE LA MONTAÑA</t>
  </si>
  <si>
    <t>201500056005</t>
  </si>
  <si>
    <t>43/67062</t>
  </si>
  <si>
    <t>201500056006</t>
  </si>
  <si>
    <t>43/66993</t>
  </si>
  <si>
    <t>ESE HOSPITAL MENTAL DE ANTIOQUIA</t>
  </si>
  <si>
    <t>201500056007</t>
  </si>
  <si>
    <t>43/67060</t>
  </si>
  <si>
    <t>201500056008</t>
  </si>
  <si>
    <t>43/66996</t>
  </si>
  <si>
    <t>201500056009</t>
  </si>
  <si>
    <t>43/67000</t>
  </si>
  <si>
    <t>201500056010</t>
  </si>
  <si>
    <t>43/67011</t>
  </si>
  <si>
    <t>201500056011</t>
  </si>
  <si>
    <t>43/67019</t>
  </si>
  <si>
    <t>201500056012</t>
  </si>
  <si>
    <t>43/67012</t>
  </si>
  <si>
    <t>201500056013</t>
  </si>
  <si>
    <t>43/67026</t>
  </si>
  <si>
    <t>201500056014</t>
  </si>
  <si>
    <t>43/67029</t>
  </si>
  <si>
    <t>201500056015</t>
  </si>
  <si>
    <t>43/67021</t>
  </si>
  <si>
    <t>201500056016</t>
  </si>
  <si>
    <t>43/67053</t>
  </si>
  <si>
    <t>201500056017</t>
  </si>
  <si>
    <t>43/66992</t>
  </si>
  <si>
    <t>201500056018</t>
  </si>
  <si>
    <t>43/67024</t>
  </si>
  <si>
    <t>201500056019</t>
  </si>
  <si>
    <t>43/67057</t>
  </si>
  <si>
    <t>201500056020</t>
  </si>
  <si>
    <t>43/67001</t>
  </si>
  <si>
    <t>201500056021</t>
  </si>
  <si>
    <t>43/66995</t>
  </si>
  <si>
    <t>201500056022</t>
  </si>
  <si>
    <t>43/67039</t>
  </si>
  <si>
    <t>E.S.E. HOSPITAL IVAN RESTREPO GOMEZ DE URRAO</t>
  </si>
  <si>
    <t>BBVA</t>
  </si>
  <si>
    <t>201500056023</t>
  </si>
  <si>
    <t>43/67059</t>
  </si>
  <si>
    <t>201500056024</t>
  </si>
  <si>
    <t>43/67038</t>
  </si>
  <si>
    <t>201500056025</t>
  </si>
  <si>
    <t>43/67022</t>
  </si>
  <si>
    <t>201500056026</t>
  </si>
  <si>
    <t>43/67058</t>
  </si>
  <si>
    <t>201500056027</t>
  </si>
  <si>
    <t>43/67005</t>
  </si>
  <si>
    <t>201500056028</t>
  </si>
  <si>
    <t>43/67043</t>
  </si>
  <si>
    <t>201500056029</t>
  </si>
  <si>
    <t>43/67063</t>
  </si>
  <si>
    <t>201500056030</t>
  </si>
  <si>
    <t>43/67049</t>
  </si>
  <si>
    <t>201500056031</t>
  </si>
  <si>
    <t>43/67004</t>
  </si>
  <si>
    <t>201500056032</t>
  </si>
  <si>
    <t>43/67014</t>
  </si>
  <si>
    <t>201500056033</t>
  </si>
  <si>
    <t>43/66988</t>
  </si>
  <si>
    <t>201500056034</t>
  </si>
  <si>
    <t>43/67044</t>
  </si>
  <si>
    <t>201500056035</t>
  </si>
  <si>
    <t>43/67056</t>
  </si>
  <si>
    <t>201500056036</t>
  </si>
  <si>
    <t>43/66990</t>
  </si>
  <si>
    <t>201500056037</t>
  </si>
  <si>
    <t>43/670610</t>
  </si>
  <si>
    <t>201500056038</t>
  </si>
  <si>
    <t>43/67046</t>
  </si>
  <si>
    <t>201500057703</t>
  </si>
  <si>
    <t>43/67189</t>
  </si>
  <si>
    <t>201500057704</t>
  </si>
  <si>
    <t>43/67196</t>
  </si>
  <si>
    <t>201500057705</t>
  </si>
  <si>
    <t>43/67186</t>
  </si>
  <si>
    <t>201500057706</t>
  </si>
  <si>
    <t>43/67188</t>
  </si>
  <si>
    <t>201500057707</t>
  </si>
  <si>
    <t>43/67190</t>
  </si>
  <si>
    <t>201500057708</t>
  </si>
  <si>
    <t>43/67380</t>
  </si>
  <si>
    <t>201500057709</t>
  </si>
  <si>
    <t>43/67191</t>
  </si>
  <si>
    <t>E.S.E HOSPITAL SAN JUAN DE DIOS DE YARUMAL</t>
  </si>
  <si>
    <t>20150047529</t>
  </si>
  <si>
    <t>43/65324</t>
  </si>
  <si>
    <t>201500057710</t>
  </si>
  <si>
    <t>43/67216</t>
  </si>
  <si>
    <t>ESE HOSPITAL HÉCTOR ABAD GÓMEZ DE YONDO</t>
  </si>
  <si>
    <t>201500057711</t>
  </si>
  <si>
    <t>43/67262</t>
  </si>
  <si>
    <t>201500057712</t>
  </si>
  <si>
    <t>43/67187</t>
  </si>
  <si>
    <t>Elaboró: Astrid Jeannette Correa Zapata-Septiembre 30 de 2015</t>
  </si>
  <si>
    <t>Profesional Universitaria</t>
  </si>
  <si>
    <t>Oficina Atención  a las Personas</t>
  </si>
  <si>
    <t>Secretaría Seccional de Salud</t>
  </si>
  <si>
    <t>corrreo: astrid.correa@antioquia.gov.co</t>
  </si>
  <si>
    <t>Tel. 3839432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</si>
</sst>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(* #,##0_);_(* \(#,##0\);_(* &quot;-&quot;??_);_(@_)"/>
    <numFmt numFmtId="165" formatCode="_(* #,##0.00_);_(* \(#,##0.00\);_(* &quot;-&quot;??_);_(@_)"/>
    <numFmt numFmtId="166" formatCode="#,##0_ ;[Red]\-#,##0\ "/>
    <numFmt numFmtId="167" formatCode="_(* #,##0_);_(* \(#,##0\);_(* &quot;-&quot;_);_(@_)"/>
    <numFmt numFmtId="168" formatCode="dd/mm/yyyy"/>
  </numFmts>
  <fonts count="15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b/>
      <sz val="11.0"/>
      <color rgb="FF000000"/>
      <name val="Calibri"/>
    </font>
    <font>
      <b/>
      <sz val="9.0"/>
      <color rgb="FF000000"/>
      <name val="Arial"/>
    </font>
    <font>
      <b/>
      <sz val="8.0"/>
      <color rgb="FF000000"/>
      <name val="Arial"/>
    </font>
    <font>
      <b/>
      <sz val="9.0"/>
      <color rgb="FF000000"/>
      <name val="Calibri"/>
    </font>
    <font>
      <sz val="8.0"/>
      <color rgb="FF000000"/>
      <name val="Arial"/>
    </font>
    <font>
      <sz val="10.0"/>
      <color theme="1"/>
      <name val="Calibri"/>
    </font>
    <font>
      <sz val="9.0"/>
      <color rgb="FF000000"/>
      <name val="Calibri"/>
    </font>
    <font>
      <b/>
      <sz val="10.0"/>
      <color theme="1"/>
      <name val="Calibri"/>
    </font>
    <font>
      <sz val="9.0"/>
      <color theme="1"/>
      <name val="Calibri"/>
    </font>
    <font>
      <sz val="8.0"/>
      <color theme="1"/>
      <name val="Calibri"/>
    </font>
    <font>
      <b/>
      <sz val="9.0"/>
      <color theme="1"/>
      <name val="Calibri"/>
    </font>
  </fonts>
  <fills count="11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E36C09"/>
        <bgColor rgb="FFE36C09"/>
      </patternFill>
    </fill>
    <fill>
      <patternFill patternType="solid">
        <fgColor rgb="FFFFFFCC"/>
        <bgColor rgb="FFFFFFCC"/>
      </patternFill>
    </fill>
    <fill>
      <patternFill patternType="solid">
        <fgColor rgb="FF99CC00"/>
        <bgColor rgb="FF99CC00"/>
      </patternFill>
    </fill>
    <fill>
      <patternFill patternType="solid">
        <fgColor rgb="FFD6E3BC"/>
        <bgColor rgb="FFD6E3BC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</fills>
  <borders count="22">
    <border/>
    <border>
      <left/>
      <top/>
    </border>
    <border>
      <top/>
    </border>
    <border>
      <right/>
      <top/>
    </border>
    <border>
      <left/>
      <right/>
      <top/>
      <bottom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shrinkToFit="0" vertical="center" wrapText="1"/>
    </xf>
    <xf borderId="0" fillId="0" fontId="3" numFmtId="0" xfId="0" applyAlignment="1" applyFont="1">
      <alignment shrinkToFit="0" vertical="bottom" wrapText="0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2" fontId="1" numFmtId="0" xfId="0" applyAlignment="1" applyBorder="1" applyFont="1">
      <alignment horizontal="left" shrinkToFit="0" vertical="bottom" wrapText="1"/>
    </xf>
    <xf borderId="11" fillId="0" fontId="2" numFmtId="0" xfId="0" applyBorder="1" applyFont="1"/>
    <xf borderId="12" fillId="0" fontId="2" numFmtId="0" xfId="0" applyBorder="1" applyFont="1"/>
    <xf borderId="13" fillId="2" fontId="1" numFmtId="0" xfId="0" applyAlignment="1" applyBorder="1" applyFont="1">
      <alignment horizontal="center" shrinkToFit="0" vertical="center" wrapText="1"/>
    </xf>
    <xf borderId="14" fillId="2" fontId="1" numFmtId="0" xfId="0" applyAlignment="1" applyBorder="1" applyFont="1">
      <alignment horizontal="left" shrinkToFit="0" vertical="bottom" wrapText="1"/>
    </xf>
    <xf borderId="15" fillId="0" fontId="2" numFmtId="0" xfId="0" applyBorder="1" applyFont="1"/>
    <xf borderId="16" fillId="0" fontId="2" numFmtId="0" xfId="0" applyBorder="1" applyFont="1"/>
    <xf borderId="17" fillId="3" fontId="4" numFmtId="0" xfId="0" applyAlignment="1" applyBorder="1" applyFill="1" applyFont="1">
      <alignment horizontal="center" shrinkToFit="0" vertical="center" wrapText="1"/>
    </xf>
    <xf borderId="17" fillId="3" fontId="4" numFmtId="164" xfId="0" applyAlignment="1" applyBorder="1" applyFont="1" applyNumberFormat="1">
      <alignment horizontal="center" shrinkToFit="0" vertical="center" wrapText="1"/>
    </xf>
    <xf borderId="18" fillId="0" fontId="3" numFmtId="0" xfId="0" applyAlignment="1" applyBorder="1" applyFont="1">
      <alignment shrinkToFit="0" vertical="bottom" wrapText="0"/>
    </xf>
    <xf borderId="18" fillId="0" fontId="3" numFmtId="165" xfId="0" applyAlignment="1" applyBorder="1" applyFont="1" applyNumberFormat="1">
      <alignment shrinkToFit="0" vertical="bottom" wrapText="0"/>
    </xf>
    <xf borderId="19" fillId="0" fontId="3" numFmtId="165" xfId="0" applyAlignment="1" applyBorder="1" applyFont="1" applyNumberFormat="1">
      <alignment shrinkToFit="0" vertical="bottom" wrapText="0"/>
    </xf>
    <xf borderId="19" fillId="0" fontId="1" numFmtId="165" xfId="0" applyAlignment="1" applyBorder="1" applyFont="1" applyNumberFormat="1">
      <alignment horizontal="center" shrinkToFit="0" vertical="bottom" wrapText="0"/>
    </xf>
    <xf borderId="18" fillId="0" fontId="1" numFmtId="165" xfId="0" applyAlignment="1" applyBorder="1" applyFont="1" applyNumberFormat="1">
      <alignment shrinkToFit="0" vertical="bottom" wrapText="0"/>
    </xf>
    <xf borderId="0" fillId="0" fontId="3" numFmtId="164" xfId="0" applyAlignment="1" applyFont="1" applyNumberFormat="1">
      <alignment shrinkToFit="0" vertical="bottom" wrapText="0"/>
    </xf>
    <xf borderId="0" fillId="0" fontId="3" numFmtId="4" xfId="0" applyAlignment="1" applyFont="1" applyNumberFormat="1">
      <alignment shrinkToFit="0" vertical="bottom" wrapText="0"/>
    </xf>
    <xf borderId="18" fillId="4" fontId="5" numFmtId="4" xfId="0" applyAlignment="1" applyBorder="1" applyFill="1" applyFont="1" applyNumberFormat="1">
      <alignment horizontal="center" shrinkToFit="0" vertical="center" wrapText="1"/>
    </xf>
    <xf borderId="18" fillId="4" fontId="6" numFmtId="4" xfId="0" applyAlignment="1" applyBorder="1" applyFont="1" applyNumberFormat="1">
      <alignment horizontal="center" shrinkToFit="0" vertical="center" wrapText="1"/>
    </xf>
    <xf borderId="18" fillId="5" fontId="7" numFmtId="2" xfId="0" applyAlignment="1" applyBorder="1" applyFill="1" applyFont="1" applyNumberFormat="1">
      <alignment horizontal="center" shrinkToFit="0" vertical="center" wrapText="1"/>
    </xf>
    <xf borderId="18" fillId="6" fontId="6" numFmtId="0" xfId="0" applyAlignment="1" applyBorder="1" applyFill="1" applyFont="1">
      <alignment horizontal="center" shrinkToFit="0" vertical="center" wrapText="1"/>
    </xf>
    <xf borderId="18" fillId="4" fontId="5" numFmtId="16" xfId="0" applyAlignment="1" applyBorder="1" applyFont="1" applyNumberFormat="1">
      <alignment horizontal="center" shrinkToFit="0" vertical="center" wrapText="1"/>
    </xf>
    <xf borderId="18" fillId="7" fontId="5" numFmtId="16" xfId="0" applyAlignment="1" applyBorder="1" applyFill="1" applyFont="1" applyNumberFormat="1">
      <alignment horizontal="center" shrinkToFit="0" vertical="center" wrapText="1"/>
    </xf>
    <xf borderId="18" fillId="7" fontId="5" numFmtId="164" xfId="0" applyAlignment="1" applyBorder="1" applyFont="1" applyNumberFormat="1">
      <alignment horizontal="center" shrinkToFit="0" vertical="center" wrapText="1"/>
    </xf>
    <xf borderId="18" fillId="4" fontId="6" numFmtId="16" xfId="0" applyAlignment="1" applyBorder="1" applyFont="1" applyNumberFormat="1">
      <alignment horizontal="center" shrinkToFit="0" vertical="center" wrapText="1"/>
    </xf>
    <xf borderId="18" fillId="7" fontId="5" numFmtId="16" xfId="0" applyAlignment="1" applyBorder="1" applyFont="1" applyNumberFormat="1">
      <alignment shrinkToFit="0" vertical="center" wrapText="1"/>
    </xf>
    <xf borderId="18" fillId="8" fontId="5" numFmtId="16" xfId="0" applyAlignment="1" applyBorder="1" applyFill="1" applyFont="1" applyNumberFormat="1">
      <alignment horizontal="center" shrinkToFit="0" vertical="center" wrapText="1"/>
    </xf>
    <xf borderId="18" fillId="9" fontId="8" numFmtId="0" xfId="0" applyAlignment="1" applyBorder="1" applyFill="1" applyFont="1">
      <alignment horizontal="center" shrinkToFit="0" vertical="center" wrapText="1"/>
    </xf>
    <xf borderId="17" fillId="3" fontId="4" numFmtId="4" xfId="0" applyAlignment="1" applyBorder="1" applyFont="1" applyNumberFormat="1">
      <alignment horizontal="center" shrinkToFit="0" vertical="center" wrapText="1"/>
    </xf>
    <xf borderId="18" fillId="5" fontId="7" numFmtId="4" xfId="0" applyAlignment="1" applyBorder="1" applyFont="1" applyNumberFormat="1">
      <alignment horizontal="center" shrinkToFit="0" vertical="center" wrapText="1"/>
    </xf>
    <xf borderId="18" fillId="6" fontId="6" numFmtId="4" xfId="0" applyAlignment="1" applyBorder="1" applyFont="1" applyNumberFormat="1">
      <alignment horizontal="center" shrinkToFit="0" vertical="center" wrapText="1"/>
    </xf>
    <xf borderId="18" fillId="7" fontId="5" numFmtId="4" xfId="0" applyAlignment="1" applyBorder="1" applyFont="1" applyNumberFormat="1">
      <alignment horizontal="center" shrinkToFit="0" vertical="center" wrapText="1"/>
    </xf>
    <xf borderId="18" fillId="7" fontId="5" numFmtId="4" xfId="0" applyAlignment="1" applyBorder="1" applyFont="1" applyNumberFormat="1">
      <alignment shrinkToFit="0" vertical="center" wrapText="1"/>
    </xf>
    <xf borderId="18" fillId="8" fontId="5" numFmtId="4" xfId="0" applyAlignment="1" applyBorder="1" applyFont="1" applyNumberFormat="1">
      <alignment horizontal="center" shrinkToFit="0" vertical="center" wrapText="1"/>
    </xf>
    <xf borderId="18" fillId="9" fontId="8" numFmtId="4" xfId="0" applyAlignment="1" applyBorder="1" applyFont="1" applyNumberFormat="1">
      <alignment horizontal="center" shrinkToFit="0" vertical="center" wrapText="1"/>
    </xf>
    <xf borderId="18" fillId="0" fontId="3" numFmtId="4" xfId="0" applyAlignment="1" applyBorder="1" applyFont="1" applyNumberFormat="1">
      <alignment shrinkToFit="0" vertical="center" wrapText="1"/>
    </xf>
    <xf borderId="18" fillId="0" fontId="9" numFmtId="4" xfId="0" applyAlignment="1" applyBorder="1" applyFont="1" applyNumberFormat="1">
      <alignment shrinkToFit="0" vertical="center" wrapText="1"/>
    </xf>
    <xf borderId="18" fillId="0" fontId="3" numFmtId="4" xfId="0" applyAlignment="1" applyBorder="1" applyFont="1" applyNumberFormat="1">
      <alignment shrinkToFit="0" vertical="bottom" wrapText="0"/>
    </xf>
    <xf borderId="18" fillId="10" fontId="3" numFmtId="4" xfId="0" applyAlignment="1" applyBorder="1" applyFill="1" applyFont="1" applyNumberFormat="1">
      <alignment shrinkToFit="0" vertical="center" wrapText="1"/>
    </xf>
    <xf borderId="20" fillId="0" fontId="1" numFmtId="0" xfId="0" applyAlignment="1" applyBorder="1" applyFont="1">
      <alignment horizontal="center" shrinkToFit="1" vertical="center" wrapText="0"/>
    </xf>
    <xf borderId="18" fillId="0" fontId="10" numFmtId="0" xfId="0" applyAlignment="1" applyBorder="1" applyFont="1">
      <alignment horizontal="center" shrinkToFit="0" vertical="center" wrapText="1"/>
    </xf>
    <xf borderId="21" fillId="0" fontId="11" numFmtId="166" xfId="0" applyAlignment="1" applyBorder="1" applyFont="1" applyNumberFormat="1">
      <alignment horizontal="center" shrinkToFit="0" vertical="center" wrapText="1"/>
    </xf>
    <xf borderId="18" fillId="4" fontId="10" numFmtId="16" xfId="0" applyAlignment="1" applyBorder="1" applyFont="1" applyNumberFormat="1">
      <alignment horizontal="center" shrinkToFit="0" vertical="center" wrapText="1"/>
    </xf>
    <xf borderId="18" fillId="0" fontId="10" numFmtId="16" xfId="0" applyAlignment="1" applyBorder="1" applyFont="1" applyNumberFormat="1">
      <alignment shrinkToFit="0" vertical="center" wrapText="1"/>
    </xf>
    <xf borderId="18" fillId="0" fontId="10" numFmtId="1" xfId="0" applyAlignment="1" applyBorder="1" applyFont="1" applyNumberFormat="1">
      <alignment horizontal="center" shrinkToFit="0" vertical="center" wrapText="1"/>
    </xf>
    <xf borderId="18" fillId="0" fontId="12" numFmtId="0" xfId="0" applyAlignment="1" applyBorder="1" applyFont="1">
      <alignment horizontal="center" shrinkToFit="0" vertical="center" wrapText="1"/>
    </xf>
    <xf borderId="18" fillId="0" fontId="12" numFmtId="165" xfId="0" applyAlignment="1" applyBorder="1" applyFont="1" applyNumberFormat="1">
      <alignment shrinkToFit="0" vertical="bottom" wrapText="0"/>
    </xf>
    <xf borderId="18" fillId="0" fontId="12" numFmtId="165" xfId="0" applyAlignment="1" applyBorder="1" applyFont="1" applyNumberFormat="1">
      <alignment horizontal="center" shrinkToFit="0" vertical="center" wrapText="1"/>
    </xf>
    <xf borderId="18" fillId="0" fontId="12" numFmtId="167" xfId="0" applyAlignment="1" applyBorder="1" applyFont="1" applyNumberFormat="1">
      <alignment shrinkToFit="0" vertical="bottom" wrapText="0"/>
    </xf>
    <xf borderId="18" fillId="0" fontId="12" numFmtId="3" xfId="0" applyAlignment="1" applyBorder="1" applyFont="1" applyNumberFormat="1">
      <alignment shrinkToFit="0" vertical="bottom" wrapText="0"/>
    </xf>
    <xf borderId="18" fillId="0" fontId="13" numFmtId="0" xfId="0" applyAlignment="1" applyBorder="1" applyFont="1">
      <alignment horizontal="center" shrinkToFit="1" vertical="center" wrapText="0"/>
    </xf>
    <xf borderId="18" fillId="0" fontId="12" numFmtId="1" xfId="0" applyAlignment="1" applyBorder="1" applyFont="1" applyNumberFormat="1">
      <alignment horizontal="center" shrinkToFit="0" vertical="center" wrapText="1"/>
    </xf>
    <xf borderId="18" fillId="0" fontId="12" numFmtId="1" xfId="0" applyAlignment="1" applyBorder="1" applyFont="1" applyNumberFormat="1">
      <alignment horizontal="center" shrinkToFit="0" vertical="bottom" wrapText="0"/>
    </xf>
    <xf borderId="18" fillId="0" fontId="12" numFmtId="1" xfId="0" applyAlignment="1" applyBorder="1" applyFont="1" applyNumberFormat="1">
      <alignment horizontal="center" shrinkToFit="0" vertical="center" wrapText="0"/>
    </xf>
    <xf borderId="18" fillId="0" fontId="12" numFmtId="168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shrinkToFit="0" vertical="center" wrapText="0"/>
    </xf>
    <xf borderId="0" fillId="0" fontId="3" numFmtId="14" xfId="0" applyAlignment="1" applyFont="1" applyNumberFormat="1">
      <alignment shrinkToFit="0" vertical="center" wrapText="0"/>
    </xf>
    <xf borderId="0" fillId="0" fontId="14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</xdr:colOff>
      <xdr:row>0</xdr:row>
      <xdr:rowOff>76200</xdr:rowOff>
    </xdr:from>
    <xdr:ext cx="1619250" cy="6096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142875</xdr:colOff>
      <xdr:row>0</xdr:row>
      <xdr:rowOff>76200</xdr:rowOff>
    </xdr:from>
    <xdr:ext cx="2152650" cy="647700"/>
    <xdr:pic>
      <xdr:nvPicPr>
        <xdr:cNvPr id="0" name="image1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0"/>
  <cols>
    <col customWidth="1" min="1" max="1" width="10.0"/>
    <col customWidth="1" min="2" max="2" width="20.0"/>
    <col customWidth="1" min="3" max="3" width="21.0"/>
    <col customWidth="1" min="4" max="4" width="25.29"/>
    <col customWidth="1" min="5" max="5" width="30.14"/>
    <col customWidth="1" min="6" max="7" width="24.14"/>
    <col customWidth="1" min="8" max="8" width="25.29"/>
    <col customWidth="1" min="9" max="9" width="24.43"/>
    <col customWidth="1" min="10" max="10" width="24.86"/>
    <col customWidth="1" min="11" max="11" width="20.86"/>
    <col customWidth="1" min="12" max="26" width="10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/>
      <c r="J2" s="7"/>
      <c r="K2" s="4"/>
      <c r="L2" s="4"/>
      <c r="M2" s="4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6"/>
      <c r="J3" s="7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8"/>
      <c r="B4" s="9"/>
      <c r="C4" s="9"/>
      <c r="D4" s="9"/>
      <c r="E4" s="9"/>
      <c r="F4" s="9"/>
      <c r="G4" s="9"/>
      <c r="H4" s="9"/>
      <c r="I4" s="9"/>
      <c r="J4" s="10"/>
      <c r="K4" s="4"/>
      <c r="L4" s="4"/>
      <c r="M4" s="4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11" t="s">
        <v>1</v>
      </c>
      <c r="B5" s="12"/>
      <c r="C5" s="13"/>
      <c r="D5" s="14"/>
      <c r="E5" s="14"/>
      <c r="F5" s="14"/>
      <c r="G5" s="14"/>
      <c r="H5" s="14"/>
      <c r="I5" s="14"/>
      <c r="J5" s="14"/>
      <c r="K5" s="14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15" t="s">
        <v>2</v>
      </c>
      <c r="B6" s="16"/>
      <c r="C6" s="16"/>
      <c r="D6" s="17"/>
      <c r="E6" s="14"/>
      <c r="F6" s="14"/>
      <c r="G6" s="14"/>
      <c r="H6" s="14"/>
      <c r="I6" s="14"/>
      <c r="J6" s="14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60.0" customHeight="1">
      <c r="A7" s="18" t="s">
        <v>3</v>
      </c>
      <c r="B7" s="18" t="s">
        <v>4</v>
      </c>
      <c r="C7" s="18" t="s">
        <v>5</v>
      </c>
      <c r="D7" s="18" t="s">
        <v>6</v>
      </c>
      <c r="E7" s="18" t="s">
        <v>7</v>
      </c>
      <c r="F7" s="19" t="s">
        <v>8</v>
      </c>
      <c r="G7" s="19" t="s">
        <v>9</v>
      </c>
      <c r="H7" s="19" t="s">
        <v>10</v>
      </c>
      <c r="I7" s="19" t="s">
        <v>11</v>
      </c>
      <c r="J7" s="19" t="s">
        <v>12</v>
      </c>
      <c r="K7" s="19" t="s">
        <v>13</v>
      </c>
    </row>
    <row r="8">
      <c r="A8" s="20" t="s">
        <v>14</v>
      </c>
      <c r="B8" s="20" t="s">
        <v>15</v>
      </c>
      <c r="C8" s="20" t="s">
        <v>16</v>
      </c>
      <c r="D8" s="20" t="s">
        <v>17</v>
      </c>
      <c r="E8" s="20" t="s">
        <v>18</v>
      </c>
      <c r="F8" s="21">
        <v>0.0</v>
      </c>
      <c r="G8" s="21">
        <v>8.44529274839E9</v>
      </c>
      <c r="H8" s="21">
        <v>7.1045228939E8</v>
      </c>
      <c r="I8" s="21">
        <v>1.14100302305E10</v>
      </c>
      <c r="J8" s="22">
        <v>1.388464756092E10</v>
      </c>
      <c r="K8" s="21">
        <f t="shared" ref="K8:K793" si="1">SUM(F8:J8)</f>
        <v>34450422829</v>
      </c>
    </row>
    <row r="9">
      <c r="A9" s="20" t="s">
        <v>14</v>
      </c>
      <c r="B9" s="20" t="s">
        <v>15</v>
      </c>
      <c r="C9" s="20" t="s">
        <v>16</v>
      </c>
      <c r="D9" s="20" t="s">
        <v>19</v>
      </c>
      <c r="E9" s="20" t="s">
        <v>20</v>
      </c>
      <c r="F9" s="21">
        <v>0.0</v>
      </c>
      <c r="G9" s="21">
        <v>1.477493951E7</v>
      </c>
      <c r="H9" s="21">
        <v>1242927.85</v>
      </c>
      <c r="I9" s="21">
        <v>1.996171258E7</v>
      </c>
      <c r="J9" s="22">
        <v>2.429102625E7</v>
      </c>
      <c r="K9" s="21">
        <f t="shared" si="1"/>
        <v>60270606.19</v>
      </c>
    </row>
    <row r="10">
      <c r="A10" s="20" t="s">
        <v>14</v>
      </c>
      <c r="B10" s="20" t="s">
        <v>15</v>
      </c>
      <c r="C10" s="20" t="s">
        <v>16</v>
      </c>
      <c r="D10" s="20" t="s">
        <v>21</v>
      </c>
      <c r="E10" s="20" t="s">
        <v>22</v>
      </c>
      <c r="F10" s="21">
        <v>0.0</v>
      </c>
      <c r="G10" s="21">
        <v>1.4913078803E8</v>
      </c>
      <c r="H10" s="21">
        <v>1.254548693E7</v>
      </c>
      <c r="I10" s="21">
        <v>2.0148345954E8</v>
      </c>
      <c r="J10" s="22">
        <v>2.4518136838E8</v>
      </c>
      <c r="K10" s="21">
        <f t="shared" si="1"/>
        <v>608341102.9</v>
      </c>
    </row>
    <row r="11">
      <c r="A11" s="20" t="s">
        <v>14</v>
      </c>
      <c r="B11" s="20" t="s">
        <v>15</v>
      </c>
      <c r="C11" s="20" t="s">
        <v>16</v>
      </c>
      <c r="D11" s="20" t="s">
        <v>23</v>
      </c>
      <c r="E11" s="20" t="s">
        <v>24</v>
      </c>
      <c r="F11" s="21">
        <v>0.0</v>
      </c>
      <c r="G11" s="21">
        <v>0.0</v>
      </c>
      <c r="H11" s="21">
        <v>0.0</v>
      </c>
      <c r="I11" s="21">
        <v>0.0</v>
      </c>
      <c r="J11" s="22">
        <v>-84024.16</v>
      </c>
      <c r="K11" s="21">
        <f t="shared" si="1"/>
        <v>-84024.16</v>
      </c>
    </row>
    <row r="12">
      <c r="A12" s="20" t="s">
        <v>14</v>
      </c>
      <c r="B12" s="20" t="s">
        <v>15</v>
      </c>
      <c r="C12" s="20" t="s">
        <v>16</v>
      </c>
      <c r="D12" s="20" t="s">
        <v>25</v>
      </c>
      <c r="E12" s="20" t="s">
        <v>26</v>
      </c>
      <c r="F12" s="21">
        <v>0.0</v>
      </c>
      <c r="G12" s="21">
        <v>6552840.32</v>
      </c>
      <c r="H12" s="21">
        <v>551251.51</v>
      </c>
      <c r="I12" s="21">
        <v>8853228.46</v>
      </c>
      <c r="J12" s="22">
        <v>1.077332438E7</v>
      </c>
      <c r="K12" s="21">
        <f t="shared" si="1"/>
        <v>26730644.67</v>
      </c>
    </row>
    <row r="13">
      <c r="A13" s="20" t="s">
        <v>14</v>
      </c>
      <c r="B13" s="20" t="s">
        <v>15</v>
      </c>
      <c r="C13" s="20" t="s">
        <v>16</v>
      </c>
      <c r="D13" s="20" t="s">
        <v>27</v>
      </c>
      <c r="E13" s="20" t="s">
        <v>28</v>
      </c>
      <c r="F13" s="21">
        <v>0.0</v>
      </c>
      <c r="G13" s="21">
        <v>3.8574198979E8</v>
      </c>
      <c r="H13" s="21">
        <v>3.245018117E7</v>
      </c>
      <c r="I13" s="21">
        <v>5.2115751292E8</v>
      </c>
      <c r="J13" s="22">
        <v>6.3418660988E8</v>
      </c>
      <c r="K13" s="21">
        <f t="shared" si="1"/>
        <v>1573536294</v>
      </c>
    </row>
    <row r="14">
      <c r="A14" s="20" t="s">
        <v>14</v>
      </c>
      <c r="B14" s="20" t="s">
        <v>15</v>
      </c>
      <c r="C14" s="20" t="s">
        <v>16</v>
      </c>
      <c r="D14" s="20" t="s">
        <v>29</v>
      </c>
      <c r="E14" s="20" t="s">
        <v>30</v>
      </c>
      <c r="F14" s="21">
        <v>0.0</v>
      </c>
      <c r="G14" s="21">
        <v>9.279233886E7</v>
      </c>
      <c r="H14" s="21">
        <v>7806068.01</v>
      </c>
      <c r="I14" s="21">
        <v>1.2536728129E8</v>
      </c>
      <c r="J14" s="22">
        <v>1.5255704685E8</v>
      </c>
      <c r="K14" s="21">
        <f t="shared" si="1"/>
        <v>378522735</v>
      </c>
    </row>
    <row r="15">
      <c r="A15" s="20" t="s">
        <v>14</v>
      </c>
      <c r="B15" s="20" t="s">
        <v>15</v>
      </c>
      <c r="C15" s="20" t="s">
        <v>16</v>
      </c>
      <c r="D15" s="20" t="s">
        <v>31</v>
      </c>
      <c r="E15" s="20" t="s">
        <v>32</v>
      </c>
      <c r="F15" s="21">
        <v>0.0</v>
      </c>
      <c r="G15" s="21">
        <v>9.024078603E7</v>
      </c>
      <c r="H15" s="21">
        <v>7591421.04</v>
      </c>
      <c r="I15" s="21">
        <v>1.2192000057E8</v>
      </c>
      <c r="J15" s="22">
        <v>1.4836211686E8</v>
      </c>
      <c r="K15" s="21">
        <f t="shared" si="1"/>
        <v>368114324.5</v>
      </c>
    </row>
    <row r="16">
      <c r="A16" s="20" t="s">
        <v>14</v>
      </c>
      <c r="B16" s="20" t="s">
        <v>15</v>
      </c>
      <c r="C16" s="20" t="s">
        <v>16</v>
      </c>
      <c r="D16" s="20" t="s">
        <v>33</v>
      </c>
      <c r="E16" s="20" t="s">
        <v>34</v>
      </c>
      <c r="F16" s="21">
        <v>0.0</v>
      </c>
      <c r="G16" s="21">
        <v>318325.36</v>
      </c>
      <c r="H16" s="21">
        <v>26778.82</v>
      </c>
      <c r="I16" s="21">
        <v>430074.14</v>
      </c>
      <c r="J16" s="22">
        <v>523349.0</v>
      </c>
      <c r="K16" s="21">
        <f t="shared" si="1"/>
        <v>1298527.32</v>
      </c>
    </row>
    <row r="17">
      <c r="A17" s="20" t="s">
        <v>14</v>
      </c>
      <c r="B17" s="20" t="s">
        <v>15</v>
      </c>
      <c r="C17" s="20" t="s">
        <v>16</v>
      </c>
      <c r="D17" s="20" t="s">
        <v>35</v>
      </c>
      <c r="E17" s="20" t="s">
        <v>36</v>
      </c>
      <c r="F17" s="21">
        <v>0.0</v>
      </c>
      <c r="G17" s="21">
        <v>3147061.85</v>
      </c>
      <c r="H17" s="21">
        <v>264743.61</v>
      </c>
      <c r="I17" s="21">
        <v>4251844.41</v>
      </c>
      <c r="J17" s="22">
        <v>5173988.15</v>
      </c>
      <c r="K17" s="21">
        <f t="shared" si="1"/>
        <v>12837638.02</v>
      </c>
    </row>
    <row r="18">
      <c r="A18" s="20" t="s">
        <v>14</v>
      </c>
      <c r="B18" s="20" t="s">
        <v>15</v>
      </c>
      <c r="C18" s="20" t="s">
        <v>16</v>
      </c>
      <c r="D18" s="20" t="s">
        <v>37</v>
      </c>
      <c r="E18" s="20" t="s">
        <v>38</v>
      </c>
      <c r="F18" s="21">
        <v>0.0</v>
      </c>
      <c r="G18" s="21">
        <v>2.996368991E7</v>
      </c>
      <c r="H18" s="21">
        <v>2520667.16</v>
      </c>
      <c r="I18" s="21">
        <v>4.048250521E7</v>
      </c>
      <c r="J18" s="22">
        <v>4.926238632E7</v>
      </c>
      <c r="K18" s="21">
        <f t="shared" si="1"/>
        <v>122229248.6</v>
      </c>
    </row>
    <row r="19">
      <c r="A19" s="20" t="s">
        <v>14</v>
      </c>
      <c r="B19" s="20" t="s">
        <v>15</v>
      </c>
      <c r="C19" s="20" t="s">
        <v>16</v>
      </c>
      <c r="D19" s="20" t="s">
        <v>39</v>
      </c>
      <c r="E19" s="20" t="s">
        <v>40</v>
      </c>
      <c r="F19" s="21">
        <v>0.0</v>
      </c>
      <c r="G19" s="21">
        <v>8872.67</v>
      </c>
      <c r="H19" s="21">
        <v>746.4</v>
      </c>
      <c r="I19" s="21">
        <v>11987.44</v>
      </c>
      <c r="J19" s="22">
        <v>14587.29</v>
      </c>
      <c r="K19" s="21">
        <f t="shared" si="1"/>
        <v>36193.8</v>
      </c>
    </row>
    <row r="20">
      <c r="A20" s="20" t="s">
        <v>14</v>
      </c>
      <c r="B20" s="20" t="s">
        <v>15</v>
      </c>
      <c r="C20" s="20" t="s">
        <v>16</v>
      </c>
      <c r="D20" s="20" t="s">
        <v>41</v>
      </c>
      <c r="E20" s="20" t="s">
        <v>42</v>
      </c>
      <c r="F20" s="21">
        <v>0.0</v>
      </c>
      <c r="G20" s="21">
        <v>7.788003028E7</v>
      </c>
      <c r="H20" s="21">
        <v>6551584.11</v>
      </c>
      <c r="I20" s="21">
        <v>1.0521997594E8</v>
      </c>
      <c r="J20" s="22">
        <v>1.2804017631E8</v>
      </c>
      <c r="K20" s="21">
        <f t="shared" si="1"/>
        <v>317691766.6</v>
      </c>
    </row>
    <row r="21" ht="15.75" customHeight="1">
      <c r="A21" s="20" t="s">
        <v>14</v>
      </c>
      <c r="B21" s="20" t="s">
        <v>15</v>
      </c>
      <c r="C21" s="20" t="s">
        <v>16</v>
      </c>
      <c r="D21" s="20" t="s">
        <v>43</v>
      </c>
      <c r="E21" s="20" t="s">
        <v>44</v>
      </c>
      <c r="F21" s="21">
        <v>0.0</v>
      </c>
      <c r="G21" s="21">
        <v>0.0</v>
      </c>
      <c r="H21" s="21">
        <v>0.0</v>
      </c>
      <c r="I21" s="21">
        <v>0.0</v>
      </c>
      <c r="J21" s="22">
        <v>-3884.94</v>
      </c>
      <c r="K21" s="21">
        <f t="shared" si="1"/>
        <v>-3884.94</v>
      </c>
    </row>
    <row r="22" ht="15.75" customHeight="1">
      <c r="A22" s="20" t="s">
        <v>45</v>
      </c>
      <c r="B22" s="20" t="s">
        <v>15</v>
      </c>
      <c r="C22" s="20" t="s">
        <v>46</v>
      </c>
      <c r="D22" s="20" t="s">
        <v>17</v>
      </c>
      <c r="E22" s="20" t="s">
        <v>18</v>
      </c>
      <c r="F22" s="21">
        <v>0.0</v>
      </c>
      <c r="G22" s="21">
        <v>7.12814255E7</v>
      </c>
      <c r="H22" s="21">
        <v>3315809.52</v>
      </c>
      <c r="I22" s="21">
        <v>2.187765213E8</v>
      </c>
      <c r="J22" s="22">
        <v>2.3400262793E8</v>
      </c>
      <c r="K22" s="21">
        <f t="shared" si="1"/>
        <v>527376384.3</v>
      </c>
    </row>
    <row r="23" ht="15.75" customHeight="1">
      <c r="A23" s="20" t="s">
        <v>45</v>
      </c>
      <c r="B23" s="20" t="s">
        <v>15</v>
      </c>
      <c r="C23" s="20" t="s">
        <v>46</v>
      </c>
      <c r="D23" s="20" t="s">
        <v>47</v>
      </c>
      <c r="E23" s="20" t="s">
        <v>48</v>
      </c>
      <c r="F23" s="21">
        <v>0.0</v>
      </c>
      <c r="G23" s="21">
        <v>505312.58</v>
      </c>
      <c r="H23" s="21">
        <v>23505.71</v>
      </c>
      <c r="I23" s="21">
        <v>1550902.33</v>
      </c>
      <c r="J23" s="22">
        <v>1658839.89</v>
      </c>
      <c r="K23" s="21">
        <f t="shared" si="1"/>
        <v>3738560.51</v>
      </c>
    </row>
    <row r="24" ht="15.75" customHeight="1">
      <c r="A24" s="20" t="s">
        <v>45</v>
      </c>
      <c r="B24" s="20" t="s">
        <v>15</v>
      </c>
      <c r="C24" s="20" t="s">
        <v>46</v>
      </c>
      <c r="D24" s="20" t="s">
        <v>29</v>
      </c>
      <c r="E24" s="20" t="s">
        <v>30</v>
      </c>
      <c r="F24" s="21">
        <v>0.0</v>
      </c>
      <c r="G24" s="21">
        <v>237891.09</v>
      </c>
      <c r="H24" s="21">
        <v>11066.02</v>
      </c>
      <c r="I24" s="21">
        <v>730133.92</v>
      </c>
      <c r="J24" s="22">
        <v>780948.77</v>
      </c>
      <c r="K24" s="21">
        <f t="shared" si="1"/>
        <v>1760039.8</v>
      </c>
    </row>
    <row r="25" ht="15.75" customHeight="1">
      <c r="A25" s="20" t="s">
        <v>45</v>
      </c>
      <c r="B25" s="20" t="s">
        <v>15</v>
      </c>
      <c r="C25" s="20" t="s">
        <v>46</v>
      </c>
      <c r="D25" s="20" t="s">
        <v>31</v>
      </c>
      <c r="E25" s="20" t="s">
        <v>32</v>
      </c>
      <c r="F25" s="21">
        <v>0.0</v>
      </c>
      <c r="G25" s="21">
        <v>494185.98</v>
      </c>
      <c r="H25" s="21">
        <v>22988.13</v>
      </c>
      <c r="I25" s="21">
        <v>1516752.62</v>
      </c>
      <c r="J25" s="22">
        <v>1622313.48</v>
      </c>
      <c r="K25" s="21">
        <f t="shared" si="1"/>
        <v>3656240.21</v>
      </c>
    </row>
    <row r="26" ht="15.75" customHeight="1">
      <c r="A26" s="20" t="s">
        <v>45</v>
      </c>
      <c r="B26" s="20" t="s">
        <v>15</v>
      </c>
      <c r="C26" s="20" t="s">
        <v>46</v>
      </c>
      <c r="D26" s="20" t="s">
        <v>41</v>
      </c>
      <c r="E26" s="20" t="s">
        <v>42</v>
      </c>
      <c r="F26" s="21">
        <v>0.0</v>
      </c>
      <c r="G26" s="21">
        <v>261406.32</v>
      </c>
      <c r="H26" s="21">
        <v>12159.88</v>
      </c>
      <c r="I26" s="21">
        <v>802306.7</v>
      </c>
      <c r="J26" s="22">
        <v>858144.54</v>
      </c>
      <c r="K26" s="21">
        <f t="shared" si="1"/>
        <v>1934017.44</v>
      </c>
    </row>
    <row r="27" ht="15.75" customHeight="1">
      <c r="A27" s="20" t="s">
        <v>45</v>
      </c>
      <c r="B27" s="20" t="s">
        <v>15</v>
      </c>
      <c r="C27" s="20" t="s">
        <v>46</v>
      </c>
      <c r="D27" s="20" t="s">
        <v>49</v>
      </c>
      <c r="E27" s="20" t="s">
        <v>50</v>
      </c>
      <c r="F27" s="21">
        <v>0.0</v>
      </c>
      <c r="G27" s="21">
        <v>2.513054337E7</v>
      </c>
      <c r="H27" s="21">
        <v>1169001.52</v>
      </c>
      <c r="I27" s="21">
        <v>7.713051216E7</v>
      </c>
      <c r="J27" s="22">
        <v>8.249853518E7</v>
      </c>
      <c r="K27" s="21">
        <f t="shared" si="1"/>
        <v>185928592.2</v>
      </c>
    </row>
    <row r="28" ht="15.75" customHeight="1">
      <c r="A28" s="20" t="s">
        <v>45</v>
      </c>
      <c r="B28" s="20" t="s">
        <v>15</v>
      </c>
      <c r="C28" s="20" t="s">
        <v>46</v>
      </c>
      <c r="D28" s="20" t="s">
        <v>51</v>
      </c>
      <c r="E28" s="20" t="s">
        <v>52</v>
      </c>
      <c r="F28" s="21">
        <v>0.0</v>
      </c>
      <c r="G28" s="21">
        <v>585.16</v>
      </c>
      <c r="H28" s="21">
        <v>27.22</v>
      </c>
      <c r="I28" s="21">
        <v>1795.97</v>
      </c>
      <c r="J28" s="22">
        <v>1920.97</v>
      </c>
      <c r="K28" s="21">
        <f t="shared" si="1"/>
        <v>4329.32</v>
      </c>
    </row>
    <row r="29" ht="15.75" customHeight="1">
      <c r="A29" s="20" t="s">
        <v>53</v>
      </c>
      <c r="B29" s="20" t="s">
        <v>15</v>
      </c>
      <c r="C29" s="20" t="s">
        <v>54</v>
      </c>
      <c r="D29" s="20" t="s">
        <v>17</v>
      </c>
      <c r="E29" s="20" t="s">
        <v>18</v>
      </c>
      <c r="F29" s="21">
        <v>0.0</v>
      </c>
      <c r="G29" s="21">
        <v>274867.66</v>
      </c>
      <c r="H29" s="21">
        <v>317746.62</v>
      </c>
      <c r="I29" s="21">
        <v>2.628631428E7</v>
      </c>
      <c r="J29" s="22">
        <v>4.629233545E7</v>
      </c>
      <c r="K29" s="21">
        <f t="shared" si="1"/>
        <v>73171264.01</v>
      </c>
    </row>
    <row r="30" ht="15.75" customHeight="1">
      <c r="A30" s="20" t="s">
        <v>53</v>
      </c>
      <c r="B30" s="20" t="s">
        <v>15</v>
      </c>
      <c r="C30" s="20" t="s">
        <v>54</v>
      </c>
      <c r="D30" s="20" t="s">
        <v>47</v>
      </c>
      <c r="E30" s="20" t="s">
        <v>48</v>
      </c>
      <c r="F30" s="21">
        <v>0.0</v>
      </c>
      <c r="G30" s="21">
        <v>41520.47</v>
      </c>
      <c r="H30" s="21">
        <v>47997.61</v>
      </c>
      <c r="I30" s="21">
        <v>3970711.76</v>
      </c>
      <c r="J30" s="22">
        <v>6992746.08</v>
      </c>
      <c r="K30" s="21">
        <f t="shared" si="1"/>
        <v>11052975.92</v>
      </c>
    </row>
    <row r="31" ht="15.75" customHeight="1">
      <c r="A31" s="20" t="s">
        <v>53</v>
      </c>
      <c r="B31" s="20" t="s">
        <v>15</v>
      </c>
      <c r="C31" s="20" t="s">
        <v>54</v>
      </c>
      <c r="D31" s="20" t="s">
        <v>29</v>
      </c>
      <c r="E31" s="20" t="s">
        <v>30</v>
      </c>
      <c r="F31" s="21">
        <v>0.0</v>
      </c>
      <c r="G31" s="21">
        <v>1161.71</v>
      </c>
      <c r="H31" s="21">
        <v>1342.93</v>
      </c>
      <c r="I31" s="21">
        <v>111096.98</v>
      </c>
      <c r="J31" s="22">
        <v>195650.8</v>
      </c>
      <c r="K31" s="21">
        <f t="shared" si="1"/>
        <v>309252.42</v>
      </c>
    </row>
    <row r="32" ht="15.75" customHeight="1">
      <c r="A32" s="20" t="s">
        <v>53</v>
      </c>
      <c r="B32" s="20" t="s">
        <v>15</v>
      </c>
      <c r="C32" s="20" t="s">
        <v>54</v>
      </c>
      <c r="D32" s="20" t="s">
        <v>41</v>
      </c>
      <c r="E32" s="20" t="s">
        <v>42</v>
      </c>
      <c r="F32" s="21">
        <v>0.0</v>
      </c>
      <c r="G32" s="21">
        <v>126.16</v>
      </c>
      <c r="H32" s="21">
        <v>145.84</v>
      </c>
      <c r="I32" s="21">
        <v>12064.98</v>
      </c>
      <c r="J32" s="22">
        <v>21247.42</v>
      </c>
      <c r="K32" s="21">
        <f t="shared" si="1"/>
        <v>33584.4</v>
      </c>
    </row>
    <row r="33" ht="15.75" customHeight="1">
      <c r="A33" s="20" t="s">
        <v>55</v>
      </c>
      <c r="B33" s="20" t="s">
        <v>15</v>
      </c>
      <c r="C33" s="20" t="s">
        <v>56</v>
      </c>
      <c r="D33" s="20" t="s">
        <v>17</v>
      </c>
      <c r="E33" s="20" t="s">
        <v>18</v>
      </c>
      <c r="F33" s="21">
        <v>0.0</v>
      </c>
      <c r="G33" s="21">
        <v>1792591.09</v>
      </c>
      <c r="H33" s="21">
        <v>4059703.95</v>
      </c>
      <c r="I33" s="21">
        <v>6.249872773E7</v>
      </c>
      <c r="J33" s="22">
        <v>8.491219638E7</v>
      </c>
      <c r="K33" s="21">
        <f t="shared" si="1"/>
        <v>153263219.2</v>
      </c>
    </row>
    <row r="34" ht="15.75" customHeight="1">
      <c r="A34" s="20" t="s">
        <v>55</v>
      </c>
      <c r="B34" s="20" t="s">
        <v>15</v>
      </c>
      <c r="C34" s="20" t="s">
        <v>56</v>
      </c>
      <c r="D34" s="20" t="s">
        <v>47</v>
      </c>
      <c r="E34" s="20" t="s">
        <v>48</v>
      </c>
      <c r="F34" s="21">
        <v>0.0</v>
      </c>
      <c r="G34" s="21">
        <v>1586.17</v>
      </c>
      <c r="H34" s="21">
        <v>3592.23</v>
      </c>
      <c r="I34" s="21">
        <v>55301.92</v>
      </c>
      <c r="J34" s="22">
        <v>75134.44</v>
      </c>
      <c r="K34" s="21">
        <f t="shared" si="1"/>
        <v>135614.76</v>
      </c>
    </row>
    <row r="35" ht="15.75" customHeight="1">
      <c r="A35" s="20" t="s">
        <v>55</v>
      </c>
      <c r="B35" s="20" t="s">
        <v>15</v>
      </c>
      <c r="C35" s="20" t="s">
        <v>56</v>
      </c>
      <c r="D35" s="20" t="s">
        <v>29</v>
      </c>
      <c r="E35" s="20" t="s">
        <v>30</v>
      </c>
      <c r="F35" s="21">
        <v>0.0</v>
      </c>
      <c r="G35" s="21">
        <v>21978.25</v>
      </c>
      <c r="H35" s="21">
        <v>49774.44</v>
      </c>
      <c r="I35" s="21">
        <v>766272.32</v>
      </c>
      <c r="J35" s="22">
        <v>1041075.05</v>
      </c>
      <c r="K35" s="21">
        <f t="shared" si="1"/>
        <v>1879100.06</v>
      </c>
    </row>
    <row r="36" ht="15.75" customHeight="1">
      <c r="A36" s="20" t="s">
        <v>55</v>
      </c>
      <c r="B36" s="20" t="s">
        <v>15</v>
      </c>
      <c r="C36" s="20" t="s">
        <v>56</v>
      </c>
      <c r="D36" s="20" t="s">
        <v>31</v>
      </c>
      <c r="E36" s="20" t="s">
        <v>32</v>
      </c>
      <c r="F36" s="21">
        <v>0.0</v>
      </c>
      <c r="G36" s="21">
        <v>0.0</v>
      </c>
      <c r="H36" s="21">
        <v>0.0</v>
      </c>
      <c r="I36" s="21">
        <v>0.0</v>
      </c>
      <c r="J36" s="22">
        <v>-126535.1</v>
      </c>
      <c r="K36" s="21">
        <f t="shared" si="1"/>
        <v>-126535.1</v>
      </c>
    </row>
    <row r="37" ht="15.75" customHeight="1">
      <c r="A37" s="20" t="s">
        <v>55</v>
      </c>
      <c r="B37" s="20" t="s">
        <v>15</v>
      </c>
      <c r="C37" s="20" t="s">
        <v>56</v>
      </c>
      <c r="D37" s="20" t="s">
        <v>41</v>
      </c>
      <c r="E37" s="20" t="s">
        <v>42</v>
      </c>
      <c r="F37" s="21">
        <v>0.0</v>
      </c>
      <c r="G37" s="21">
        <v>4572.49</v>
      </c>
      <c r="H37" s="21">
        <v>10355.38</v>
      </c>
      <c r="I37" s="21">
        <v>159420.03</v>
      </c>
      <c r="J37" s="22">
        <v>216591.7</v>
      </c>
      <c r="K37" s="21">
        <f t="shared" si="1"/>
        <v>390939.6</v>
      </c>
    </row>
    <row r="38" ht="15.75" customHeight="1">
      <c r="A38" s="20" t="s">
        <v>57</v>
      </c>
      <c r="B38" s="20" t="s">
        <v>15</v>
      </c>
      <c r="C38" s="20" t="s">
        <v>58</v>
      </c>
      <c r="D38" s="20" t="s">
        <v>17</v>
      </c>
      <c r="E38" s="20" t="s">
        <v>18</v>
      </c>
      <c r="F38" s="21">
        <v>0.0</v>
      </c>
      <c r="G38" s="21">
        <v>9035867.61</v>
      </c>
      <c r="H38" s="21">
        <v>4150004.17</v>
      </c>
      <c r="I38" s="21">
        <v>7.698213673E7</v>
      </c>
      <c r="J38" s="22">
        <v>1.1592056475E8</v>
      </c>
      <c r="K38" s="21">
        <f t="shared" si="1"/>
        <v>206088573.3</v>
      </c>
    </row>
    <row r="39" ht="15.75" customHeight="1">
      <c r="A39" s="20" t="s">
        <v>57</v>
      </c>
      <c r="B39" s="20" t="s">
        <v>15</v>
      </c>
      <c r="C39" s="20" t="s">
        <v>58</v>
      </c>
      <c r="D39" s="20" t="s">
        <v>19</v>
      </c>
      <c r="E39" s="20" t="s">
        <v>20</v>
      </c>
      <c r="F39" s="21">
        <v>0.0</v>
      </c>
      <c r="G39" s="21">
        <v>24615.13</v>
      </c>
      <c r="H39" s="21">
        <v>11305.27</v>
      </c>
      <c r="I39" s="21">
        <v>209711.51</v>
      </c>
      <c r="J39" s="22">
        <v>315785.95</v>
      </c>
      <c r="K39" s="21">
        <f t="shared" si="1"/>
        <v>561417.86</v>
      </c>
    </row>
    <row r="40" ht="15.75" customHeight="1">
      <c r="A40" s="20" t="s">
        <v>57</v>
      </c>
      <c r="B40" s="20" t="s">
        <v>15</v>
      </c>
      <c r="C40" s="20" t="s">
        <v>58</v>
      </c>
      <c r="D40" s="20" t="s">
        <v>21</v>
      </c>
      <c r="E40" s="20" t="s">
        <v>22</v>
      </c>
      <c r="F40" s="21">
        <v>0.0</v>
      </c>
      <c r="G40" s="21">
        <v>140292.12</v>
      </c>
      <c r="H40" s="21">
        <v>64433.53</v>
      </c>
      <c r="I40" s="21">
        <v>1195235.18</v>
      </c>
      <c r="J40" s="22">
        <v>1799798.53</v>
      </c>
      <c r="K40" s="21">
        <f t="shared" si="1"/>
        <v>3199759.36</v>
      </c>
    </row>
    <row r="41" ht="15.75" customHeight="1">
      <c r="A41" s="20" t="s">
        <v>57</v>
      </c>
      <c r="B41" s="20" t="s">
        <v>15</v>
      </c>
      <c r="C41" s="20" t="s">
        <v>58</v>
      </c>
      <c r="D41" s="20" t="s">
        <v>29</v>
      </c>
      <c r="E41" s="20" t="s">
        <v>30</v>
      </c>
      <c r="F41" s="21">
        <v>0.0</v>
      </c>
      <c r="G41" s="21">
        <v>204789.25</v>
      </c>
      <c r="H41" s="21">
        <v>94055.85</v>
      </c>
      <c r="I41" s="21">
        <v>1744726.05</v>
      </c>
      <c r="J41" s="22">
        <v>2627228.05</v>
      </c>
      <c r="K41" s="21">
        <f t="shared" si="1"/>
        <v>4670799.2</v>
      </c>
    </row>
    <row r="42" ht="15.75" customHeight="1">
      <c r="A42" s="20" t="s">
        <v>57</v>
      </c>
      <c r="B42" s="20" t="s">
        <v>15</v>
      </c>
      <c r="C42" s="20" t="s">
        <v>58</v>
      </c>
      <c r="D42" s="20" t="s">
        <v>31</v>
      </c>
      <c r="E42" s="20" t="s">
        <v>32</v>
      </c>
      <c r="F42" s="21">
        <v>0.0</v>
      </c>
      <c r="G42" s="21">
        <v>696822.8</v>
      </c>
      <c r="H42" s="21">
        <v>320037.62</v>
      </c>
      <c r="I42" s="21">
        <v>5936663.83</v>
      </c>
      <c r="J42" s="22">
        <v>8939494.96</v>
      </c>
      <c r="K42" s="21">
        <f t="shared" si="1"/>
        <v>15893019.21</v>
      </c>
    </row>
    <row r="43" ht="15.75" customHeight="1">
      <c r="A43" s="20" t="s">
        <v>57</v>
      </c>
      <c r="B43" s="20" t="s">
        <v>15</v>
      </c>
      <c r="C43" s="20" t="s">
        <v>58</v>
      </c>
      <c r="D43" s="20" t="s">
        <v>41</v>
      </c>
      <c r="E43" s="20" t="s">
        <v>42</v>
      </c>
      <c r="F43" s="21">
        <v>0.0</v>
      </c>
      <c r="G43" s="21">
        <v>141608.1</v>
      </c>
      <c r="H43" s="21">
        <v>65037.94</v>
      </c>
      <c r="I43" s="21">
        <v>1206446.86</v>
      </c>
      <c r="J43" s="22">
        <v>1816681.2</v>
      </c>
      <c r="K43" s="21">
        <f t="shared" si="1"/>
        <v>3229774.1</v>
      </c>
    </row>
    <row r="44" ht="15.75" customHeight="1">
      <c r="A44" s="20" t="s">
        <v>57</v>
      </c>
      <c r="B44" s="20" t="s">
        <v>15</v>
      </c>
      <c r="C44" s="20" t="s">
        <v>58</v>
      </c>
      <c r="D44" s="20" t="s">
        <v>49</v>
      </c>
      <c r="E44" s="20" t="s">
        <v>50</v>
      </c>
      <c r="F44" s="21">
        <v>0.0</v>
      </c>
      <c r="G44" s="21">
        <v>1.551284599E7</v>
      </c>
      <c r="H44" s="21">
        <v>7124758.62</v>
      </c>
      <c r="I44" s="21">
        <v>1.3216351584E8</v>
      </c>
      <c r="J44" s="22">
        <v>1.9901330425E8</v>
      </c>
      <c r="K44" s="21">
        <f t="shared" si="1"/>
        <v>353814424.7</v>
      </c>
    </row>
    <row r="45" ht="15.75" customHeight="1">
      <c r="A45" s="20" t="s">
        <v>59</v>
      </c>
      <c r="B45" s="20" t="s">
        <v>15</v>
      </c>
      <c r="C45" s="20" t="s">
        <v>60</v>
      </c>
      <c r="D45" s="20" t="s">
        <v>17</v>
      </c>
      <c r="E45" s="20" t="s">
        <v>18</v>
      </c>
      <c r="F45" s="21">
        <v>0.0</v>
      </c>
      <c r="G45" s="21">
        <v>2.750511473E7</v>
      </c>
      <c r="H45" s="21">
        <v>993951.34</v>
      </c>
      <c r="I45" s="21">
        <v>6.861810159E7</v>
      </c>
      <c r="J45" s="22">
        <v>5.553465248E7</v>
      </c>
      <c r="K45" s="21">
        <f t="shared" si="1"/>
        <v>152651820.1</v>
      </c>
    </row>
    <row r="46" ht="15.75" customHeight="1">
      <c r="A46" s="20" t="s">
        <v>59</v>
      </c>
      <c r="B46" s="20" t="s">
        <v>15</v>
      </c>
      <c r="C46" s="20" t="s">
        <v>60</v>
      </c>
      <c r="D46" s="20" t="s">
        <v>47</v>
      </c>
      <c r="E46" s="20" t="s">
        <v>48</v>
      </c>
      <c r="F46" s="21">
        <v>0.0</v>
      </c>
      <c r="G46" s="21">
        <v>3.885629866E7</v>
      </c>
      <c r="H46" s="21">
        <v>1404148.67</v>
      </c>
      <c r="I46" s="21">
        <v>9.693635077E7</v>
      </c>
      <c r="J46" s="22">
        <v>7.845344635E7</v>
      </c>
      <c r="K46" s="21">
        <f t="shared" si="1"/>
        <v>215650244.5</v>
      </c>
    </row>
    <row r="47" ht="15.75" customHeight="1">
      <c r="A47" s="20" t="s">
        <v>59</v>
      </c>
      <c r="B47" s="20" t="s">
        <v>15</v>
      </c>
      <c r="C47" s="20" t="s">
        <v>60</v>
      </c>
      <c r="D47" s="20" t="s">
        <v>21</v>
      </c>
      <c r="E47" s="20" t="s">
        <v>22</v>
      </c>
      <c r="F47" s="21">
        <v>0.0</v>
      </c>
      <c r="G47" s="21">
        <v>10857.3</v>
      </c>
      <c r="H47" s="21">
        <v>392.35</v>
      </c>
      <c r="I47" s="21">
        <v>27086.14</v>
      </c>
      <c r="J47" s="22">
        <v>21921.61</v>
      </c>
      <c r="K47" s="21">
        <f t="shared" si="1"/>
        <v>60257.4</v>
      </c>
    </row>
    <row r="48" ht="15.75" customHeight="1">
      <c r="A48" s="20" t="s">
        <v>59</v>
      </c>
      <c r="B48" s="20" t="s">
        <v>15</v>
      </c>
      <c r="C48" s="20" t="s">
        <v>60</v>
      </c>
      <c r="D48" s="20" t="s">
        <v>29</v>
      </c>
      <c r="E48" s="20" t="s">
        <v>30</v>
      </c>
      <c r="F48" s="21">
        <v>0.0</v>
      </c>
      <c r="G48" s="21">
        <v>2266162.23</v>
      </c>
      <c r="H48" s="21">
        <v>81892.22</v>
      </c>
      <c r="I48" s="21">
        <v>5653484.87</v>
      </c>
      <c r="J48" s="22">
        <v>4575531.98</v>
      </c>
      <c r="K48" s="21">
        <f t="shared" si="1"/>
        <v>12577071.3</v>
      </c>
    </row>
    <row r="49" ht="15.75" customHeight="1">
      <c r="A49" s="20" t="s">
        <v>59</v>
      </c>
      <c r="B49" s="20" t="s">
        <v>15</v>
      </c>
      <c r="C49" s="20" t="s">
        <v>60</v>
      </c>
      <c r="D49" s="20" t="s">
        <v>31</v>
      </c>
      <c r="E49" s="20" t="s">
        <v>32</v>
      </c>
      <c r="F49" s="21">
        <v>0.0</v>
      </c>
      <c r="G49" s="21">
        <v>0.0</v>
      </c>
      <c r="H49" s="21">
        <v>0.0</v>
      </c>
      <c r="I49" s="21">
        <v>0.0</v>
      </c>
      <c r="J49" s="22">
        <v>-118175.68</v>
      </c>
      <c r="K49" s="21">
        <f t="shared" si="1"/>
        <v>-118175.68</v>
      </c>
    </row>
    <row r="50" ht="15.75" customHeight="1">
      <c r="A50" s="20" t="s">
        <v>59</v>
      </c>
      <c r="B50" s="20" t="s">
        <v>15</v>
      </c>
      <c r="C50" s="20" t="s">
        <v>60</v>
      </c>
      <c r="D50" s="20" t="s">
        <v>41</v>
      </c>
      <c r="E50" s="20" t="s">
        <v>42</v>
      </c>
      <c r="F50" s="21">
        <v>0.0</v>
      </c>
      <c r="G50" s="21">
        <v>758201.72</v>
      </c>
      <c r="H50" s="21">
        <v>27399.11</v>
      </c>
      <c r="I50" s="21">
        <v>1891515.94</v>
      </c>
      <c r="J50" s="22">
        <v>1530859.61</v>
      </c>
      <c r="K50" s="21">
        <f t="shared" si="1"/>
        <v>4207976.38</v>
      </c>
    </row>
    <row r="51" ht="15.75" customHeight="1">
      <c r="A51" s="20" t="s">
        <v>59</v>
      </c>
      <c r="B51" s="20" t="s">
        <v>15</v>
      </c>
      <c r="C51" s="20" t="s">
        <v>60</v>
      </c>
      <c r="D51" s="20" t="s">
        <v>49</v>
      </c>
      <c r="E51" s="20" t="s">
        <v>50</v>
      </c>
      <c r="F51" s="21">
        <v>0.0</v>
      </c>
      <c r="G51" s="21">
        <v>7.441943136E7</v>
      </c>
      <c r="H51" s="21">
        <v>2689292.31</v>
      </c>
      <c r="I51" s="21">
        <v>1.8565710969E8</v>
      </c>
      <c r="J51" s="22">
        <v>1.5025777203E8</v>
      </c>
      <c r="K51" s="21">
        <f t="shared" si="1"/>
        <v>413023605.4</v>
      </c>
    </row>
    <row r="52" ht="15.75" customHeight="1">
      <c r="A52" s="20" t="s">
        <v>61</v>
      </c>
      <c r="B52" s="20" t="s">
        <v>15</v>
      </c>
      <c r="C52" s="20" t="s">
        <v>62</v>
      </c>
      <c r="D52" s="20" t="s">
        <v>17</v>
      </c>
      <c r="E52" s="20" t="s">
        <v>18</v>
      </c>
      <c r="F52" s="21">
        <v>0.0</v>
      </c>
      <c r="G52" s="21">
        <v>9.588172002E7</v>
      </c>
      <c r="H52" s="21">
        <v>1.582083663E7</v>
      </c>
      <c r="I52" s="21">
        <v>4.4431169729E8</v>
      </c>
      <c r="J52" s="22">
        <v>4.9873557088E8</v>
      </c>
      <c r="K52" s="21">
        <f t="shared" si="1"/>
        <v>1054749825</v>
      </c>
    </row>
    <row r="53" ht="15.75" customHeight="1">
      <c r="A53" s="20" t="s">
        <v>61</v>
      </c>
      <c r="B53" s="20" t="s">
        <v>15</v>
      </c>
      <c r="C53" s="20" t="s">
        <v>62</v>
      </c>
      <c r="D53" s="20" t="s">
        <v>47</v>
      </c>
      <c r="E53" s="20" t="s">
        <v>48</v>
      </c>
      <c r="F53" s="21">
        <v>0.0</v>
      </c>
      <c r="G53" s="21">
        <v>2.455228004E7</v>
      </c>
      <c r="H53" s="21">
        <v>4051216.55</v>
      </c>
      <c r="I53" s="21">
        <v>1.1377419191E8</v>
      </c>
      <c r="J53" s="22">
        <v>1.2771042694E8</v>
      </c>
      <c r="K53" s="21">
        <f t="shared" si="1"/>
        <v>270088115.4</v>
      </c>
    </row>
    <row r="54" ht="15.75" customHeight="1">
      <c r="A54" s="20" t="s">
        <v>61</v>
      </c>
      <c r="B54" s="20" t="s">
        <v>15</v>
      </c>
      <c r="C54" s="20" t="s">
        <v>62</v>
      </c>
      <c r="D54" s="20" t="s">
        <v>19</v>
      </c>
      <c r="E54" s="20" t="s">
        <v>20</v>
      </c>
      <c r="F54" s="21">
        <v>0.0</v>
      </c>
      <c r="G54" s="21">
        <v>140415.28</v>
      </c>
      <c r="H54" s="21">
        <v>23169.04</v>
      </c>
      <c r="I54" s="21">
        <v>650678.25</v>
      </c>
      <c r="J54" s="22">
        <v>730380.03</v>
      </c>
      <c r="K54" s="21">
        <f t="shared" si="1"/>
        <v>1544642.6</v>
      </c>
    </row>
    <row r="55" ht="15.75" customHeight="1">
      <c r="A55" s="20" t="s">
        <v>61</v>
      </c>
      <c r="B55" s="20" t="s">
        <v>15</v>
      </c>
      <c r="C55" s="20" t="s">
        <v>62</v>
      </c>
      <c r="D55" s="20" t="s">
        <v>21</v>
      </c>
      <c r="E55" s="20" t="s">
        <v>22</v>
      </c>
      <c r="F55" s="21">
        <v>0.0</v>
      </c>
      <c r="G55" s="21">
        <v>12915.44</v>
      </c>
      <c r="H55" s="21">
        <v>2131.09</v>
      </c>
      <c r="I55" s="21">
        <v>59849.59</v>
      </c>
      <c r="J55" s="22">
        <v>67180.58</v>
      </c>
      <c r="K55" s="21">
        <f t="shared" si="1"/>
        <v>142076.7</v>
      </c>
    </row>
    <row r="56" ht="15.75" customHeight="1">
      <c r="A56" s="20" t="s">
        <v>61</v>
      </c>
      <c r="B56" s="20" t="s">
        <v>15</v>
      </c>
      <c r="C56" s="20" t="s">
        <v>62</v>
      </c>
      <c r="D56" s="20" t="s">
        <v>29</v>
      </c>
      <c r="E56" s="20" t="s">
        <v>30</v>
      </c>
      <c r="F56" s="21">
        <v>0.0</v>
      </c>
      <c r="G56" s="21">
        <v>1015994.12</v>
      </c>
      <c r="H56" s="21">
        <v>167642.77</v>
      </c>
      <c r="I56" s="21">
        <v>4708072.31</v>
      </c>
      <c r="J56" s="22">
        <v>5284765.51</v>
      </c>
      <c r="K56" s="21">
        <f t="shared" si="1"/>
        <v>11176474.71</v>
      </c>
    </row>
    <row r="57" ht="15.75" customHeight="1">
      <c r="A57" s="20" t="s">
        <v>61</v>
      </c>
      <c r="B57" s="20" t="s">
        <v>15</v>
      </c>
      <c r="C57" s="20" t="s">
        <v>62</v>
      </c>
      <c r="D57" s="20" t="s">
        <v>31</v>
      </c>
      <c r="E57" s="20" t="s">
        <v>32</v>
      </c>
      <c r="F57" s="21">
        <v>0.0</v>
      </c>
      <c r="G57" s="21">
        <v>571500.72</v>
      </c>
      <c r="H57" s="21">
        <v>94299.72</v>
      </c>
      <c r="I57" s="21">
        <v>2648309.32</v>
      </c>
      <c r="J57" s="22">
        <v>2972701.53</v>
      </c>
      <c r="K57" s="21">
        <f t="shared" si="1"/>
        <v>6286811.29</v>
      </c>
    </row>
    <row r="58" ht="15.75" customHeight="1">
      <c r="A58" s="20" t="s">
        <v>61</v>
      </c>
      <c r="B58" s="20" t="s">
        <v>15</v>
      </c>
      <c r="C58" s="20" t="s">
        <v>62</v>
      </c>
      <c r="D58" s="20" t="s">
        <v>41</v>
      </c>
      <c r="E58" s="20" t="s">
        <v>42</v>
      </c>
      <c r="F58" s="21">
        <v>0.0</v>
      </c>
      <c r="G58" s="21">
        <v>337686.12</v>
      </c>
      <c r="H58" s="21">
        <v>55719.45</v>
      </c>
      <c r="I58" s="21">
        <v>1564822.69</v>
      </c>
      <c r="J58" s="22">
        <v>1756498.29</v>
      </c>
      <c r="K58" s="21">
        <f t="shared" si="1"/>
        <v>3714726.55</v>
      </c>
    </row>
    <row r="59" ht="15.75" customHeight="1">
      <c r="A59" s="20" t="s">
        <v>61</v>
      </c>
      <c r="B59" s="20" t="s">
        <v>15</v>
      </c>
      <c r="C59" s="20" t="s">
        <v>62</v>
      </c>
      <c r="D59" s="20" t="s">
        <v>51</v>
      </c>
      <c r="E59" s="20" t="s">
        <v>52</v>
      </c>
      <c r="F59" s="21">
        <v>0.0</v>
      </c>
      <c r="G59" s="21">
        <v>1.205499026E7</v>
      </c>
      <c r="H59" s="21">
        <v>1989117.75</v>
      </c>
      <c r="I59" s="21">
        <v>5.586229764E7</v>
      </c>
      <c r="J59" s="22">
        <v>6.270488729E7</v>
      </c>
      <c r="K59" s="21">
        <f t="shared" si="1"/>
        <v>132611292.9</v>
      </c>
    </row>
    <row r="60" ht="15.75" customHeight="1">
      <c r="A60" s="20" t="s">
        <v>63</v>
      </c>
      <c r="B60" s="20" t="s">
        <v>15</v>
      </c>
      <c r="C60" s="20" t="s">
        <v>64</v>
      </c>
      <c r="D60" s="20" t="s">
        <v>47</v>
      </c>
      <c r="E60" s="20" t="s">
        <v>48</v>
      </c>
      <c r="F60" s="21">
        <v>0.0</v>
      </c>
      <c r="G60" s="21">
        <v>259.73</v>
      </c>
      <c r="H60" s="21">
        <v>21.31</v>
      </c>
      <c r="I60" s="21">
        <v>900.78</v>
      </c>
      <c r="J60" s="22">
        <v>826.76</v>
      </c>
      <c r="K60" s="21">
        <f t="shared" si="1"/>
        <v>2008.58</v>
      </c>
    </row>
    <row r="61" ht="15.75" customHeight="1">
      <c r="A61" s="20" t="s">
        <v>63</v>
      </c>
      <c r="B61" s="20" t="s">
        <v>15</v>
      </c>
      <c r="C61" s="20" t="s">
        <v>64</v>
      </c>
      <c r="D61" s="20" t="s">
        <v>29</v>
      </c>
      <c r="E61" s="20" t="s">
        <v>30</v>
      </c>
      <c r="F61" s="21">
        <v>0.0</v>
      </c>
      <c r="G61" s="21">
        <v>181744.75</v>
      </c>
      <c r="H61" s="21">
        <v>14909.79</v>
      </c>
      <c r="I61" s="21">
        <v>630321.28</v>
      </c>
      <c r="J61" s="22">
        <v>578523.64</v>
      </c>
      <c r="K61" s="21">
        <f t="shared" si="1"/>
        <v>1405499.46</v>
      </c>
    </row>
    <row r="62" ht="15.75" customHeight="1">
      <c r="A62" s="20" t="s">
        <v>63</v>
      </c>
      <c r="B62" s="20" t="s">
        <v>15</v>
      </c>
      <c r="C62" s="20" t="s">
        <v>64</v>
      </c>
      <c r="D62" s="20" t="s">
        <v>31</v>
      </c>
      <c r="E62" s="20" t="s">
        <v>32</v>
      </c>
      <c r="F62" s="21">
        <v>0.0</v>
      </c>
      <c r="G62" s="21">
        <v>258678.94</v>
      </c>
      <c r="H62" s="21">
        <v>21221.23</v>
      </c>
      <c r="I62" s="21">
        <v>897141.94</v>
      </c>
      <c r="J62" s="22">
        <v>823417.91</v>
      </c>
      <c r="K62" s="21">
        <f t="shared" si="1"/>
        <v>2000460.02</v>
      </c>
    </row>
    <row r="63" ht="15.75" customHeight="1">
      <c r="A63" s="20" t="s">
        <v>63</v>
      </c>
      <c r="B63" s="20" t="s">
        <v>15</v>
      </c>
      <c r="C63" s="20" t="s">
        <v>64</v>
      </c>
      <c r="D63" s="20" t="s">
        <v>41</v>
      </c>
      <c r="E63" s="20" t="s">
        <v>42</v>
      </c>
      <c r="F63" s="21">
        <v>0.0</v>
      </c>
      <c r="G63" s="21">
        <v>91785.45</v>
      </c>
      <c r="H63" s="21">
        <v>7529.8</v>
      </c>
      <c r="I63" s="21">
        <v>318327.36</v>
      </c>
      <c r="J63" s="22">
        <v>292168.31</v>
      </c>
      <c r="K63" s="21">
        <f t="shared" si="1"/>
        <v>709810.92</v>
      </c>
    </row>
    <row r="64" ht="15.75" customHeight="1">
      <c r="A64" s="20" t="s">
        <v>63</v>
      </c>
      <c r="B64" s="20" t="s">
        <v>15</v>
      </c>
      <c r="C64" s="20" t="s">
        <v>64</v>
      </c>
      <c r="D64" s="20" t="s">
        <v>51</v>
      </c>
      <c r="E64" s="20" t="s">
        <v>52</v>
      </c>
      <c r="F64" s="21">
        <v>0.0</v>
      </c>
      <c r="G64" s="21">
        <v>2.004981713E7</v>
      </c>
      <c r="H64" s="21">
        <v>1644825.87</v>
      </c>
      <c r="I64" s="21">
        <v>6.953612864E7</v>
      </c>
      <c r="J64" s="22">
        <v>6.382188887E7</v>
      </c>
      <c r="K64" s="21">
        <f t="shared" si="1"/>
        <v>155052660.5</v>
      </c>
    </row>
    <row r="65" ht="15.75" customHeight="1">
      <c r="A65" s="20" t="s">
        <v>65</v>
      </c>
      <c r="B65" s="20" t="s">
        <v>15</v>
      </c>
      <c r="C65" s="20" t="s">
        <v>66</v>
      </c>
      <c r="D65" s="20" t="s">
        <v>47</v>
      </c>
      <c r="E65" s="20" t="s">
        <v>48</v>
      </c>
      <c r="F65" s="21">
        <v>0.0</v>
      </c>
      <c r="G65" s="21">
        <v>3290540.93</v>
      </c>
      <c r="H65" s="21">
        <v>274373.38</v>
      </c>
      <c r="I65" s="21">
        <v>1.421316394E7</v>
      </c>
      <c r="J65" s="22">
        <v>1.408928786E7</v>
      </c>
      <c r="K65" s="21">
        <f t="shared" si="1"/>
        <v>31867366.11</v>
      </c>
    </row>
    <row r="66" ht="15.75" customHeight="1">
      <c r="A66" s="20" t="s">
        <v>65</v>
      </c>
      <c r="B66" s="20" t="s">
        <v>15</v>
      </c>
      <c r="C66" s="20" t="s">
        <v>66</v>
      </c>
      <c r="D66" s="20" t="s">
        <v>29</v>
      </c>
      <c r="E66" s="20" t="s">
        <v>30</v>
      </c>
      <c r="F66" s="21">
        <v>0.0</v>
      </c>
      <c r="G66" s="21">
        <v>446145.84</v>
      </c>
      <c r="H66" s="21">
        <v>37200.74</v>
      </c>
      <c r="I66" s="21">
        <v>1927082.57</v>
      </c>
      <c r="J66" s="22">
        <v>1910286.92</v>
      </c>
      <c r="K66" s="21">
        <f t="shared" si="1"/>
        <v>4320716.07</v>
      </c>
    </row>
    <row r="67" ht="15.75" customHeight="1">
      <c r="A67" s="20" t="s">
        <v>65</v>
      </c>
      <c r="B67" s="20" t="s">
        <v>15</v>
      </c>
      <c r="C67" s="20" t="s">
        <v>66</v>
      </c>
      <c r="D67" s="20" t="s">
        <v>31</v>
      </c>
      <c r="E67" s="20" t="s">
        <v>32</v>
      </c>
      <c r="F67" s="21">
        <v>0.0</v>
      </c>
      <c r="G67" s="21">
        <v>0.0</v>
      </c>
      <c r="H67" s="21">
        <v>0.0</v>
      </c>
      <c r="I67" s="21">
        <v>0.0</v>
      </c>
      <c r="J67" s="22">
        <v>-73914.9</v>
      </c>
      <c r="K67" s="21">
        <f t="shared" si="1"/>
        <v>-73914.9</v>
      </c>
    </row>
    <row r="68" ht="15.75" customHeight="1">
      <c r="A68" s="20" t="s">
        <v>65</v>
      </c>
      <c r="B68" s="20" t="s">
        <v>15</v>
      </c>
      <c r="C68" s="20" t="s">
        <v>66</v>
      </c>
      <c r="D68" s="20" t="s">
        <v>41</v>
      </c>
      <c r="E68" s="20" t="s">
        <v>42</v>
      </c>
      <c r="F68" s="21">
        <v>0.0</v>
      </c>
      <c r="G68" s="21">
        <v>29432.7</v>
      </c>
      <c r="H68" s="21">
        <v>2454.17</v>
      </c>
      <c r="I68" s="21">
        <v>127131.62</v>
      </c>
      <c r="J68" s="22">
        <v>126023.59</v>
      </c>
      <c r="K68" s="21">
        <f t="shared" si="1"/>
        <v>285042.08</v>
      </c>
    </row>
    <row r="69" ht="15.75" customHeight="1">
      <c r="A69" s="20" t="s">
        <v>65</v>
      </c>
      <c r="B69" s="20" t="s">
        <v>15</v>
      </c>
      <c r="C69" s="20" t="s">
        <v>66</v>
      </c>
      <c r="D69" s="20" t="s">
        <v>49</v>
      </c>
      <c r="E69" s="20" t="s">
        <v>50</v>
      </c>
      <c r="F69" s="21">
        <v>0.0</v>
      </c>
      <c r="G69" s="21">
        <v>4.238890153E7</v>
      </c>
      <c r="H69" s="21">
        <v>3534490.71</v>
      </c>
      <c r="I69" s="21">
        <v>1.8309463987E8</v>
      </c>
      <c r="J69" s="22">
        <v>1.8149886233E8</v>
      </c>
      <c r="K69" s="21">
        <f t="shared" si="1"/>
        <v>410516894.4</v>
      </c>
    </row>
    <row r="70" ht="15.75" customHeight="1">
      <c r="A70" s="20" t="s">
        <v>67</v>
      </c>
      <c r="B70" s="20" t="s">
        <v>15</v>
      </c>
      <c r="C70" s="20" t="s">
        <v>68</v>
      </c>
      <c r="D70" s="20" t="s">
        <v>17</v>
      </c>
      <c r="E70" s="20" t="s">
        <v>18</v>
      </c>
      <c r="F70" s="21">
        <v>0.0</v>
      </c>
      <c r="G70" s="21">
        <v>1.964690997E7</v>
      </c>
      <c r="H70" s="21">
        <v>690113.8</v>
      </c>
      <c r="I70" s="21">
        <v>5.873255634E7</v>
      </c>
      <c r="J70" s="22">
        <v>5.53040808E7</v>
      </c>
      <c r="K70" s="21">
        <f t="shared" si="1"/>
        <v>134373660.9</v>
      </c>
    </row>
    <row r="71" ht="15.75" customHeight="1">
      <c r="A71" s="20" t="s">
        <v>67</v>
      </c>
      <c r="B71" s="20" t="s">
        <v>15</v>
      </c>
      <c r="C71" s="20" t="s">
        <v>68</v>
      </c>
      <c r="D71" s="20" t="s">
        <v>47</v>
      </c>
      <c r="E71" s="20" t="s">
        <v>48</v>
      </c>
      <c r="F71" s="21">
        <v>0.0</v>
      </c>
      <c r="G71" s="21">
        <v>1.58668095E7</v>
      </c>
      <c r="H71" s="21">
        <v>557334.68</v>
      </c>
      <c r="I71" s="21">
        <v>4.743230792E7</v>
      </c>
      <c r="J71" s="22">
        <v>4.466347718E7</v>
      </c>
      <c r="K71" s="21">
        <f t="shared" si="1"/>
        <v>108519929.3</v>
      </c>
    </row>
    <row r="72" ht="15.75" customHeight="1">
      <c r="A72" s="20" t="s">
        <v>67</v>
      </c>
      <c r="B72" s="20" t="s">
        <v>15</v>
      </c>
      <c r="C72" s="20" t="s">
        <v>68</v>
      </c>
      <c r="D72" s="20" t="s">
        <v>29</v>
      </c>
      <c r="E72" s="20" t="s">
        <v>30</v>
      </c>
      <c r="F72" s="21">
        <v>0.0</v>
      </c>
      <c r="G72" s="21">
        <v>1096035.21</v>
      </c>
      <c r="H72" s="21">
        <v>38499.13</v>
      </c>
      <c r="I72" s="21">
        <v>3276492.32</v>
      </c>
      <c r="J72" s="22">
        <v>3085229.18</v>
      </c>
      <c r="K72" s="21">
        <f t="shared" si="1"/>
        <v>7496255.84</v>
      </c>
    </row>
    <row r="73" ht="15.75" customHeight="1">
      <c r="A73" s="20" t="s">
        <v>67</v>
      </c>
      <c r="B73" s="20" t="s">
        <v>15</v>
      </c>
      <c r="C73" s="20" t="s">
        <v>68</v>
      </c>
      <c r="D73" s="20" t="s">
        <v>31</v>
      </c>
      <c r="E73" s="20" t="s">
        <v>32</v>
      </c>
      <c r="F73" s="21">
        <v>0.0</v>
      </c>
      <c r="G73" s="21">
        <v>29462.46</v>
      </c>
      <c r="H73" s="21">
        <v>1034.89</v>
      </c>
      <c r="I73" s="21">
        <v>88075.19</v>
      </c>
      <c r="J73" s="22">
        <v>82933.86</v>
      </c>
      <c r="K73" s="21">
        <f t="shared" si="1"/>
        <v>201506.4</v>
      </c>
    </row>
    <row r="74" ht="15.75" customHeight="1">
      <c r="A74" s="20" t="s">
        <v>67</v>
      </c>
      <c r="B74" s="20" t="s">
        <v>15</v>
      </c>
      <c r="C74" s="20" t="s">
        <v>68</v>
      </c>
      <c r="D74" s="20" t="s">
        <v>33</v>
      </c>
      <c r="E74" s="20" t="s">
        <v>34</v>
      </c>
      <c r="F74" s="21">
        <v>0.0</v>
      </c>
      <c r="G74" s="21">
        <v>7772.45</v>
      </c>
      <c r="H74" s="21">
        <v>273.01</v>
      </c>
      <c r="I74" s="21">
        <v>23234.98</v>
      </c>
      <c r="J74" s="22">
        <v>21878.66</v>
      </c>
      <c r="K74" s="21">
        <f t="shared" si="1"/>
        <v>53159.1</v>
      </c>
    </row>
    <row r="75" ht="15.75" customHeight="1">
      <c r="A75" s="20" t="s">
        <v>67</v>
      </c>
      <c r="B75" s="20" t="s">
        <v>15</v>
      </c>
      <c r="C75" s="20" t="s">
        <v>68</v>
      </c>
      <c r="D75" s="20" t="s">
        <v>39</v>
      </c>
      <c r="E75" s="20" t="s">
        <v>40</v>
      </c>
      <c r="F75" s="21">
        <v>0.0</v>
      </c>
      <c r="G75" s="21">
        <v>7772.45</v>
      </c>
      <c r="H75" s="21">
        <v>273.01</v>
      </c>
      <c r="I75" s="21">
        <v>23234.98</v>
      </c>
      <c r="J75" s="22">
        <v>21878.66</v>
      </c>
      <c r="K75" s="21">
        <f t="shared" si="1"/>
        <v>53159.1</v>
      </c>
    </row>
    <row r="76" ht="15.75" customHeight="1">
      <c r="A76" s="20" t="s">
        <v>67</v>
      </c>
      <c r="B76" s="20" t="s">
        <v>15</v>
      </c>
      <c r="C76" s="20" t="s">
        <v>68</v>
      </c>
      <c r="D76" s="20" t="s">
        <v>41</v>
      </c>
      <c r="E76" s="20" t="s">
        <v>42</v>
      </c>
      <c r="F76" s="21">
        <v>0.0</v>
      </c>
      <c r="G76" s="21">
        <v>232832.02</v>
      </c>
      <c r="H76" s="21">
        <v>8178.42</v>
      </c>
      <c r="I76" s="21">
        <v>696029.04</v>
      </c>
      <c r="J76" s="22">
        <v>655398.78</v>
      </c>
      <c r="K76" s="21">
        <f t="shared" si="1"/>
        <v>1592438.26</v>
      </c>
    </row>
    <row r="77" ht="15.75" customHeight="1">
      <c r="A77" s="20" t="s">
        <v>67</v>
      </c>
      <c r="B77" s="20" t="s">
        <v>15</v>
      </c>
      <c r="C77" s="20" t="s">
        <v>68</v>
      </c>
      <c r="D77" s="20" t="s">
        <v>49</v>
      </c>
      <c r="E77" s="20" t="s">
        <v>50</v>
      </c>
      <c r="F77" s="21">
        <v>0.0</v>
      </c>
      <c r="G77" s="21">
        <v>6.112130994E7</v>
      </c>
      <c r="H77" s="21">
        <v>2146936.06</v>
      </c>
      <c r="I77" s="21">
        <v>1.8271630423E8</v>
      </c>
      <c r="J77" s="22">
        <v>1.7205035641E8</v>
      </c>
      <c r="K77" s="21">
        <f t="shared" si="1"/>
        <v>418034906.6</v>
      </c>
    </row>
    <row r="78" ht="15.75" customHeight="1">
      <c r="A78" s="20" t="s">
        <v>69</v>
      </c>
      <c r="B78" s="20" t="s">
        <v>15</v>
      </c>
      <c r="C78" s="20" t="s">
        <v>15</v>
      </c>
      <c r="D78" s="20" t="s">
        <v>17</v>
      </c>
      <c r="E78" s="20" t="s">
        <v>18</v>
      </c>
      <c r="F78" s="21">
        <v>0.0</v>
      </c>
      <c r="G78" s="21">
        <v>3.757307871E7</v>
      </c>
      <c r="H78" s="21">
        <v>6926477.22</v>
      </c>
      <c r="I78" s="21">
        <v>1.4157746025E8</v>
      </c>
      <c r="J78" s="22">
        <v>1.6313025243E8</v>
      </c>
      <c r="K78" s="21">
        <f t="shared" si="1"/>
        <v>349207268.6</v>
      </c>
    </row>
    <row r="79" ht="15.75" customHeight="1">
      <c r="A79" s="20" t="s">
        <v>69</v>
      </c>
      <c r="B79" s="20" t="s">
        <v>15</v>
      </c>
      <c r="C79" s="20" t="s">
        <v>15</v>
      </c>
      <c r="D79" s="20" t="s">
        <v>29</v>
      </c>
      <c r="E79" s="20" t="s">
        <v>30</v>
      </c>
      <c r="F79" s="21">
        <v>0.0</v>
      </c>
      <c r="G79" s="21">
        <v>2577410.14</v>
      </c>
      <c r="H79" s="21">
        <v>475137.34</v>
      </c>
      <c r="I79" s="21">
        <v>9711825.44</v>
      </c>
      <c r="J79" s="22">
        <v>1.119028787E7</v>
      </c>
      <c r="K79" s="21">
        <f t="shared" si="1"/>
        <v>23954660.79</v>
      </c>
    </row>
    <row r="80" ht="15.75" customHeight="1">
      <c r="A80" s="20" t="s">
        <v>69</v>
      </c>
      <c r="B80" s="20" t="s">
        <v>15</v>
      </c>
      <c r="C80" s="20" t="s">
        <v>15</v>
      </c>
      <c r="D80" s="20" t="s">
        <v>31</v>
      </c>
      <c r="E80" s="20" t="s">
        <v>32</v>
      </c>
      <c r="F80" s="21">
        <v>0.0</v>
      </c>
      <c r="G80" s="21">
        <v>501073.3</v>
      </c>
      <c r="H80" s="21">
        <v>92371.26</v>
      </c>
      <c r="I80" s="21">
        <v>1888072.18</v>
      </c>
      <c r="J80" s="22">
        <v>2175499.48</v>
      </c>
      <c r="K80" s="21">
        <f t="shared" si="1"/>
        <v>4657016.22</v>
      </c>
    </row>
    <row r="81" ht="15.75" customHeight="1">
      <c r="A81" s="20" t="s">
        <v>69</v>
      </c>
      <c r="B81" s="20" t="s">
        <v>15</v>
      </c>
      <c r="C81" s="20" t="s">
        <v>15</v>
      </c>
      <c r="D81" s="20" t="s">
        <v>41</v>
      </c>
      <c r="E81" s="20" t="s">
        <v>42</v>
      </c>
      <c r="F81" s="21">
        <v>0.0</v>
      </c>
      <c r="G81" s="21">
        <v>573582.36</v>
      </c>
      <c r="H81" s="21">
        <v>105738.08</v>
      </c>
      <c r="I81" s="21">
        <v>2161290.39</v>
      </c>
      <c r="J81" s="22">
        <v>2490310.59</v>
      </c>
      <c r="K81" s="21">
        <f t="shared" si="1"/>
        <v>5330921.42</v>
      </c>
    </row>
    <row r="82" ht="15.75" customHeight="1">
      <c r="A82" s="20" t="s">
        <v>69</v>
      </c>
      <c r="B82" s="20" t="s">
        <v>15</v>
      </c>
      <c r="C82" s="20" t="s">
        <v>15</v>
      </c>
      <c r="D82" s="20" t="s">
        <v>49</v>
      </c>
      <c r="E82" s="20" t="s">
        <v>50</v>
      </c>
      <c r="F82" s="21">
        <v>0.0</v>
      </c>
      <c r="G82" s="21">
        <v>4.876578456E7</v>
      </c>
      <c r="H82" s="21">
        <v>8989816.84</v>
      </c>
      <c r="I82" s="21">
        <v>1.8375220137E8</v>
      </c>
      <c r="J82" s="22">
        <v>2.1172539002E8</v>
      </c>
      <c r="K82" s="21">
        <f t="shared" si="1"/>
        <v>453233192.8</v>
      </c>
    </row>
    <row r="83" ht="15.75" customHeight="1">
      <c r="A83" s="20" t="s">
        <v>69</v>
      </c>
      <c r="B83" s="20" t="s">
        <v>15</v>
      </c>
      <c r="C83" s="20" t="s">
        <v>15</v>
      </c>
      <c r="D83" s="20" t="s">
        <v>51</v>
      </c>
      <c r="E83" s="20" t="s">
        <v>52</v>
      </c>
      <c r="F83" s="21">
        <v>0.0</v>
      </c>
      <c r="G83" s="21">
        <v>1161138.93</v>
      </c>
      <c r="H83" s="21">
        <v>214052.26</v>
      </c>
      <c r="I83" s="21">
        <v>4375236.37</v>
      </c>
      <c r="J83" s="22">
        <v>5041292.67</v>
      </c>
      <c r="K83" s="21">
        <f t="shared" si="1"/>
        <v>10791720.23</v>
      </c>
    </row>
    <row r="84" ht="15.75" customHeight="1">
      <c r="A84" s="20" t="s">
        <v>70</v>
      </c>
      <c r="B84" s="20" t="s">
        <v>15</v>
      </c>
      <c r="C84" s="20" t="s">
        <v>71</v>
      </c>
      <c r="D84" s="20" t="s">
        <v>17</v>
      </c>
      <c r="E84" s="20" t="s">
        <v>18</v>
      </c>
      <c r="F84" s="21">
        <v>0.0</v>
      </c>
      <c r="G84" s="21">
        <v>0.0</v>
      </c>
      <c r="H84" s="21">
        <v>2559120.49</v>
      </c>
      <c r="I84" s="21">
        <v>1.1856408177E8</v>
      </c>
      <c r="J84" s="22">
        <v>1.5549987213E8</v>
      </c>
      <c r="K84" s="21">
        <f t="shared" si="1"/>
        <v>276623074.4</v>
      </c>
    </row>
    <row r="85" ht="15.75" customHeight="1">
      <c r="A85" s="20" t="s">
        <v>70</v>
      </c>
      <c r="B85" s="20" t="s">
        <v>15</v>
      </c>
      <c r="C85" s="20" t="s">
        <v>71</v>
      </c>
      <c r="D85" s="20" t="s">
        <v>29</v>
      </c>
      <c r="E85" s="20" t="s">
        <v>30</v>
      </c>
      <c r="F85" s="21">
        <v>0.0</v>
      </c>
      <c r="G85" s="21">
        <v>0.0</v>
      </c>
      <c r="H85" s="21">
        <v>54646.51</v>
      </c>
      <c r="I85" s="21">
        <v>2531773.23</v>
      </c>
      <c r="J85" s="22">
        <v>3320486.34</v>
      </c>
      <c r="K85" s="21">
        <f t="shared" si="1"/>
        <v>5906906.08</v>
      </c>
    </row>
    <row r="86" ht="15.75" customHeight="1">
      <c r="A86" s="20" t="s">
        <v>70</v>
      </c>
      <c r="B86" s="20" t="s">
        <v>15</v>
      </c>
      <c r="C86" s="20" t="s">
        <v>71</v>
      </c>
      <c r="D86" s="20" t="s">
        <v>41</v>
      </c>
      <c r="E86" s="20" t="s">
        <v>42</v>
      </c>
      <c r="F86" s="21">
        <v>0.0</v>
      </c>
      <c r="G86" s="21">
        <v>0.0</v>
      </c>
      <c r="H86" s="21">
        <v>0.0</v>
      </c>
      <c r="I86" s="21">
        <v>0.0</v>
      </c>
      <c r="J86" s="22">
        <v>-3146.29</v>
      </c>
      <c r="K86" s="21">
        <f t="shared" si="1"/>
        <v>-3146.29</v>
      </c>
    </row>
    <row r="87" ht="15.75" customHeight="1">
      <c r="A87" s="20" t="s">
        <v>72</v>
      </c>
      <c r="B87" s="20" t="s">
        <v>15</v>
      </c>
      <c r="C87" s="20" t="s">
        <v>73</v>
      </c>
      <c r="D87" s="20" t="s">
        <v>17</v>
      </c>
      <c r="E87" s="20" t="s">
        <v>18</v>
      </c>
      <c r="F87" s="21">
        <v>0.0</v>
      </c>
      <c r="G87" s="21">
        <v>3.9877640175E8</v>
      </c>
      <c r="H87" s="21">
        <v>2.860806672E7</v>
      </c>
      <c r="I87" s="21">
        <v>9.8196841391E8</v>
      </c>
      <c r="J87" s="22">
        <v>9.9436664813E8</v>
      </c>
      <c r="K87" s="21">
        <f t="shared" si="1"/>
        <v>2403719531</v>
      </c>
    </row>
    <row r="88" ht="15.75" customHeight="1">
      <c r="A88" s="20" t="s">
        <v>72</v>
      </c>
      <c r="B88" s="20" t="s">
        <v>15</v>
      </c>
      <c r="C88" s="20" t="s">
        <v>73</v>
      </c>
      <c r="D88" s="20" t="s">
        <v>47</v>
      </c>
      <c r="E88" s="20" t="s">
        <v>48</v>
      </c>
      <c r="F88" s="21">
        <v>0.0</v>
      </c>
      <c r="G88" s="21">
        <v>1.413117999E7</v>
      </c>
      <c r="H88" s="21">
        <v>1013765.45</v>
      </c>
      <c r="I88" s="21">
        <v>3.4797376E7</v>
      </c>
      <c r="J88" s="22">
        <v>3.523672416E7</v>
      </c>
      <c r="K88" s="21">
        <f t="shared" si="1"/>
        <v>85179045.6</v>
      </c>
    </row>
    <row r="89" ht="15.75" customHeight="1">
      <c r="A89" s="20" t="s">
        <v>72</v>
      </c>
      <c r="B89" s="20" t="s">
        <v>15</v>
      </c>
      <c r="C89" s="20" t="s">
        <v>73</v>
      </c>
      <c r="D89" s="20" t="s">
        <v>74</v>
      </c>
      <c r="E89" s="20" t="s">
        <v>75</v>
      </c>
      <c r="F89" s="21">
        <v>0.0</v>
      </c>
      <c r="G89" s="21">
        <v>5844182.94</v>
      </c>
      <c r="H89" s="21">
        <v>419259.45</v>
      </c>
      <c r="I89" s="21">
        <v>1.439102972E7</v>
      </c>
      <c r="J89" s="22">
        <v>1.457272942E7</v>
      </c>
      <c r="K89" s="21">
        <f t="shared" si="1"/>
        <v>35227201.53</v>
      </c>
    </row>
    <row r="90" ht="15.75" customHeight="1">
      <c r="A90" s="20" t="s">
        <v>72</v>
      </c>
      <c r="B90" s="20" t="s">
        <v>15</v>
      </c>
      <c r="C90" s="20" t="s">
        <v>73</v>
      </c>
      <c r="D90" s="20" t="s">
        <v>19</v>
      </c>
      <c r="E90" s="20" t="s">
        <v>20</v>
      </c>
      <c r="F90" s="21">
        <v>0.0</v>
      </c>
      <c r="G90" s="21">
        <v>5571.64</v>
      </c>
      <c r="H90" s="21">
        <v>399.71</v>
      </c>
      <c r="I90" s="21">
        <v>13719.91</v>
      </c>
      <c r="J90" s="22">
        <v>13893.14</v>
      </c>
      <c r="K90" s="21">
        <f t="shared" si="1"/>
        <v>33584.4</v>
      </c>
    </row>
    <row r="91" ht="15.75" customHeight="1">
      <c r="A91" s="20" t="s">
        <v>72</v>
      </c>
      <c r="B91" s="20" t="s">
        <v>15</v>
      </c>
      <c r="C91" s="20" t="s">
        <v>73</v>
      </c>
      <c r="D91" s="20" t="s">
        <v>21</v>
      </c>
      <c r="E91" s="20" t="s">
        <v>22</v>
      </c>
      <c r="F91" s="21">
        <v>0.0</v>
      </c>
      <c r="G91" s="21">
        <v>0.0</v>
      </c>
      <c r="H91" s="21">
        <v>0.0</v>
      </c>
      <c r="I91" s="21">
        <v>0.0</v>
      </c>
      <c r="J91" s="22">
        <v>-108540.21</v>
      </c>
      <c r="K91" s="21">
        <f t="shared" si="1"/>
        <v>-108540.21</v>
      </c>
    </row>
    <row r="92" ht="15.75" customHeight="1">
      <c r="A92" s="20" t="s">
        <v>72</v>
      </c>
      <c r="B92" s="20" t="s">
        <v>15</v>
      </c>
      <c r="C92" s="20" t="s">
        <v>73</v>
      </c>
      <c r="D92" s="20" t="s">
        <v>27</v>
      </c>
      <c r="E92" s="20" t="s">
        <v>28</v>
      </c>
      <c r="F92" s="21">
        <v>0.0</v>
      </c>
      <c r="G92" s="21">
        <v>2525042.97</v>
      </c>
      <c r="H92" s="21">
        <v>181145.62</v>
      </c>
      <c r="I92" s="21">
        <v>6217801.34</v>
      </c>
      <c r="J92" s="22">
        <v>6296306.68</v>
      </c>
      <c r="K92" s="21">
        <f t="shared" si="1"/>
        <v>15220296.61</v>
      </c>
    </row>
    <row r="93" ht="15.75" customHeight="1">
      <c r="A93" s="20" t="s">
        <v>72</v>
      </c>
      <c r="B93" s="20" t="s">
        <v>15</v>
      </c>
      <c r="C93" s="20" t="s">
        <v>73</v>
      </c>
      <c r="D93" s="20" t="s">
        <v>29</v>
      </c>
      <c r="E93" s="20" t="s">
        <v>30</v>
      </c>
      <c r="F93" s="21">
        <v>0.0</v>
      </c>
      <c r="G93" s="21">
        <v>9851706.92</v>
      </c>
      <c r="H93" s="21">
        <v>706757.69</v>
      </c>
      <c r="I93" s="21">
        <v>2.425937185E7</v>
      </c>
      <c r="J93" s="22">
        <v>2.456566823E7</v>
      </c>
      <c r="K93" s="21">
        <f t="shared" si="1"/>
        <v>59383504.69</v>
      </c>
    </row>
    <row r="94" ht="15.75" customHeight="1">
      <c r="A94" s="20" t="s">
        <v>72</v>
      </c>
      <c r="B94" s="20" t="s">
        <v>15</v>
      </c>
      <c r="C94" s="20" t="s">
        <v>73</v>
      </c>
      <c r="D94" s="20" t="s">
        <v>31</v>
      </c>
      <c r="E94" s="20" t="s">
        <v>32</v>
      </c>
      <c r="F94" s="21">
        <v>0.0</v>
      </c>
      <c r="G94" s="21">
        <v>1.359129213E7</v>
      </c>
      <c r="H94" s="21">
        <v>975034.1</v>
      </c>
      <c r="I94" s="21">
        <v>3.346792716E7</v>
      </c>
      <c r="J94" s="22">
        <v>3.389048983E7</v>
      </c>
      <c r="K94" s="21">
        <f t="shared" si="1"/>
        <v>81924743.22</v>
      </c>
    </row>
    <row r="95" ht="15.75" customHeight="1">
      <c r="A95" s="20" t="s">
        <v>72</v>
      </c>
      <c r="B95" s="20" t="s">
        <v>15</v>
      </c>
      <c r="C95" s="20" t="s">
        <v>73</v>
      </c>
      <c r="D95" s="20" t="s">
        <v>33</v>
      </c>
      <c r="E95" s="20" t="s">
        <v>34</v>
      </c>
      <c r="F95" s="21">
        <v>0.0</v>
      </c>
      <c r="G95" s="21">
        <v>5571.64</v>
      </c>
      <c r="H95" s="21">
        <v>399.71</v>
      </c>
      <c r="I95" s="21">
        <v>13719.91</v>
      </c>
      <c r="J95" s="22">
        <v>13893.14</v>
      </c>
      <c r="K95" s="21">
        <f t="shared" si="1"/>
        <v>33584.4</v>
      </c>
    </row>
    <row r="96" ht="15.75" customHeight="1">
      <c r="A96" s="20" t="s">
        <v>72</v>
      </c>
      <c r="B96" s="20" t="s">
        <v>15</v>
      </c>
      <c r="C96" s="20" t="s">
        <v>73</v>
      </c>
      <c r="D96" s="20" t="s">
        <v>37</v>
      </c>
      <c r="E96" s="20" t="s">
        <v>38</v>
      </c>
      <c r="F96" s="21">
        <v>0.0</v>
      </c>
      <c r="G96" s="21">
        <v>557.17</v>
      </c>
      <c r="H96" s="21">
        <v>39.97</v>
      </c>
      <c r="I96" s="21">
        <v>1371.99</v>
      </c>
      <c r="J96" s="22">
        <v>1389.31</v>
      </c>
      <c r="K96" s="21">
        <f t="shared" si="1"/>
        <v>3358.44</v>
      </c>
    </row>
    <row r="97" ht="15.75" customHeight="1">
      <c r="A97" s="20" t="s">
        <v>72</v>
      </c>
      <c r="B97" s="20" t="s">
        <v>15</v>
      </c>
      <c r="C97" s="20" t="s">
        <v>73</v>
      </c>
      <c r="D97" s="20" t="s">
        <v>41</v>
      </c>
      <c r="E97" s="20" t="s">
        <v>42</v>
      </c>
      <c r="F97" s="21">
        <v>0.0</v>
      </c>
      <c r="G97" s="21">
        <v>6117199.85</v>
      </c>
      <c r="H97" s="21">
        <v>438845.58</v>
      </c>
      <c r="I97" s="21">
        <v>1.506332121E7</v>
      </c>
      <c r="J97" s="22">
        <v>1.525350918E7</v>
      </c>
      <c r="K97" s="21">
        <f t="shared" si="1"/>
        <v>36872875.82</v>
      </c>
    </row>
    <row r="98" ht="15.75" customHeight="1">
      <c r="A98" s="20" t="s">
        <v>72</v>
      </c>
      <c r="B98" s="20" t="s">
        <v>15</v>
      </c>
      <c r="C98" s="20" t="s">
        <v>73</v>
      </c>
      <c r="D98" s="20" t="s">
        <v>43</v>
      </c>
      <c r="E98" s="20" t="s">
        <v>44</v>
      </c>
      <c r="F98" s="21">
        <v>0.0</v>
      </c>
      <c r="G98" s="21">
        <v>0.0</v>
      </c>
      <c r="H98" s="21">
        <v>0.0</v>
      </c>
      <c r="I98" s="21">
        <v>0.0</v>
      </c>
      <c r="J98" s="22">
        <v>-2685.6</v>
      </c>
      <c r="K98" s="21">
        <f t="shared" si="1"/>
        <v>-2685.6</v>
      </c>
    </row>
    <row r="99" ht="15.75" customHeight="1">
      <c r="A99" s="20" t="s">
        <v>76</v>
      </c>
      <c r="B99" s="20" t="s">
        <v>15</v>
      </c>
      <c r="C99" s="20" t="s">
        <v>77</v>
      </c>
      <c r="D99" s="20" t="s">
        <v>17</v>
      </c>
      <c r="E99" s="20" t="s">
        <v>18</v>
      </c>
      <c r="F99" s="21">
        <v>0.0</v>
      </c>
      <c r="G99" s="21">
        <v>1.8006208421E8</v>
      </c>
      <c r="H99" s="21">
        <v>5141399.48</v>
      </c>
      <c r="I99" s="21">
        <v>4.3987736641E8</v>
      </c>
      <c r="J99" s="22">
        <v>4.5039018935E8</v>
      </c>
      <c r="K99" s="21">
        <f t="shared" si="1"/>
        <v>1075471039</v>
      </c>
    </row>
    <row r="100" ht="15.75" customHeight="1">
      <c r="A100" s="20" t="s">
        <v>76</v>
      </c>
      <c r="B100" s="20" t="s">
        <v>15</v>
      </c>
      <c r="C100" s="20" t="s">
        <v>77</v>
      </c>
      <c r="D100" s="20" t="s">
        <v>47</v>
      </c>
      <c r="E100" s="20" t="s">
        <v>48</v>
      </c>
      <c r="F100" s="21">
        <v>0.0</v>
      </c>
      <c r="G100" s="21">
        <v>0.0</v>
      </c>
      <c r="H100" s="21">
        <v>0.0</v>
      </c>
      <c r="I100" s="21">
        <v>0.0</v>
      </c>
      <c r="J100" s="22">
        <v>-3451.62</v>
      </c>
      <c r="K100" s="21">
        <f t="shared" si="1"/>
        <v>-3451.62</v>
      </c>
    </row>
    <row r="101" ht="15.75" customHeight="1">
      <c r="A101" s="20" t="s">
        <v>76</v>
      </c>
      <c r="B101" s="20" t="s">
        <v>15</v>
      </c>
      <c r="C101" s="20" t="s">
        <v>77</v>
      </c>
      <c r="D101" s="20" t="s">
        <v>74</v>
      </c>
      <c r="E101" s="20" t="s">
        <v>75</v>
      </c>
      <c r="F101" s="21">
        <v>0.0</v>
      </c>
      <c r="G101" s="21">
        <v>1.559259479E7</v>
      </c>
      <c r="H101" s="21">
        <v>445222.87</v>
      </c>
      <c r="I101" s="21">
        <v>3.809147028E7</v>
      </c>
      <c r="J101" s="22">
        <v>3.900183511E7</v>
      </c>
      <c r="K101" s="21">
        <f t="shared" si="1"/>
        <v>93131123.05</v>
      </c>
    </row>
    <row r="102" ht="15.75" customHeight="1">
      <c r="A102" s="20" t="s">
        <v>76</v>
      </c>
      <c r="B102" s="20" t="s">
        <v>15</v>
      </c>
      <c r="C102" s="20" t="s">
        <v>77</v>
      </c>
      <c r="D102" s="20" t="s">
        <v>29</v>
      </c>
      <c r="E102" s="20" t="s">
        <v>30</v>
      </c>
      <c r="F102" s="21">
        <v>0.0</v>
      </c>
      <c r="G102" s="21">
        <v>1434903.36</v>
      </c>
      <c r="H102" s="21">
        <v>40971.49</v>
      </c>
      <c r="I102" s="21">
        <v>3505354.91</v>
      </c>
      <c r="J102" s="22">
        <v>3589130.94</v>
      </c>
      <c r="K102" s="21">
        <f t="shared" si="1"/>
        <v>8570360.7</v>
      </c>
    </row>
    <row r="103" ht="15.75" customHeight="1">
      <c r="A103" s="20" t="s">
        <v>76</v>
      </c>
      <c r="B103" s="20" t="s">
        <v>15</v>
      </c>
      <c r="C103" s="20" t="s">
        <v>77</v>
      </c>
      <c r="D103" s="20" t="s">
        <v>31</v>
      </c>
      <c r="E103" s="20" t="s">
        <v>32</v>
      </c>
      <c r="F103" s="21">
        <v>0.0</v>
      </c>
      <c r="G103" s="21">
        <v>1933298.32</v>
      </c>
      <c r="H103" s="21">
        <v>55202.4</v>
      </c>
      <c r="I103" s="21">
        <v>4722894.21</v>
      </c>
      <c r="J103" s="22">
        <v>4835768.73</v>
      </c>
      <c r="K103" s="21">
        <f t="shared" si="1"/>
        <v>11547163.66</v>
      </c>
    </row>
    <row r="104" ht="15.75" customHeight="1">
      <c r="A104" s="20" t="s">
        <v>76</v>
      </c>
      <c r="B104" s="20" t="s">
        <v>15</v>
      </c>
      <c r="C104" s="20" t="s">
        <v>77</v>
      </c>
      <c r="D104" s="20" t="s">
        <v>41</v>
      </c>
      <c r="E104" s="20" t="s">
        <v>42</v>
      </c>
      <c r="F104" s="21">
        <v>0.0</v>
      </c>
      <c r="G104" s="21">
        <v>133863.29</v>
      </c>
      <c r="H104" s="21">
        <v>3822.26</v>
      </c>
      <c r="I104" s="21">
        <v>327017.37</v>
      </c>
      <c r="J104" s="22">
        <v>334832.9</v>
      </c>
      <c r="K104" s="21">
        <f t="shared" si="1"/>
        <v>799535.82</v>
      </c>
    </row>
    <row r="105" ht="15.75" customHeight="1">
      <c r="A105" s="20" t="s">
        <v>76</v>
      </c>
      <c r="B105" s="20" t="s">
        <v>15</v>
      </c>
      <c r="C105" s="20" t="s">
        <v>77</v>
      </c>
      <c r="D105" s="20" t="s">
        <v>43</v>
      </c>
      <c r="E105" s="20" t="s">
        <v>44</v>
      </c>
      <c r="F105" s="21">
        <v>0.0</v>
      </c>
      <c r="G105" s="21">
        <v>3.197044403E7</v>
      </c>
      <c r="H105" s="21">
        <v>912867.5</v>
      </c>
      <c r="I105" s="21">
        <v>7.810125482E7</v>
      </c>
      <c r="J105" s="22">
        <v>7.996783111E7</v>
      </c>
      <c r="K105" s="21">
        <f t="shared" si="1"/>
        <v>190952397.5</v>
      </c>
    </row>
    <row r="106" ht="15.75" customHeight="1">
      <c r="A106" s="20" t="s">
        <v>78</v>
      </c>
      <c r="B106" s="20" t="s">
        <v>15</v>
      </c>
      <c r="C106" s="20" t="s">
        <v>79</v>
      </c>
      <c r="D106" s="20" t="s">
        <v>17</v>
      </c>
      <c r="E106" s="20" t="s">
        <v>18</v>
      </c>
      <c r="F106" s="21">
        <v>0.0</v>
      </c>
      <c r="G106" s="21">
        <v>2.40325961E7</v>
      </c>
      <c r="H106" s="21">
        <v>1758046.69</v>
      </c>
      <c r="I106" s="21">
        <v>1.3135940567E8</v>
      </c>
      <c r="J106" s="22">
        <v>1.3860749511E8</v>
      </c>
      <c r="K106" s="21">
        <f t="shared" si="1"/>
        <v>295757543.6</v>
      </c>
    </row>
    <row r="107" ht="15.75" customHeight="1">
      <c r="A107" s="20" t="s">
        <v>78</v>
      </c>
      <c r="B107" s="20" t="s">
        <v>15</v>
      </c>
      <c r="C107" s="20" t="s">
        <v>79</v>
      </c>
      <c r="D107" s="20" t="s">
        <v>47</v>
      </c>
      <c r="E107" s="20" t="s">
        <v>48</v>
      </c>
      <c r="F107" s="21">
        <v>0.0</v>
      </c>
      <c r="G107" s="21">
        <v>2426218.55</v>
      </c>
      <c r="H107" s="21">
        <v>177484.17</v>
      </c>
      <c r="I107" s="21">
        <v>1.326143149E7</v>
      </c>
      <c r="J107" s="22">
        <v>1.399316471E7</v>
      </c>
      <c r="K107" s="21">
        <f t="shared" si="1"/>
        <v>29858298.92</v>
      </c>
    </row>
    <row r="108" ht="15.75" customHeight="1">
      <c r="A108" s="20" t="s">
        <v>78</v>
      </c>
      <c r="B108" s="20" t="s">
        <v>15</v>
      </c>
      <c r="C108" s="20" t="s">
        <v>79</v>
      </c>
      <c r="D108" s="20" t="s">
        <v>29</v>
      </c>
      <c r="E108" s="20" t="s">
        <v>30</v>
      </c>
      <c r="F108" s="21">
        <v>0.0</v>
      </c>
      <c r="G108" s="21">
        <v>307729.87</v>
      </c>
      <c r="H108" s="21">
        <v>22511.24</v>
      </c>
      <c r="I108" s="21">
        <v>1682016.07</v>
      </c>
      <c r="J108" s="22">
        <v>1774825.59</v>
      </c>
      <c r="K108" s="21">
        <f t="shared" si="1"/>
        <v>3787082.77</v>
      </c>
    </row>
    <row r="109" ht="15.75" customHeight="1">
      <c r="A109" s="20" t="s">
        <v>78</v>
      </c>
      <c r="B109" s="20" t="s">
        <v>15</v>
      </c>
      <c r="C109" s="20" t="s">
        <v>79</v>
      </c>
      <c r="D109" s="20" t="s">
        <v>41</v>
      </c>
      <c r="E109" s="20" t="s">
        <v>42</v>
      </c>
      <c r="F109" s="21">
        <v>0.0</v>
      </c>
      <c r="G109" s="21">
        <v>106898.48</v>
      </c>
      <c r="H109" s="21">
        <v>7819.9</v>
      </c>
      <c r="I109" s="21">
        <v>584294.77</v>
      </c>
      <c r="J109" s="22">
        <v>616534.72</v>
      </c>
      <c r="K109" s="21">
        <f t="shared" si="1"/>
        <v>1315547.87</v>
      </c>
    </row>
    <row r="110" ht="15.75" customHeight="1">
      <c r="A110" s="20" t="s">
        <v>80</v>
      </c>
      <c r="B110" s="20" t="s">
        <v>15</v>
      </c>
      <c r="C110" s="20" t="s">
        <v>81</v>
      </c>
      <c r="D110" s="20" t="s">
        <v>17</v>
      </c>
      <c r="E110" s="20" t="s">
        <v>18</v>
      </c>
      <c r="F110" s="21">
        <v>0.0</v>
      </c>
      <c r="G110" s="21">
        <v>2386846.42</v>
      </c>
      <c r="H110" s="21">
        <v>241283.39</v>
      </c>
      <c r="I110" s="21">
        <v>1.42086878E7</v>
      </c>
      <c r="J110" s="22">
        <v>2.308456842E7</v>
      </c>
      <c r="K110" s="21">
        <f t="shared" si="1"/>
        <v>39921386.03</v>
      </c>
    </row>
    <row r="111" ht="15.75" customHeight="1">
      <c r="A111" s="20" t="s">
        <v>80</v>
      </c>
      <c r="B111" s="20" t="s">
        <v>15</v>
      </c>
      <c r="C111" s="20" t="s">
        <v>81</v>
      </c>
      <c r="D111" s="20" t="s">
        <v>29</v>
      </c>
      <c r="E111" s="20" t="s">
        <v>30</v>
      </c>
      <c r="F111" s="21">
        <v>0.0</v>
      </c>
      <c r="G111" s="21">
        <v>39431.19</v>
      </c>
      <c r="H111" s="21">
        <v>3986.05</v>
      </c>
      <c r="I111" s="21">
        <v>234730.4</v>
      </c>
      <c r="J111" s="22">
        <v>381361.75</v>
      </c>
      <c r="K111" s="21">
        <f t="shared" si="1"/>
        <v>659509.39</v>
      </c>
    </row>
    <row r="112" ht="15.75" customHeight="1">
      <c r="A112" s="20" t="s">
        <v>80</v>
      </c>
      <c r="B112" s="20" t="s">
        <v>15</v>
      </c>
      <c r="C112" s="20" t="s">
        <v>81</v>
      </c>
      <c r="D112" s="20" t="s">
        <v>31</v>
      </c>
      <c r="E112" s="20" t="s">
        <v>32</v>
      </c>
      <c r="F112" s="21">
        <v>0.0</v>
      </c>
      <c r="G112" s="21">
        <v>27501.55</v>
      </c>
      <c r="H112" s="21">
        <v>2780.1</v>
      </c>
      <c r="I112" s="21">
        <v>163714.32</v>
      </c>
      <c r="J112" s="22">
        <v>265983.35</v>
      </c>
      <c r="K112" s="21">
        <f t="shared" si="1"/>
        <v>459979.32</v>
      </c>
    </row>
    <row r="113" ht="15.75" customHeight="1">
      <c r="A113" s="20" t="s">
        <v>80</v>
      </c>
      <c r="B113" s="20" t="s">
        <v>15</v>
      </c>
      <c r="C113" s="20" t="s">
        <v>81</v>
      </c>
      <c r="D113" s="20" t="s">
        <v>41</v>
      </c>
      <c r="E113" s="20" t="s">
        <v>42</v>
      </c>
      <c r="F113" s="21">
        <v>0.0</v>
      </c>
      <c r="G113" s="21">
        <v>9278.96</v>
      </c>
      <c r="H113" s="21">
        <v>938.0</v>
      </c>
      <c r="I113" s="21">
        <v>55236.85</v>
      </c>
      <c r="J113" s="22">
        <v>89742.21</v>
      </c>
      <c r="K113" s="21">
        <f t="shared" si="1"/>
        <v>155196.02</v>
      </c>
    </row>
    <row r="114" ht="15.75" customHeight="1">
      <c r="A114" s="20" t="s">
        <v>80</v>
      </c>
      <c r="B114" s="20" t="s">
        <v>15</v>
      </c>
      <c r="C114" s="20" t="s">
        <v>81</v>
      </c>
      <c r="D114" s="20" t="s">
        <v>49</v>
      </c>
      <c r="E114" s="20" t="s">
        <v>50</v>
      </c>
      <c r="F114" s="21">
        <v>0.0</v>
      </c>
      <c r="G114" s="21">
        <v>8161325.88</v>
      </c>
      <c r="H114" s="21">
        <v>825018.46</v>
      </c>
      <c r="I114" s="21">
        <v>4.858365863E7</v>
      </c>
      <c r="J114" s="22">
        <v>7.893289002E7</v>
      </c>
      <c r="K114" s="21">
        <f t="shared" si="1"/>
        <v>136502893</v>
      </c>
    </row>
    <row r="115" ht="15.75" customHeight="1">
      <c r="A115" s="20" t="s">
        <v>82</v>
      </c>
      <c r="B115" s="20" t="s">
        <v>15</v>
      </c>
      <c r="C115" s="20" t="s">
        <v>83</v>
      </c>
      <c r="D115" s="20" t="s">
        <v>17</v>
      </c>
      <c r="E115" s="20" t="s">
        <v>18</v>
      </c>
      <c r="F115" s="21">
        <v>0.0</v>
      </c>
      <c r="G115" s="21">
        <v>4.56132639E7</v>
      </c>
      <c r="H115" s="21">
        <v>1.622761921E7</v>
      </c>
      <c r="I115" s="21">
        <v>3.6092197882E8</v>
      </c>
      <c r="J115" s="22">
        <v>4.799384497E8</v>
      </c>
      <c r="K115" s="21">
        <f t="shared" si="1"/>
        <v>902701311.6</v>
      </c>
    </row>
    <row r="116" ht="15.75" customHeight="1">
      <c r="A116" s="20" t="s">
        <v>82</v>
      </c>
      <c r="B116" s="20" t="s">
        <v>15</v>
      </c>
      <c r="C116" s="20" t="s">
        <v>83</v>
      </c>
      <c r="D116" s="20" t="s">
        <v>19</v>
      </c>
      <c r="E116" s="20" t="s">
        <v>20</v>
      </c>
      <c r="F116" s="21">
        <v>0.0</v>
      </c>
      <c r="G116" s="21">
        <v>23596.64</v>
      </c>
      <c r="H116" s="21">
        <v>8394.87</v>
      </c>
      <c r="I116" s="21">
        <v>186712.08</v>
      </c>
      <c r="J116" s="22">
        <v>248281.66</v>
      </c>
      <c r="K116" s="21">
        <f t="shared" si="1"/>
        <v>466985.25</v>
      </c>
    </row>
    <row r="117" ht="15.75" customHeight="1">
      <c r="A117" s="20" t="s">
        <v>82</v>
      </c>
      <c r="B117" s="20" t="s">
        <v>15</v>
      </c>
      <c r="C117" s="20" t="s">
        <v>83</v>
      </c>
      <c r="D117" s="20" t="s">
        <v>21</v>
      </c>
      <c r="E117" s="20" t="s">
        <v>22</v>
      </c>
      <c r="F117" s="21">
        <v>0.0</v>
      </c>
      <c r="G117" s="21">
        <v>34011.19</v>
      </c>
      <c r="H117" s="21">
        <v>12100.01</v>
      </c>
      <c r="I117" s="21">
        <v>269118.82</v>
      </c>
      <c r="J117" s="22">
        <v>357862.58</v>
      </c>
      <c r="K117" s="21">
        <f t="shared" si="1"/>
        <v>673092.6</v>
      </c>
    </row>
    <row r="118" ht="15.75" customHeight="1">
      <c r="A118" s="20" t="s">
        <v>82</v>
      </c>
      <c r="B118" s="20" t="s">
        <v>15</v>
      </c>
      <c r="C118" s="20" t="s">
        <v>83</v>
      </c>
      <c r="D118" s="20" t="s">
        <v>27</v>
      </c>
      <c r="E118" s="20" t="s">
        <v>28</v>
      </c>
      <c r="F118" s="21">
        <v>0.0</v>
      </c>
      <c r="G118" s="21">
        <v>547017.92</v>
      </c>
      <c r="H118" s="21">
        <v>194610.02</v>
      </c>
      <c r="I118" s="21">
        <v>4328363.52</v>
      </c>
      <c r="J118" s="22">
        <v>5755670.76</v>
      </c>
      <c r="K118" s="21">
        <f t="shared" si="1"/>
        <v>10825662.22</v>
      </c>
    </row>
    <row r="119" ht="15.75" customHeight="1">
      <c r="A119" s="20" t="s">
        <v>82</v>
      </c>
      <c r="B119" s="20" t="s">
        <v>15</v>
      </c>
      <c r="C119" s="20" t="s">
        <v>83</v>
      </c>
      <c r="D119" s="20" t="s">
        <v>29</v>
      </c>
      <c r="E119" s="20" t="s">
        <v>30</v>
      </c>
      <c r="F119" s="21">
        <v>0.0</v>
      </c>
      <c r="G119" s="21">
        <v>389232.46</v>
      </c>
      <c r="H119" s="21">
        <v>138475.42</v>
      </c>
      <c r="I119" s="21">
        <v>3079861.76</v>
      </c>
      <c r="J119" s="22">
        <v>4095467.06</v>
      </c>
      <c r="K119" s="21">
        <f t="shared" si="1"/>
        <v>7703036.7</v>
      </c>
    </row>
    <row r="120" ht="15.75" customHeight="1">
      <c r="A120" s="20" t="s">
        <v>82</v>
      </c>
      <c r="B120" s="20" t="s">
        <v>15</v>
      </c>
      <c r="C120" s="20" t="s">
        <v>83</v>
      </c>
      <c r="D120" s="20" t="s">
        <v>31</v>
      </c>
      <c r="E120" s="20" t="s">
        <v>32</v>
      </c>
      <c r="F120" s="21">
        <v>0.0</v>
      </c>
      <c r="G120" s="21">
        <v>362474.85</v>
      </c>
      <c r="H120" s="21">
        <v>128956.0</v>
      </c>
      <c r="I120" s="21">
        <v>2868138.11</v>
      </c>
      <c r="J120" s="22">
        <v>3813926.11</v>
      </c>
      <c r="K120" s="21">
        <f t="shared" si="1"/>
        <v>7173495.07</v>
      </c>
    </row>
    <row r="121" ht="15.75" customHeight="1">
      <c r="A121" s="20" t="s">
        <v>82</v>
      </c>
      <c r="B121" s="20" t="s">
        <v>15</v>
      </c>
      <c r="C121" s="20" t="s">
        <v>83</v>
      </c>
      <c r="D121" s="20" t="s">
        <v>41</v>
      </c>
      <c r="E121" s="20" t="s">
        <v>42</v>
      </c>
      <c r="F121" s="21">
        <v>0.0</v>
      </c>
      <c r="G121" s="21">
        <v>252873.04</v>
      </c>
      <c r="H121" s="21">
        <v>89963.47</v>
      </c>
      <c r="I121" s="21">
        <v>2000896.89</v>
      </c>
      <c r="J121" s="22">
        <v>2660706.21</v>
      </c>
      <c r="K121" s="21">
        <f t="shared" si="1"/>
        <v>5004439.61</v>
      </c>
    </row>
    <row r="122" ht="15.75" customHeight="1">
      <c r="A122" s="20" t="s">
        <v>84</v>
      </c>
      <c r="B122" s="20" t="s">
        <v>15</v>
      </c>
      <c r="C122" s="20" t="s">
        <v>85</v>
      </c>
      <c r="D122" s="20" t="s">
        <v>17</v>
      </c>
      <c r="E122" s="20" t="s">
        <v>18</v>
      </c>
      <c r="F122" s="21">
        <v>0.0</v>
      </c>
      <c r="G122" s="21">
        <v>4.379348455E7</v>
      </c>
      <c r="H122" s="21">
        <v>851273.92</v>
      </c>
      <c r="I122" s="21">
        <v>7.307505091E7</v>
      </c>
      <c r="J122" s="22">
        <v>3.595859566E7</v>
      </c>
      <c r="K122" s="21">
        <f t="shared" si="1"/>
        <v>153678405</v>
      </c>
    </row>
    <row r="123" ht="15.75" customHeight="1">
      <c r="A123" s="20" t="s">
        <v>84</v>
      </c>
      <c r="B123" s="20" t="s">
        <v>15</v>
      </c>
      <c r="C123" s="20" t="s">
        <v>85</v>
      </c>
      <c r="D123" s="20" t="s">
        <v>29</v>
      </c>
      <c r="E123" s="20" t="s">
        <v>30</v>
      </c>
      <c r="F123" s="21">
        <v>0.0</v>
      </c>
      <c r="G123" s="21">
        <v>175849.5</v>
      </c>
      <c r="H123" s="21">
        <v>3418.23</v>
      </c>
      <c r="I123" s="21">
        <v>293427.48</v>
      </c>
      <c r="J123" s="22">
        <v>144389.09</v>
      </c>
      <c r="K123" s="21">
        <f t="shared" si="1"/>
        <v>617084.3</v>
      </c>
    </row>
    <row r="124" ht="15.75" customHeight="1">
      <c r="A124" s="20" t="s">
        <v>84</v>
      </c>
      <c r="B124" s="20" t="s">
        <v>15</v>
      </c>
      <c r="C124" s="20" t="s">
        <v>85</v>
      </c>
      <c r="D124" s="20" t="s">
        <v>31</v>
      </c>
      <c r="E124" s="20" t="s">
        <v>32</v>
      </c>
      <c r="F124" s="21">
        <v>0.0</v>
      </c>
      <c r="G124" s="21">
        <v>389361.49</v>
      </c>
      <c r="H124" s="21">
        <v>7568.55</v>
      </c>
      <c r="I124" s="21">
        <v>649699.62</v>
      </c>
      <c r="J124" s="22">
        <v>319702.63</v>
      </c>
      <c r="K124" s="21">
        <f t="shared" si="1"/>
        <v>1366332.29</v>
      </c>
    </row>
    <row r="125" ht="15.75" customHeight="1">
      <c r="A125" s="20" t="s">
        <v>84</v>
      </c>
      <c r="B125" s="20" t="s">
        <v>15</v>
      </c>
      <c r="C125" s="20" t="s">
        <v>85</v>
      </c>
      <c r="D125" s="20" t="s">
        <v>41</v>
      </c>
      <c r="E125" s="20" t="s">
        <v>42</v>
      </c>
      <c r="F125" s="21">
        <v>0.0</v>
      </c>
      <c r="G125" s="21">
        <v>152188.46</v>
      </c>
      <c r="H125" s="21">
        <v>2958.3</v>
      </c>
      <c r="I125" s="21">
        <v>253945.99</v>
      </c>
      <c r="J125" s="22">
        <v>124961.14</v>
      </c>
      <c r="K125" s="21">
        <f t="shared" si="1"/>
        <v>534053.89</v>
      </c>
    </row>
    <row r="126" ht="15.75" customHeight="1">
      <c r="A126" s="20" t="s">
        <v>86</v>
      </c>
      <c r="B126" s="20" t="s">
        <v>15</v>
      </c>
      <c r="C126" s="20" t="s">
        <v>87</v>
      </c>
      <c r="D126" s="20" t="s">
        <v>17</v>
      </c>
      <c r="E126" s="20" t="s">
        <v>18</v>
      </c>
      <c r="F126" s="21">
        <v>0.0</v>
      </c>
      <c r="G126" s="21">
        <v>8738604.98</v>
      </c>
      <c r="H126" s="21">
        <v>6.139332043E7</v>
      </c>
      <c r="I126" s="21">
        <v>1.54698897416E9</v>
      </c>
      <c r="J126" s="22">
        <v>2.7643624903E9</v>
      </c>
      <c r="K126" s="21">
        <f t="shared" si="1"/>
        <v>4381483390</v>
      </c>
    </row>
    <row r="127" ht="15.75" customHeight="1">
      <c r="A127" s="20" t="s">
        <v>86</v>
      </c>
      <c r="B127" s="20" t="s">
        <v>15</v>
      </c>
      <c r="C127" s="20" t="s">
        <v>87</v>
      </c>
      <c r="D127" s="20" t="s">
        <v>47</v>
      </c>
      <c r="E127" s="20" t="s">
        <v>48</v>
      </c>
      <c r="F127" s="21">
        <v>0.0</v>
      </c>
      <c r="G127" s="21">
        <v>1674791.31</v>
      </c>
      <c r="H127" s="21">
        <v>1.176629445E7</v>
      </c>
      <c r="I127" s="21">
        <v>2.964871041E8</v>
      </c>
      <c r="J127" s="22">
        <v>5.2980198509E8</v>
      </c>
      <c r="K127" s="21">
        <f t="shared" si="1"/>
        <v>839730175</v>
      </c>
    </row>
    <row r="128" ht="15.75" customHeight="1">
      <c r="A128" s="20" t="s">
        <v>86</v>
      </c>
      <c r="B128" s="20" t="s">
        <v>15</v>
      </c>
      <c r="C128" s="20" t="s">
        <v>87</v>
      </c>
      <c r="D128" s="20" t="s">
        <v>19</v>
      </c>
      <c r="E128" s="20" t="s">
        <v>20</v>
      </c>
      <c r="F128" s="21">
        <v>0.0</v>
      </c>
      <c r="G128" s="21">
        <v>18402.56</v>
      </c>
      <c r="H128" s="21">
        <v>129287.7</v>
      </c>
      <c r="I128" s="21">
        <v>3257791.68</v>
      </c>
      <c r="J128" s="22">
        <v>5821448.8</v>
      </c>
      <c r="K128" s="21">
        <f t="shared" si="1"/>
        <v>9226930.74</v>
      </c>
    </row>
    <row r="129" ht="15.75" customHeight="1">
      <c r="A129" s="20" t="s">
        <v>86</v>
      </c>
      <c r="B129" s="20" t="s">
        <v>15</v>
      </c>
      <c r="C129" s="20" t="s">
        <v>87</v>
      </c>
      <c r="D129" s="20" t="s">
        <v>21</v>
      </c>
      <c r="E129" s="20" t="s">
        <v>22</v>
      </c>
      <c r="F129" s="21">
        <v>0.0</v>
      </c>
      <c r="G129" s="21">
        <v>106034.63</v>
      </c>
      <c r="H129" s="21">
        <v>744949.35</v>
      </c>
      <c r="I129" s="21">
        <v>1.877123472E7</v>
      </c>
      <c r="J129" s="22">
        <v>3.354290044E7</v>
      </c>
      <c r="K129" s="21">
        <f t="shared" si="1"/>
        <v>53165119.14</v>
      </c>
    </row>
    <row r="130" ht="15.75" customHeight="1">
      <c r="A130" s="20" t="s">
        <v>86</v>
      </c>
      <c r="B130" s="20" t="s">
        <v>15</v>
      </c>
      <c r="C130" s="20" t="s">
        <v>87</v>
      </c>
      <c r="D130" s="20" t="s">
        <v>25</v>
      </c>
      <c r="E130" s="20" t="s">
        <v>26</v>
      </c>
      <c r="F130" s="21">
        <v>0.0</v>
      </c>
      <c r="G130" s="21">
        <v>2894.58</v>
      </c>
      <c r="H130" s="21">
        <v>20335.96</v>
      </c>
      <c r="I130" s="21">
        <v>512425.49</v>
      </c>
      <c r="J130" s="22">
        <v>915668.97</v>
      </c>
      <c r="K130" s="21">
        <f t="shared" si="1"/>
        <v>1451325</v>
      </c>
    </row>
    <row r="131" ht="15.75" customHeight="1">
      <c r="A131" s="20" t="s">
        <v>86</v>
      </c>
      <c r="B131" s="20" t="s">
        <v>15</v>
      </c>
      <c r="C131" s="20" t="s">
        <v>87</v>
      </c>
      <c r="D131" s="20" t="s">
        <v>27</v>
      </c>
      <c r="E131" s="20" t="s">
        <v>28</v>
      </c>
      <c r="F131" s="21">
        <v>0.0</v>
      </c>
      <c r="G131" s="21">
        <v>275012.2</v>
      </c>
      <c r="H131" s="21">
        <v>1932106.12</v>
      </c>
      <c r="I131" s="21">
        <v>4.868521268E7</v>
      </c>
      <c r="J131" s="22">
        <v>8.699711376E7</v>
      </c>
      <c r="K131" s="21">
        <f t="shared" si="1"/>
        <v>137889444.8</v>
      </c>
    </row>
    <row r="132" ht="15.75" customHeight="1">
      <c r="A132" s="20" t="s">
        <v>86</v>
      </c>
      <c r="B132" s="20" t="s">
        <v>15</v>
      </c>
      <c r="C132" s="20" t="s">
        <v>87</v>
      </c>
      <c r="D132" s="20" t="s">
        <v>29</v>
      </c>
      <c r="E132" s="20" t="s">
        <v>30</v>
      </c>
      <c r="F132" s="21">
        <v>0.0</v>
      </c>
      <c r="G132" s="21">
        <v>117691.04</v>
      </c>
      <c r="H132" s="21">
        <v>826841.77</v>
      </c>
      <c r="I132" s="21">
        <v>2.083476004E7</v>
      </c>
      <c r="J132" s="22">
        <v>3.723027771E7</v>
      </c>
      <c r="K132" s="21">
        <f t="shared" si="1"/>
        <v>59009570.56</v>
      </c>
    </row>
    <row r="133" ht="15.75" customHeight="1">
      <c r="A133" s="20" t="s">
        <v>86</v>
      </c>
      <c r="B133" s="20" t="s">
        <v>15</v>
      </c>
      <c r="C133" s="20" t="s">
        <v>87</v>
      </c>
      <c r="D133" s="20" t="s">
        <v>31</v>
      </c>
      <c r="E133" s="20" t="s">
        <v>32</v>
      </c>
      <c r="F133" s="21">
        <v>0.0</v>
      </c>
      <c r="G133" s="21">
        <v>72671.95</v>
      </c>
      <c r="H133" s="21">
        <v>510558.87</v>
      </c>
      <c r="I133" s="21">
        <v>1.286506318E7</v>
      </c>
      <c r="J133" s="22">
        <v>2.298897968E7</v>
      </c>
      <c r="K133" s="21">
        <f t="shared" si="1"/>
        <v>36437273.68</v>
      </c>
    </row>
    <row r="134" ht="15.75" customHeight="1">
      <c r="A134" s="20" t="s">
        <v>86</v>
      </c>
      <c r="B134" s="20" t="s">
        <v>15</v>
      </c>
      <c r="C134" s="20" t="s">
        <v>87</v>
      </c>
      <c r="D134" s="20" t="s">
        <v>35</v>
      </c>
      <c r="E134" s="20" t="s">
        <v>36</v>
      </c>
      <c r="F134" s="21">
        <v>0.0</v>
      </c>
      <c r="G134" s="21">
        <v>3006.79</v>
      </c>
      <c r="H134" s="21">
        <v>21124.25</v>
      </c>
      <c r="I134" s="21">
        <v>532289.04</v>
      </c>
      <c r="J134" s="22">
        <v>951163.78</v>
      </c>
      <c r="K134" s="21">
        <f t="shared" si="1"/>
        <v>1507583.86</v>
      </c>
    </row>
    <row r="135" ht="15.75" customHeight="1">
      <c r="A135" s="20" t="s">
        <v>86</v>
      </c>
      <c r="B135" s="20" t="s">
        <v>15</v>
      </c>
      <c r="C135" s="20" t="s">
        <v>87</v>
      </c>
      <c r="D135" s="20" t="s">
        <v>37</v>
      </c>
      <c r="E135" s="20" t="s">
        <v>38</v>
      </c>
      <c r="F135" s="21">
        <v>0.0</v>
      </c>
      <c r="G135" s="21">
        <v>19930.4</v>
      </c>
      <c r="H135" s="21">
        <v>140021.62</v>
      </c>
      <c r="I135" s="21">
        <v>3528264.91</v>
      </c>
      <c r="J135" s="22">
        <v>6304765.79</v>
      </c>
      <c r="K135" s="21">
        <f t="shared" si="1"/>
        <v>9992982.72</v>
      </c>
    </row>
    <row r="136" ht="15.75" customHeight="1">
      <c r="A136" s="20" t="s">
        <v>86</v>
      </c>
      <c r="B136" s="20" t="s">
        <v>15</v>
      </c>
      <c r="C136" s="20" t="s">
        <v>87</v>
      </c>
      <c r="D136" s="20" t="s">
        <v>41</v>
      </c>
      <c r="E136" s="20" t="s">
        <v>42</v>
      </c>
      <c r="F136" s="21">
        <v>0.0</v>
      </c>
      <c r="G136" s="21">
        <v>50435.56</v>
      </c>
      <c r="H136" s="21">
        <v>354336.48</v>
      </c>
      <c r="I136" s="21">
        <v>8928571.0</v>
      </c>
      <c r="J136" s="22">
        <v>1.595473994E7</v>
      </c>
      <c r="K136" s="21">
        <f t="shared" si="1"/>
        <v>25288082.98</v>
      </c>
    </row>
    <row r="137" ht="15.75" customHeight="1">
      <c r="A137" s="20" t="s">
        <v>88</v>
      </c>
      <c r="B137" s="20" t="s">
        <v>15</v>
      </c>
      <c r="C137" s="20" t="s">
        <v>89</v>
      </c>
      <c r="D137" s="20" t="s">
        <v>17</v>
      </c>
      <c r="E137" s="20" t="s">
        <v>18</v>
      </c>
      <c r="F137" s="21">
        <v>0.0</v>
      </c>
      <c r="G137" s="21">
        <v>2.126032019E7</v>
      </c>
      <c r="H137" s="21">
        <v>1987166.98</v>
      </c>
      <c r="I137" s="21">
        <v>8.388126693E7</v>
      </c>
      <c r="J137" s="22">
        <v>8.271111966E7</v>
      </c>
      <c r="K137" s="21">
        <f t="shared" si="1"/>
        <v>189839873.8</v>
      </c>
    </row>
    <row r="138" ht="15.75" customHeight="1">
      <c r="A138" s="20" t="s">
        <v>88</v>
      </c>
      <c r="B138" s="20" t="s">
        <v>15</v>
      </c>
      <c r="C138" s="20" t="s">
        <v>89</v>
      </c>
      <c r="D138" s="20" t="s">
        <v>29</v>
      </c>
      <c r="E138" s="20" t="s">
        <v>30</v>
      </c>
      <c r="F138" s="21">
        <v>0.0</v>
      </c>
      <c r="G138" s="21">
        <v>428148.74</v>
      </c>
      <c r="H138" s="21">
        <v>40018.36</v>
      </c>
      <c r="I138" s="21">
        <v>1689234.15</v>
      </c>
      <c r="J138" s="22">
        <v>1665669.25</v>
      </c>
      <c r="K138" s="21">
        <f t="shared" si="1"/>
        <v>3823070.5</v>
      </c>
    </row>
    <row r="139" ht="15.75" customHeight="1">
      <c r="A139" s="20" t="s">
        <v>88</v>
      </c>
      <c r="B139" s="20" t="s">
        <v>15</v>
      </c>
      <c r="C139" s="20" t="s">
        <v>89</v>
      </c>
      <c r="D139" s="20" t="s">
        <v>31</v>
      </c>
      <c r="E139" s="20" t="s">
        <v>32</v>
      </c>
      <c r="F139" s="21">
        <v>0.0</v>
      </c>
      <c r="G139" s="21">
        <v>0.0</v>
      </c>
      <c r="H139" s="21">
        <v>0.0</v>
      </c>
      <c r="I139" s="21">
        <v>0.0</v>
      </c>
      <c r="J139" s="22">
        <v>-177958.5</v>
      </c>
      <c r="K139" s="21">
        <f t="shared" si="1"/>
        <v>-177958.5</v>
      </c>
    </row>
    <row r="140" ht="15.75" customHeight="1">
      <c r="A140" s="20" t="s">
        <v>88</v>
      </c>
      <c r="B140" s="20" t="s">
        <v>15</v>
      </c>
      <c r="C140" s="20" t="s">
        <v>89</v>
      </c>
      <c r="D140" s="20" t="s">
        <v>41</v>
      </c>
      <c r="E140" s="20" t="s">
        <v>42</v>
      </c>
      <c r="F140" s="21">
        <v>0.0</v>
      </c>
      <c r="G140" s="21">
        <v>12089.03</v>
      </c>
      <c r="H140" s="21">
        <v>1129.94</v>
      </c>
      <c r="I140" s="21">
        <v>47696.5</v>
      </c>
      <c r="J140" s="22">
        <v>47031.13</v>
      </c>
      <c r="K140" s="21">
        <f t="shared" si="1"/>
        <v>107946.6</v>
      </c>
    </row>
    <row r="141" ht="15.75" customHeight="1">
      <c r="A141" s="20" t="s">
        <v>88</v>
      </c>
      <c r="B141" s="20" t="s">
        <v>15</v>
      </c>
      <c r="C141" s="20" t="s">
        <v>89</v>
      </c>
      <c r="D141" s="20" t="s">
        <v>51</v>
      </c>
      <c r="E141" s="20" t="s">
        <v>52</v>
      </c>
      <c r="F141" s="21">
        <v>0.0</v>
      </c>
      <c r="G141" s="21">
        <v>1.696138604E7</v>
      </c>
      <c r="H141" s="21">
        <v>1585352.72</v>
      </c>
      <c r="I141" s="21">
        <v>6.692009042E7</v>
      </c>
      <c r="J141" s="22">
        <v>6.598655228E7</v>
      </c>
      <c r="K141" s="21">
        <f t="shared" si="1"/>
        <v>151453381.5</v>
      </c>
    </row>
    <row r="142" ht="15.75" customHeight="1">
      <c r="A142" s="20" t="s">
        <v>90</v>
      </c>
      <c r="B142" s="20" t="s">
        <v>15</v>
      </c>
      <c r="C142" s="20" t="s">
        <v>91</v>
      </c>
      <c r="D142" s="20" t="s">
        <v>17</v>
      </c>
      <c r="E142" s="20" t="s">
        <v>18</v>
      </c>
      <c r="F142" s="21">
        <v>0.0</v>
      </c>
      <c r="G142" s="21">
        <v>5.633000816E7</v>
      </c>
      <c r="H142" s="21">
        <v>6458740.53</v>
      </c>
      <c r="I142" s="21">
        <v>2.9403154088E8</v>
      </c>
      <c r="J142" s="22">
        <v>2.891953517E8</v>
      </c>
      <c r="K142" s="21">
        <f t="shared" si="1"/>
        <v>646015641.3</v>
      </c>
    </row>
    <row r="143" ht="15.75" customHeight="1">
      <c r="A143" s="20" t="s">
        <v>90</v>
      </c>
      <c r="B143" s="20" t="s">
        <v>15</v>
      </c>
      <c r="C143" s="20" t="s">
        <v>91</v>
      </c>
      <c r="D143" s="20" t="s">
        <v>47</v>
      </c>
      <c r="E143" s="20" t="s">
        <v>48</v>
      </c>
      <c r="F143" s="21">
        <v>0.0</v>
      </c>
      <c r="G143" s="21">
        <v>1417581.1</v>
      </c>
      <c r="H143" s="21">
        <v>162538.38</v>
      </c>
      <c r="I143" s="21">
        <v>7399493.95</v>
      </c>
      <c r="J143" s="22">
        <v>7277788.13</v>
      </c>
      <c r="K143" s="21">
        <f t="shared" si="1"/>
        <v>16257401.56</v>
      </c>
    </row>
    <row r="144" ht="15.75" customHeight="1">
      <c r="A144" s="20" t="s">
        <v>90</v>
      </c>
      <c r="B144" s="20" t="s">
        <v>15</v>
      </c>
      <c r="C144" s="20" t="s">
        <v>91</v>
      </c>
      <c r="D144" s="20" t="s">
        <v>21</v>
      </c>
      <c r="E144" s="20" t="s">
        <v>22</v>
      </c>
      <c r="F144" s="21">
        <v>0.0</v>
      </c>
      <c r="G144" s="21">
        <v>11409.53</v>
      </c>
      <c r="H144" s="21">
        <v>1308.2</v>
      </c>
      <c r="I144" s="21">
        <v>59555.49</v>
      </c>
      <c r="J144" s="22">
        <v>58575.93</v>
      </c>
      <c r="K144" s="21">
        <f t="shared" si="1"/>
        <v>130849.15</v>
      </c>
    </row>
    <row r="145" ht="15.75" customHeight="1">
      <c r="A145" s="20" t="s">
        <v>90</v>
      </c>
      <c r="B145" s="20" t="s">
        <v>15</v>
      </c>
      <c r="C145" s="20" t="s">
        <v>91</v>
      </c>
      <c r="D145" s="20" t="s">
        <v>29</v>
      </c>
      <c r="E145" s="20" t="s">
        <v>30</v>
      </c>
      <c r="F145" s="21">
        <v>0.0</v>
      </c>
      <c r="G145" s="21">
        <v>362125.22</v>
      </c>
      <c r="H145" s="21">
        <v>41520.9</v>
      </c>
      <c r="I145" s="21">
        <v>1890222.27</v>
      </c>
      <c r="J145" s="22">
        <v>1859132.17</v>
      </c>
      <c r="K145" s="21">
        <f t="shared" si="1"/>
        <v>4153000.56</v>
      </c>
    </row>
    <row r="146" ht="15.75" customHeight="1">
      <c r="A146" s="20" t="s">
        <v>90</v>
      </c>
      <c r="B146" s="20" t="s">
        <v>15</v>
      </c>
      <c r="C146" s="20" t="s">
        <v>91</v>
      </c>
      <c r="D146" s="20" t="s">
        <v>41</v>
      </c>
      <c r="E146" s="20" t="s">
        <v>42</v>
      </c>
      <c r="F146" s="21">
        <v>0.0</v>
      </c>
      <c r="G146" s="21">
        <v>170208.99</v>
      </c>
      <c r="H146" s="21">
        <v>19515.99</v>
      </c>
      <c r="I146" s="21">
        <v>888457.41</v>
      </c>
      <c r="J146" s="22">
        <v>873844.2</v>
      </c>
      <c r="K146" s="21">
        <f t="shared" si="1"/>
        <v>1952026.59</v>
      </c>
    </row>
    <row r="147" ht="15.75" customHeight="1">
      <c r="A147" s="20" t="s">
        <v>92</v>
      </c>
      <c r="B147" s="20" t="s">
        <v>15</v>
      </c>
      <c r="C147" s="20" t="s">
        <v>93</v>
      </c>
      <c r="D147" s="20" t="s">
        <v>17</v>
      </c>
      <c r="E147" s="20" t="s">
        <v>18</v>
      </c>
      <c r="F147" s="21">
        <v>0.0</v>
      </c>
      <c r="G147" s="21">
        <v>3.76622941E7</v>
      </c>
      <c r="H147" s="21">
        <v>3424865.29</v>
      </c>
      <c r="I147" s="21">
        <v>1.7076383143E8</v>
      </c>
      <c r="J147" s="22">
        <v>1.9214421739E8</v>
      </c>
      <c r="K147" s="21">
        <f t="shared" si="1"/>
        <v>403995208.2</v>
      </c>
    </row>
    <row r="148" ht="15.75" customHeight="1">
      <c r="A148" s="20" t="s">
        <v>92</v>
      </c>
      <c r="B148" s="20" t="s">
        <v>15</v>
      </c>
      <c r="C148" s="20" t="s">
        <v>93</v>
      </c>
      <c r="D148" s="20" t="s">
        <v>47</v>
      </c>
      <c r="E148" s="20" t="s">
        <v>48</v>
      </c>
      <c r="F148" s="21">
        <v>0.0</v>
      </c>
      <c r="G148" s="21">
        <v>7040303.07</v>
      </c>
      <c r="H148" s="21">
        <v>640218.29</v>
      </c>
      <c r="I148" s="21">
        <v>3.192129305E7</v>
      </c>
      <c r="J148" s="22">
        <v>3.591797994E7</v>
      </c>
      <c r="K148" s="21">
        <f t="shared" si="1"/>
        <v>75519794.35</v>
      </c>
    </row>
    <row r="149" ht="15.75" customHeight="1">
      <c r="A149" s="20" t="s">
        <v>92</v>
      </c>
      <c r="B149" s="20" t="s">
        <v>15</v>
      </c>
      <c r="C149" s="20" t="s">
        <v>93</v>
      </c>
      <c r="D149" s="20" t="s">
        <v>19</v>
      </c>
      <c r="E149" s="20" t="s">
        <v>20</v>
      </c>
      <c r="F149" s="21">
        <v>0.0</v>
      </c>
      <c r="G149" s="21">
        <v>77192.6</v>
      </c>
      <c r="H149" s="21">
        <v>7019.6</v>
      </c>
      <c r="I149" s="21">
        <v>349997.39</v>
      </c>
      <c r="J149" s="22">
        <v>393818.61</v>
      </c>
      <c r="K149" s="21">
        <f t="shared" si="1"/>
        <v>828028.2</v>
      </c>
    </row>
    <row r="150" ht="15.75" customHeight="1">
      <c r="A150" s="20" t="s">
        <v>92</v>
      </c>
      <c r="B150" s="20" t="s">
        <v>15</v>
      </c>
      <c r="C150" s="20" t="s">
        <v>93</v>
      </c>
      <c r="D150" s="20" t="s">
        <v>21</v>
      </c>
      <c r="E150" s="20" t="s">
        <v>22</v>
      </c>
      <c r="F150" s="21">
        <v>0.0</v>
      </c>
      <c r="G150" s="21">
        <v>0.0</v>
      </c>
      <c r="H150" s="21">
        <v>0.0</v>
      </c>
      <c r="I150" s="21">
        <v>0.0</v>
      </c>
      <c r="J150" s="22">
        <v>-30128.7</v>
      </c>
      <c r="K150" s="21">
        <f t="shared" si="1"/>
        <v>-30128.7</v>
      </c>
    </row>
    <row r="151" ht="15.75" customHeight="1">
      <c r="A151" s="20" t="s">
        <v>92</v>
      </c>
      <c r="B151" s="20" t="s">
        <v>15</v>
      </c>
      <c r="C151" s="20" t="s">
        <v>93</v>
      </c>
      <c r="D151" s="20" t="s">
        <v>29</v>
      </c>
      <c r="E151" s="20" t="s">
        <v>30</v>
      </c>
      <c r="F151" s="21">
        <v>0.0</v>
      </c>
      <c r="G151" s="21">
        <v>792591.8</v>
      </c>
      <c r="H151" s="21">
        <v>72075.27</v>
      </c>
      <c r="I151" s="21">
        <v>3593674.11</v>
      </c>
      <c r="J151" s="22">
        <v>4043617.98</v>
      </c>
      <c r="K151" s="21">
        <f t="shared" si="1"/>
        <v>8501959.16</v>
      </c>
    </row>
    <row r="152" ht="15.75" customHeight="1">
      <c r="A152" s="20" t="s">
        <v>92</v>
      </c>
      <c r="B152" s="20" t="s">
        <v>15</v>
      </c>
      <c r="C152" s="20" t="s">
        <v>93</v>
      </c>
      <c r="D152" s="20" t="s">
        <v>31</v>
      </c>
      <c r="E152" s="20" t="s">
        <v>32</v>
      </c>
      <c r="F152" s="21">
        <v>0.0</v>
      </c>
      <c r="G152" s="21">
        <v>1143928.39</v>
      </c>
      <c r="H152" s="21">
        <v>104024.48</v>
      </c>
      <c r="I152" s="21">
        <v>5186662.11</v>
      </c>
      <c r="J152" s="22">
        <v>5836055.11</v>
      </c>
      <c r="K152" s="21">
        <f t="shared" si="1"/>
        <v>12270670.09</v>
      </c>
    </row>
    <row r="153" ht="15.75" customHeight="1">
      <c r="A153" s="20" t="s">
        <v>92</v>
      </c>
      <c r="B153" s="20" t="s">
        <v>15</v>
      </c>
      <c r="C153" s="20" t="s">
        <v>93</v>
      </c>
      <c r="D153" s="20" t="s">
        <v>41</v>
      </c>
      <c r="E153" s="20" t="s">
        <v>42</v>
      </c>
      <c r="F153" s="21">
        <v>0.0</v>
      </c>
      <c r="G153" s="21">
        <v>298485.59</v>
      </c>
      <c r="H153" s="21">
        <v>27143.14</v>
      </c>
      <c r="I153" s="21">
        <v>1353357.36</v>
      </c>
      <c r="J153" s="22">
        <v>1522803.69</v>
      </c>
      <c r="K153" s="21">
        <f t="shared" si="1"/>
        <v>3201789.78</v>
      </c>
    </row>
    <row r="154" ht="15.75" customHeight="1">
      <c r="A154" s="20" t="s">
        <v>92</v>
      </c>
      <c r="B154" s="20" t="s">
        <v>15</v>
      </c>
      <c r="C154" s="20" t="s">
        <v>93</v>
      </c>
      <c r="D154" s="20" t="s">
        <v>49</v>
      </c>
      <c r="E154" s="20" t="s">
        <v>50</v>
      </c>
      <c r="F154" s="21">
        <v>0.0</v>
      </c>
      <c r="G154" s="21">
        <v>4.651917145E7</v>
      </c>
      <c r="H154" s="21">
        <v>4230275.93</v>
      </c>
      <c r="I154" s="21">
        <v>2.1092161655E8</v>
      </c>
      <c r="J154" s="22">
        <v>2.373299346E8</v>
      </c>
      <c r="K154" s="21">
        <f t="shared" si="1"/>
        <v>499000998.5</v>
      </c>
    </row>
    <row r="155" ht="15.75" customHeight="1">
      <c r="A155" s="20" t="s">
        <v>94</v>
      </c>
      <c r="B155" s="20" t="s">
        <v>15</v>
      </c>
      <c r="C155" s="20" t="s">
        <v>95</v>
      </c>
      <c r="D155" s="20" t="s">
        <v>17</v>
      </c>
      <c r="E155" s="20" t="s">
        <v>18</v>
      </c>
      <c r="F155" s="21">
        <v>0.0</v>
      </c>
      <c r="G155" s="21">
        <v>1.408136232E7</v>
      </c>
      <c r="H155" s="21">
        <v>589990.81</v>
      </c>
      <c r="I155" s="21">
        <v>5.032306166E7</v>
      </c>
      <c r="J155" s="22">
        <v>4.53135474E7</v>
      </c>
      <c r="K155" s="21">
        <f t="shared" si="1"/>
        <v>110307962.2</v>
      </c>
    </row>
    <row r="156" ht="15.75" customHeight="1">
      <c r="A156" s="20" t="s">
        <v>94</v>
      </c>
      <c r="B156" s="20" t="s">
        <v>15</v>
      </c>
      <c r="C156" s="20" t="s">
        <v>95</v>
      </c>
      <c r="D156" s="20" t="s">
        <v>47</v>
      </c>
      <c r="E156" s="20" t="s">
        <v>48</v>
      </c>
      <c r="F156" s="21">
        <v>0.0</v>
      </c>
      <c r="G156" s="21">
        <v>2065282.78</v>
      </c>
      <c r="H156" s="21">
        <v>86532.67</v>
      </c>
      <c r="I156" s="21">
        <v>7380773.99</v>
      </c>
      <c r="J156" s="22">
        <v>6646039.43</v>
      </c>
      <c r="K156" s="21">
        <f t="shared" si="1"/>
        <v>16178628.87</v>
      </c>
    </row>
    <row r="157" ht="15.75" customHeight="1">
      <c r="A157" s="20" t="s">
        <v>94</v>
      </c>
      <c r="B157" s="20" t="s">
        <v>15</v>
      </c>
      <c r="C157" s="20" t="s">
        <v>95</v>
      </c>
      <c r="D157" s="20" t="s">
        <v>29</v>
      </c>
      <c r="E157" s="20" t="s">
        <v>30</v>
      </c>
      <c r="F157" s="21">
        <v>0.0</v>
      </c>
      <c r="G157" s="21">
        <v>400830.12</v>
      </c>
      <c r="H157" s="21">
        <v>16794.26</v>
      </c>
      <c r="I157" s="21">
        <v>1432460.73</v>
      </c>
      <c r="J157" s="22">
        <v>1289863.44</v>
      </c>
      <c r="K157" s="21">
        <f t="shared" si="1"/>
        <v>3139948.55</v>
      </c>
    </row>
    <row r="158" ht="15.75" customHeight="1">
      <c r="A158" s="20" t="s">
        <v>94</v>
      </c>
      <c r="B158" s="20" t="s">
        <v>15</v>
      </c>
      <c r="C158" s="20" t="s">
        <v>95</v>
      </c>
      <c r="D158" s="20" t="s">
        <v>41</v>
      </c>
      <c r="E158" s="20" t="s">
        <v>42</v>
      </c>
      <c r="F158" s="21">
        <v>0.0</v>
      </c>
      <c r="G158" s="21">
        <v>40399.57</v>
      </c>
      <c r="H158" s="21">
        <v>1692.69</v>
      </c>
      <c r="I158" s="21">
        <v>144377.38</v>
      </c>
      <c r="J158" s="22">
        <v>130005.04</v>
      </c>
      <c r="K158" s="21">
        <f t="shared" si="1"/>
        <v>316474.68</v>
      </c>
    </row>
    <row r="159" ht="15.75" customHeight="1">
      <c r="A159" s="20" t="s">
        <v>94</v>
      </c>
      <c r="B159" s="20" t="s">
        <v>15</v>
      </c>
      <c r="C159" s="20" t="s">
        <v>95</v>
      </c>
      <c r="D159" s="20" t="s">
        <v>49</v>
      </c>
      <c r="E159" s="20" t="s">
        <v>50</v>
      </c>
      <c r="F159" s="21">
        <v>0.0</v>
      </c>
      <c r="G159" s="21">
        <v>2.145244421E7</v>
      </c>
      <c r="H159" s="21">
        <v>898829.57</v>
      </c>
      <c r="I159" s="21">
        <v>7.666535724E7</v>
      </c>
      <c r="J159" s="22">
        <v>6.903354415E7</v>
      </c>
      <c r="K159" s="21">
        <f t="shared" si="1"/>
        <v>168050175.2</v>
      </c>
    </row>
    <row r="160" ht="15.75" customHeight="1">
      <c r="A160" s="20" t="s">
        <v>96</v>
      </c>
      <c r="B160" s="20" t="s">
        <v>15</v>
      </c>
      <c r="C160" s="20" t="s">
        <v>97</v>
      </c>
      <c r="D160" s="20" t="s">
        <v>17</v>
      </c>
      <c r="E160" s="20" t="s">
        <v>18</v>
      </c>
      <c r="F160" s="21">
        <v>0.0</v>
      </c>
      <c r="G160" s="21">
        <v>1.866912582E7</v>
      </c>
      <c r="H160" s="21">
        <v>934604.28</v>
      </c>
      <c r="I160" s="21">
        <v>7.976628175E7</v>
      </c>
      <c r="J160" s="22">
        <v>1.016937596E8</v>
      </c>
      <c r="K160" s="21">
        <f t="shared" si="1"/>
        <v>201063771.5</v>
      </c>
    </row>
    <row r="161" ht="15.75" customHeight="1">
      <c r="A161" s="20" t="s">
        <v>96</v>
      </c>
      <c r="B161" s="20" t="s">
        <v>15</v>
      </c>
      <c r="C161" s="20" t="s">
        <v>97</v>
      </c>
      <c r="D161" s="20" t="s">
        <v>47</v>
      </c>
      <c r="E161" s="20" t="s">
        <v>48</v>
      </c>
      <c r="F161" s="21">
        <v>0.0</v>
      </c>
      <c r="G161" s="21">
        <v>3880652.13</v>
      </c>
      <c r="H161" s="21">
        <v>194271.23</v>
      </c>
      <c r="I161" s="21">
        <v>1.658059375E7</v>
      </c>
      <c r="J161" s="22">
        <v>2.113854223E7</v>
      </c>
      <c r="K161" s="21">
        <f t="shared" si="1"/>
        <v>41794059.34</v>
      </c>
    </row>
    <row r="162" ht="15.75" customHeight="1">
      <c r="A162" s="20" t="s">
        <v>96</v>
      </c>
      <c r="B162" s="20" t="s">
        <v>15</v>
      </c>
      <c r="C162" s="20" t="s">
        <v>97</v>
      </c>
      <c r="D162" s="20" t="s">
        <v>29</v>
      </c>
      <c r="E162" s="20" t="s">
        <v>30</v>
      </c>
      <c r="F162" s="21">
        <v>0.0</v>
      </c>
      <c r="G162" s="21">
        <v>1255766.3</v>
      </c>
      <c r="H162" s="21">
        <v>62865.53</v>
      </c>
      <c r="I162" s="21">
        <v>5365425.72</v>
      </c>
      <c r="J162" s="22">
        <v>6840362.88</v>
      </c>
      <c r="K162" s="21">
        <f t="shared" si="1"/>
        <v>13524420.43</v>
      </c>
    </row>
    <row r="163" ht="15.75" customHeight="1">
      <c r="A163" s="20" t="s">
        <v>96</v>
      </c>
      <c r="B163" s="20" t="s">
        <v>15</v>
      </c>
      <c r="C163" s="20" t="s">
        <v>97</v>
      </c>
      <c r="D163" s="20" t="s">
        <v>31</v>
      </c>
      <c r="E163" s="20" t="s">
        <v>32</v>
      </c>
      <c r="F163" s="21">
        <v>0.0</v>
      </c>
      <c r="G163" s="21">
        <v>1677.63</v>
      </c>
      <c r="H163" s="21">
        <v>83.98</v>
      </c>
      <c r="I163" s="21">
        <v>7167.88</v>
      </c>
      <c r="J163" s="22">
        <v>9138.31</v>
      </c>
      <c r="K163" s="21">
        <f t="shared" si="1"/>
        <v>18067.8</v>
      </c>
    </row>
    <row r="164" ht="15.75" customHeight="1">
      <c r="A164" s="20" t="s">
        <v>96</v>
      </c>
      <c r="B164" s="20" t="s">
        <v>15</v>
      </c>
      <c r="C164" s="20" t="s">
        <v>97</v>
      </c>
      <c r="D164" s="20" t="s">
        <v>41</v>
      </c>
      <c r="E164" s="20" t="s">
        <v>42</v>
      </c>
      <c r="F164" s="21">
        <v>0.0</v>
      </c>
      <c r="G164" s="21">
        <v>720495.53</v>
      </c>
      <c r="H164" s="21">
        <v>36069.08</v>
      </c>
      <c r="I164" s="21">
        <v>3078411.37</v>
      </c>
      <c r="J164" s="22">
        <v>3924656.11</v>
      </c>
      <c r="K164" s="21">
        <f t="shared" si="1"/>
        <v>7759632.09</v>
      </c>
    </row>
    <row r="165" ht="15.75" customHeight="1">
      <c r="A165" s="20" t="s">
        <v>96</v>
      </c>
      <c r="B165" s="20" t="s">
        <v>15</v>
      </c>
      <c r="C165" s="20" t="s">
        <v>97</v>
      </c>
      <c r="D165" s="20" t="s">
        <v>51</v>
      </c>
      <c r="E165" s="20" t="s">
        <v>52</v>
      </c>
      <c r="F165" s="21">
        <v>0.0</v>
      </c>
      <c r="G165" s="21">
        <v>3048768.59</v>
      </c>
      <c r="H165" s="21">
        <v>152625.9</v>
      </c>
      <c r="I165" s="21">
        <v>1.302626253E7</v>
      </c>
      <c r="J165" s="22">
        <v>1.660713751E7</v>
      </c>
      <c r="K165" s="21">
        <f t="shared" si="1"/>
        <v>32834794.53</v>
      </c>
    </row>
    <row r="166" ht="15.75" customHeight="1">
      <c r="A166" s="20" t="s">
        <v>98</v>
      </c>
      <c r="B166" s="20" t="s">
        <v>15</v>
      </c>
      <c r="C166" s="20" t="s">
        <v>99</v>
      </c>
      <c r="D166" s="20" t="s">
        <v>47</v>
      </c>
      <c r="E166" s="20" t="s">
        <v>48</v>
      </c>
      <c r="F166" s="21">
        <v>0.0</v>
      </c>
      <c r="G166" s="21">
        <v>3.121689505E7</v>
      </c>
      <c r="H166" s="21">
        <v>0.0</v>
      </c>
      <c r="I166" s="21">
        <v>1.0177997165E8</v>
      </c>
      <c r="J166" s="22">
        <v>7.511619061E7</v>
      </c>
      <c r="K166" s="21">
        <f t="shared" si="1"/>
        <v>208113057.3</v>
      </c>
    </row>
    <row r="167" ht="15.75" customHeight="1">
      <c r="A167" s="20" t="s">
        <v>98</v>
      </c>
      <c r="B167" s="20" t="s">
        <v>15</v>
      </c>
      <c r="C167" s="20" t="s">
        <v>99</v>
      </c>
      <c r="D167" s="20" t="s">
        <v>74</v>
      </c>
      <c r="E167" s="20" t="s">
        <v>75</v>
      </c>
      <c r="F167" s="21">
        <v>0.0</v>
      </c>
      <c r="G167" s="21">
        <v>1.06602354E7</v>
      </c>
      <c r="H167" s="21">
        <v>0.0</v>
      </c>
      <c r="I167" s="21">
        <v>3.475677049E7</v>
      </c>
      <c r="J167" s="22">
        <v>2.565137477E7</v>
      </c>
      <c r="K167" s="21">
        <f t="shared" si="1"/>
        <v>71068380.66</v>
      </c>
    </row>
    <row r="168" ht="15.75" customHeight="1">
      <c r="A168" s="20" t="s">
        <v>98</v>
      </c>
      <c r="B168" s="20" t="s">
        <v>15</v>
      </c>
      <c r="C168" s="20" t="s">
        <v>99</v>
      </c>
      <c r="D168" s="20" t="s">
        <v>21</v>
      </c>
      <c r="E168" s="20" t="s">
        <v>22</v>
      </c>
      <c r="F168" s="21">
        <v>0.0</v>
      </c>
      <c r="G168" s="21">
        <v>0.0</v>
      </c>
      <c r="H168" s="21">
        <v>0.0</v>
      </c>
      <c r="I168" s="21">
        <v>0.0</v>
      </c>
      <c r="J168" s="22">
        <v>-30128.7</v>
      </c>
      <c r="K168" s="21">
        <f t="shared" si="1"/>
        <v>-30128.7</v>
      </c>
    </row>
    <row r="169" ht="15.75" customHeight="1">
      <c r="A169" s="20" t="s">
        <v>98</v>
      </c>
      <c r="B169" s="20" t="s">
        <v>15</v>
      </c>
      <c r="C169" s="20" t="s">
        <v>99</v>
      </c>
      <c r="D169" s="20" t="s">
        <v>29</v>
      </c>
      <c r="E169" s="20" t="s">
        <v>30</v>
      </c>
      <c r="F169" s="21">
        <v>0.0</v>
      </c>
      <c r="G169" s="21">
        <v>524141.44</v>
      </c>
      <c r="H169" s="21">
        <v>0.0</v>
      </c>
      <c r="I169" s="21">
        <v>1708917.59</v>
      </c>
      <c r="J169" s="22">
        <v>1261224.36</v>
      </c>
      <c r="K169" s="21">
        <f t="shared" si="1"/>
        <v>3494283.39</v>
      </c>
    </row>
    <row r="170" ht="15.75" customHeight="1">
      <c r="A170" s="20" t="s">
        <v>98</v>
      </c>
      <c r="B170" s="20" t="s">
        <v>15</v>
      </c>
      <c r="C170" s="20" t="s">
        <v>99</v>
      </c>
      <c r="D170" s="20" t="s">
        <v>41</v>
      </c>
      <c r="E170" s="20" t="s">
        <v>42</v>
      </c>
      <c r="F170" s="21">
        <v>0.0</v>
      </c>
      <c r="G170" s="21">
        <v>144289.21</v>
      </c>
      <c r="H170" s="21">
        <v>0.0</v>
      </c>
      <c r="I170" s="21">
        <v>470442.4</v>
      </c>
      <c r="J170" s="22">
        <v>347198.38</v>
      </c>
      <c r="K170" s="21">
        <f t="shared" si="1"/>
        <v>961929.99</v>
      </c>
    </row>
    <row r="171" ht="15.75" customHeight="1">
      <c r="A171" s="20" t="s">
        <v>98</v>
      </c>
      <c r="B171" s="20" t="s">
        <v>15</v>
      </c>
      <c r="C171" s="20" t="s">
        <v>99</v>
      </c>
      <c r="D171" s="20" t="s">
        <v>49</v>
      </c>
      <c r="E171" s="20" t="s">
        <v>50</v>
      </c>
      <c r="F171" s="21">
        <v>0.0</v>
      </c>
      <c r="G171" s="21">
        <v>1.232087239E8</v>
      </c>
      <c r="H171" s="21">
        <v>0.0</v>
      </c>
      <c r="I171" s="21">
        <v>4.0171132987E8</v>
      </c>
      <c r="J171" s="22">
        <v>2.9647311096E8</v>
      </c>
      <c r="K171" s="21">
        <f t="shared" si="1"/>
        <v>821393164.7</v>
      </c>
    </row>
    <row r="172" ht="15.75" customHeight="1">
      <c r="A172" s="20" t="s">
        <v>100</v>
      </c>
      <c r="B172" s="20" t="s">
        <v>15</v>
      </c>
      <c r="C172" s="20" t="s">
        <v>101</v>
      </c>
      <c r="D172" s="20" t="s">
        <v>17</v>
      </c>
      <c r="E172" s="20" t="s">
        <v>18</v>
      </c>
      <c r="F172" s="21">
        <v>0.0</v>
      </c>
      <c r="G172" s="21">
        <v>6.750764402E7</v>
      </c>
      <c r="H172" s="21">
        <v>3852132.88</v>
      </c>
      <c r="I172" s="21">
        <v>1.3819027241E8</v>
      </c>
      <c r="J172" s="22">
        <v>1.242797587E8</v>
      </c>
      <c r="K172" s="21">
        <f t="shared" si="1"/>
        <v>333829808</v>
      </c>
    </row>
    <row r="173" ht="15.75" customHeight="1">
      <c r="A173" s="20" t="s">
        <v>100</v>
      </c>
      <c r="B173" s="20" t="s">
        <v>15</v>
      </c>
      <c r="C173" s="20" t="s">
        <v>101</v>
      </c>
      <c r="D173" s="20" t="s">
        <v>29</v>
      </c>
      <c r="E173" s="20" t="s">
        <v>30</v>
      </c>
      <c r="F173" s="21">
        <v>0.0</v>
      </c>
      <c r="G173" s="21">
        <v>754411.61</v>
      </c>
      <c r="H173" s="21">
        <v>43048.37</v>
      </c>
      <c r="I173" s="21">
        <v>1544304.33</v>
      </c>
      <c r="J173" s="22">
        <v>1388851.51</v>
      </c>
      <c r="K173" s="21">
        <f t="shared" si="1"/>
        <v>3730615.82</v>
      </c>
    </row>
    <row r="174" ht="15.75" customHeight="1">
      <c r="A174" s="20" t="s">
        <v>100</v>
      </c>
      <c r="B174" s="20" t="s">
        <v>15</v>
      </c>
      <c r="C174" s="20" t="s">
        <v>101</v>
      </c>
      <c r="D174" s="20" t="s">
        <v>41</v>
      </c>
      <c r="E174" s="20" t="s">
        <v>42</v>
      </c>
      <c r="F174" s="21">
        <v>0.0</v>
      </c>
      <c r="G174" s="21">
        <v>27737.37</v>
      </c>
      <c r="H174" s="21">
        <v>1582.75</v>
      </c>
      <c r="I174" s="21">
        <v>56779.26</v>
      </c>
      <c r="J174" s="22">
        <v>51063.74</v>
      </c>
      <c r="K174" s="21">
        <f t="shared" si="1"/>
        <v>137163.12</v>
      </c>
    </row>
    <row r="175" ht="15.75" customHeight="1">
      <c r="A175" s="20" t="s">
        <v>102</v>
      </c>
      <c r="B175" s="20" t="s">
        <v>15</v>
      </c>
      <c r="C175" s="20" t="s">
        <v>103</v>
      </c>
      <c r="D175" s="20" t="s">
        <v>17</v>
      </c>
      <c r="E175" s="20" t="s">
        <v>18</v>
      </c>
      <c r="F175" s="21">
        <v>0.0</v>
      </c>
      <c r="G175" s="21">
        <v>1.4553495128E8</v>
      </c>
      <c r="H175" s="21">
        <v>4.173929835E7</v>
      </c>
      <c r="I175" s="21">
        <v>3.3156160537E8</v>
      </c>
      <c r="J175" s="22">
        <v>3.7370830995E8</v>
      </c>
      <c r="K175" s="21">
        <f t="shared" si="1"/>
        <v>892544165</v>
      </c>
    </row>
    <row r="176" ht="15.75" customHeight="1">
      <c r="A176" s="20" t="s">
        <v>102</v>
      </c>
      <c r="B176" s="20" t="s">
        <v>15</v>
      </c>
      <c r="C176" s="20" t="s">
        <v>103</v>
      </c>
      <c r="D176" s="20" t="s">
        <v>47</v>
      </c>
      <c r="E176" s="20" t="s">
        <v>48</v>
      </c>
      <c r="F176" s="21">
        <v>0.0</v>
      </c>
      <c r="G176" s="21">
        <v>778612.49</v>
      </c>
      <c r="H176" s="21">
        <v>223305.39</v>
      </c>
      <c r="I176" s="21">
        <v>1773855.72</v>
      </c>
      <c r="J176" s="22">
        <v>1999340.74</v>
      </c>
      <c r="K176" s="21">
        <f t="shared" si="1"/>
        <v>4775114.34</v>
      </c>
    </row>
    <row r="177" ht="15.75" customHeight="1">
      <c r="A177" s="20" t="s">
        <v>102</v>
      </c>
      <c r="B177" s="20" t="s">
        <v>15</v>
      </c>
      <c r="C177" s="20" t="s">
        <v>103</v>
      </c>
      <c r="D177" s="20" t="s">
        <v>19</v>
      </c>
      <c r="E177" s="20" t="s">
        <v>20</v>
      </c>
      <c r="F177" s="21">
        <v>0.0</v>
      </c>
      <c r="G177" s="21">
        <v>242700.64</v>
      </c>
      <c r="H177" s="21">
        <v>69606.34</v>
      </c>
      <c r="I177" s="21">
        <v>552927.08</v>
      </c>
      <c r="J177" s="22">
        <v>623212.82</v>
      </c>
      <c r="K177" s="21">
        <f t="shared" si="1"/>
        <v>1488446.88</v>
      </c>
    </row>
    <row r="178" ht="15.75" customHeight="1">
      <c r="A178" s="20" t="s">
        <v>102</v>
      </c>
      <c r="B178" s="20" t="s">
        <v>15</v>
      </c>
      <c r="C178" s="20" t="s">
        <v>103</v>
      </c>
      <c r="D178" s="20" t="s">
        <v>21</v>
      </c>
      <c r="E178" s="20" t="s">
        <v>22</v>
      </c>
      <c r="F178" s="21">
        <v>0.0</v>
      </c>
      <c r="G178" s="21">
        <v>616564.29</v>
      </c>
      <c r="H178" s="21">
        <v>176830.1</v>
      </c>
      <c r="I178" s="21">
        <v>1404673.2</v>
      </c>
      <c r="J178" s="22">
        <v>1583229.3</v>
      </c>
      <c r="K178" s="21">
        <f t="shared" si="1"/>
        <v>3781296.89</v>
      </c>
    </row>
    <row r="179" ht="15.75" customHeight="1">
      <c r="A179" s="20" t="s">
        <v>102</v>
      </c>
      <c r="B179" s="20" t="s">
        <v>15</v>
      </c>
      <c r="C179" s="20" t="s">
        <v>103</v>
      </c>
      <c r="D179" s="20" t="s">
        <v>25</v>
      </c>
      <c r="E179" s="20" t="s">
        <v>26</v>
      </c>
      <c r="F179" s="21">
        <v>0.0</v>
      </c>
      <c r="G179" s="21">
        <v>14738.02</v>
      </c>
      <c r="H179" s="21">
        <v>4226.85</v>
      </c>
      <c r="I179" s="21">
        <v>33576.56</v>
      </c>
      <c r="J179" s="22">
        <v>37844.67</v>
      </c>
      <c r="K179" s="21">
        <f t="shared" si="1"/>
        <v>90386.1</v>
      </c>
    </row>
    <row r="180" ht="15.75" customHeight="1">
      <c r="A180" s="20" t="s">
        <v>102</v>
      </c>
      <c r="B180" s="20" t="s">
        <v>15</v>
      </c>
      <c r="C180" s="20" t="s">
        <v>103</v>
      </c>
      <c r="D180" s="20" t="s">
        <v>27</v>
      </c>
      <c r="E180" s="20" t="s">
        <v>28</v>
      </c>
      <c r="F180" s="21">
        <v>0.0</v>
      </c>
      <c r="G180" s="21">
        <v>4981204.85</v>
      </c>
      <c r="H180" s="21">
        <v>1428605.25</v>
      </c>
      <c r="I180" s="21">
        <v>1.134831367E7</v>
      </c>
      <c r="J180" s="22">
        <v>1.279086316E7</v>
      </c>
      <c r="K180" s="21">
        <f t="shared" si="1"/>
        <v>30548986.93</v>
      </c>
    </row>
    <row r="181" ht="15.75" customHeight="1">
      <c r="A181" s="20" t="s">
        <v>102</v>
      </c>
      <c r="B181" s="20" t="s">
        <v>15</v>
      </c>
      <c r="C181" s="20" t="s">
        <v>103</v>
      </c>
      <c r="D181" s="20" t="s">
        <v>29</v>
      </c>
      <c r="E181" s="20" t="s">
        <v>30</v>
      </c>
      <c r="F181" s="21">
        <v>0.0</v>
      </c>
      <c r="G181" s="21">
        <v>1143741.4</v>
      </c>
      <c r="H181" s="21">
        <v>328024.04</v>
      </c>
      <c r="I181" s="21">
        <v>2605702.14</v>
      </c>
      <c r="J181" s="22">
        <v>2936927.94</v>
      </c>
      <c r="K181" s="21">
        <f t="shared" si="1"/>
        <v>7014395.52</v>
      </c>
    </row>
    <row r="182" ht="15.75" customHeight="1">
      <c r="A182" s="20" t="s">
        <v>102</v>
      </c>
      <c r="B182" s="20" t="s">
        <v>15</v>
      </c>
      <c r="C182" s="20" t="s">
        <v>103</v>
      </c>
      <c r="D182" s="20" t="s">
        <v>31</v>
      </c>
      <c r="E182" s="20" t="s">
        <v>32</v>
      </c>
      <c r="F182" s="21">
        <v>0.0</v>
      </c>
      <c r="G182" s="21">
        <v>742336.12</v>
      </c>
      <c r="H182" s="21">
        <v>212901.36</v>
      </c>
      <c r="I182" s="21">
        <v>1691209.94</v>
      </c>
      <c r="J182" s="22">
        <v>1906189.36</v>
      </c>
      <c r="K182" s="21">
        <f t="shared" si="1"/>
        <v>4552636.78</v>
      </c>
    </row>
    <row r="183" ht="15.75" customHeight="1">
      <c r="A183" s="20" t="s">
        <v>102</v>
      </c>
      <c r="B183" s="20" t="s">
        <v>15</v>
      </c>
      <c r="C183" s="20" t="s">
        <v>103</v>
      </c>
      <c r="D183" s="20" t="s">
        <v>35</v>
      </c>
      <c r="E183" s="20" t="s">
        <v>36</v>
      </c>
      <c r="F183" s="21">
        <v>0.0</v>
      </c>
      <c r="G183" s="21">
        <v>26965.43</v>
      </c>
      <c r="H183" s="21">
        <v>7733.66</v>
      </c>
      <c r="I183" s="21">
        <v>61433.36</v>
      </c>
      <c r="J183" s="22">
        <v>69242.51</v>
      </c>
      <c r="K183" s="21">
        <f t="shared" si="1"/>
        <v>165374.96</v>
      </c>
    </row>
    <row r="184" ht="15.75" customHeight="1">
      <c r="A184" s="20" t="s">
        <v>102</v>
      </c>
      <c r="B184" s="20" t="s">
        <v>15</v>
      </c>
      <c r="C184" s="20" t="s">
        <v>103</v>
      </c>
      <c r="D184" s="20" t="s">
        <v>41</v>
      </c>
      <c r="E184" s="20" t="s">
        <v>42</v>
      </c>
      <c r="F184" s="21">
        <v>0.0</v>
      </c>
      <c r="G184" s="21">
        <v>800196.48</v>
      </c>
      <c r="H184" s="21">
        <v>229495.66</v>
      </c>
      <c r="I184" s="21">
        <v>1823028.96</v>
      </c>
      <c r="J184" s="22">
        <v>2054764.66</v>
      </c>
      <c r="K184" s="21">
        <f t="shared" si="1"/>
        <v>4907485.76</v>
      </c>
    </row>
    <row r="185" ht="15.75" customHeight="1">
      <c r="A185" s="20" t="s">
        <v>104</v>
      </c>
      <c r="B185" s="20" t="s">
        <v>15</v>
      </c>
      <c r="C185" s="20" t="s">
        <v>105</v>
      </c>
      <c r="D185" s="20" t="s">
        <v>17</v>
      </c>
      <c r="E185" s="20" t="s">
        <v>18</v>
      </c>
      <c r="F185" s="21">
        <v>0.0</v>
      </c>
      <c r="G185" s="21">
        <v>1.375656754E7</v>
      </c>
      <c r="H185" s="21">
        <v>939003.91</v>
      </c>
      <c r="I185" s="21">
        <v>8.149356715E7</v>
      </c>
      <c r="J185" s="22">
        <v>7.759049692E7</v>
      </c>
      <c r="K185" s="21">
        <f t="shared" si="1"/>
        <v>173779635.5</v>
      </c>
    </row>
    <row r="186" ht="15.75" customHeight="1">
      <c r="A186" s="20" t="s">
        <v>104</v>
      </c>
      <c r="B186" s="20" t="s">
        <v>15</v>
      </c>
      <c r="C186" s="20" t="s">
        <v>105</v>
      </c>
      <c r="D186" s="20" t="s">
        <v>47</v>
      </c>
      <c r="E186" s="20" t="s">
        <v>48</v>
      </c>
      <c r="F186" s="21">
        <v>0.0</v>
      </c>
      <c r="G186" s="21">
        <v>9305797.83</v>
      </c>
      <c r="H186" s="21">
        <v>635200.65</v>
      </c>
      <c r="I186" s="21">
        <v>5.512731709E7</v>
      </c>
      <c r="J186" s="22">
        <v>5.248703764E7</v>
      </c>
      <c r="K186" s="21">
        <f t="shared" si="1"/>
        <v>117555353.2</v>
      </c>
    </row>
    <row r="187" ht="15.75" customHeight="1">
      <c r="A187" s="20" t="s">
        <v>104</v>
      </c>
      <c r="B187" s="20" t="s">
        <v>15</v>
      </c>
      <c r="C187" s="20" t="s">
        <v>105</v>
      </c>
      <c r="D187" s="20" t="s">
        <v>29</v>
      </c>
      <c r="E187" s="20" t="s">
        <v>30</v>
      </c>
      <c r="F187" s="21">
        <v>0.0</v>
      </c>
      <c r="G187" s="21">
        <v>123129.64</v>
      </c>
      <c r="H187" s="21">
        <v>8404.66</v>
      </c>
      <c r="I187" s="21">
        <v>729416.98</v>
      </c>
      <c r="J187" s="22">
        <v>694482.12</v>
      </c>
      <c r="K187" s="21">
        <f t="shared" si="1"/>
        <v>1555433.4</v>
      </c>
    </row>
    <row r="188" ht="15.75" customHeight="1">
      <c r="A188" s="20" t="s">
        <v>104</v>
      </c>
      <c r="B188" s="20" t="s">
        <v>15</v>
      </c>
      <c r="C188" s="20" t="s">
        <v>105</v>
      </c>
      <c r="D188" s="20" t="s">
        <v>31</v>
      </c>
      <c r="E188" s="20" t="s">
        <v>32</v>
      </c>
      <c r="F188" s="21">
        <v>0.0</v>
      </c>
      <c r="G188" s="21">
        <v>4293.03</v>
      </c>
      <c r="H188" s="21">
        <v>293.04</v>
      </c>
      <c r="I188" s="21">
        <v>25431.81</v>
      </c>
      <c r="J188" s="22">
        <v>24213.78</v>
      </c>
      <c r="K188" s="21">
        <f t="shared" si="1"/>
        <v>54231.66</v>
      </c>
    </row>
    <row r="189" ht="15.75" customHeight="1">
      <c r="A189" s="20" t="s">
        <v>104</v>
      </c>
      <c r="B189" s="20" t="s">
        <v>15</v>
      </c>
      <c r="C189" s="20" t="s">
        <v>105</v>
      </c>
      <c r="D189" s="20" t="s">
        <v>41</v>
      </c>
      <c r="E189" s="20" t="s">
        <v>42</v>
      </c>
      <c r="F189" s="21">
        <v>0.0</v>
      </c>
      <c r="G189" s="21">
        <v>63489.96</v>
      </c>
      <c r="H189" s="21">
        <v>4333.74</v>
      </c>
      <c r="I189" s="21">
        <v>376112.97</v>
      </c>
      <c r="J189" s="22">
        <v>358099.33</v>
      </c>
      <c r="K189" s="21">
        <f t="shared" si="1"/>
        <v>802036</v>
      </c>
    </row>
    <row r="190" ht="15.75" customHeight="1">
      <c r="A190" s="20" t="s">
        <v>106</v>
      </c>
      <c r="B190" s="20" t="s">
        <v>15</v>
      </c>
      <c r="C190" s="20" t="s">
        <v>107</v>
      </c>
      <c r="D190" s="20" t="s">
        <v>17</v>
      </c>
      <c r="E190" s="20" t="s">
        <v>18</v>
      </c>
      <c r="F190" s="21">
        <v>0.0</v>
      </c>
      <c r="G190" s="21">
        <v>2.617714847E7</v>
      </c>
      <c r="H190" s="21">
        <v>3790095.5</v>
      </c>
      <c r="I190" s="21">
        <v>2.5298364494E8</v>
      </c>
      <c r="J190" s="22">
        <v>3.227303595E8</v>
      </c>
      <c r="K190" s="21">
        <f t="shared" si="1"/>
        <v>605681248.4</v>
      </c>
    </row>
    <row r="191" ht="15.75" customHeight="1">
      <c r="A191" s="20" t="s">
        <v>106</v>
      </c>
      <c r="B191" s="20" t="s">
        <v>15</v>
      </c>
      <c r="C191" s="20" t="s">
        <v>107</v>
      </c>
      <c r="D191" s="20" t="s">
        <v>29</v>
      </c>
      <c r="E191" s="20" t="s">
        <v>30</v>
      </c>
      <c r="F191" s="21">
        <v>0.0</v>
      </c>
      <c r="G191" s="21">
        <v>269982.07</v>
      </c>
      <c r="H191" s="21">
        <v>39089.74</v>
      </c>
      <c r="I191" s="21">
        <v>2609185.97</v>
      </c>
      <c r="J191" s="22">
        <v>3328529.51</v>
      </c>
      <c r="K191" s="21">
        <f t="shared" si="1"/>
        <v>6246787.29</v>
      </c>
    </row>
    <row r="192" ht="15.75" customHeight="1">
      <c r="A192" s="20" t="s">
        <v>106</v>
      </c>
      <c r="B192" s="20" t="s">
        <v>15</v>
      </c>
      <c r="C192" s="20" t="s">
        <v>107</v>
      </c>
      <c r="D192" s="20" t="s">
        <v>31</v>
      </c>
      <c r="E192" s="20" t="s">
        <v>32</v>
      </c>
      <c r="F192" s="21">
        <v>0.0</v>
      </c>
      <c r="G192" s="21">
        <v>2165.76</v>
      </c>
      <c r="H192" s="21">
        <v>313.57</v>
      </c>
      <c r="I192" s="21">
        <v>20930.54</v>
      </c>
      <c r="J192" s="22">
        <v>26701.02</v>
      </c>
      <c r="K192" s="21">
        <f t="shared" si="1"/>
        <v>50110.89</v>
      </c>
    </row>
    <row r="193" ht="15.75" customHeight="1">
      <c r="A193" s="20" t="s">
        <v>106</v>
      </c>
      <c r="B193" s="20" t="s">
        <v>15</v>
      </c>
      <c r="C193" s="20" t="s">
        <v>107</v>
      </c>
      <c r="D193" s="20" t="s">
        <v>41</v>
      </c>
      <c r="E193" s="20" t="s">
        <v>42</v>
      </c>
      <c r="F193" s="21">
        <v>0.0</v>
      </c>
      <c r="G193" s="21">
        <v>35660.7</v>
      </c>
      <c r="H193" s="21">
        <v>5163.19</v>
      </c>
      <c r="I193" s="21">
        <v>344635.55</v>
      </c>
      <c r="J193" s="22">
        <v>439650.38</v>
      </c>
      <c r="K193" s="21">
        <f t="shared" si="1"/>
        <v>825109.82</v>
      </c>
    </row>
    <row r="194" ht="15.75" customHeight="1">
      <c r="A194" s="20" t="s">
        <v>108</v>
      </c>
      <c r="B194" s="20" t="s">
        <v>15</v>
      </c>
      <c r="C194" s="20" t="s">
        <v>109</v>
      </c>
      <c r="D194" s="20" t="s">
        <v>17</v>
      </c>
      <c r="E194" s="20" t="s">
        <v>18</v>
      </c>
      <c r="F194" s="21">
        <v>0.0</v>
      </c>
      <c r="G194" s="21">
        <v>9265440.21</v>
      </c>
      <c r="H194" s="21">
        <v>1211318.58</v>
      </c>
      <c r="I194" s="21">
        <v>6.56203405E7</v>
      </c>
      <c r="J194" s="22">
        <v>8.971824476E7</v>
      </c>
      <c r="K194" s="21">
        <f t="shared" si="1"/>
        <v>165815344.1</v>
      </c>
    </row>
    <row r="195" ht="15.75" customHeight="1">
      <c r="A195" s="20" t="s">
        <v>108</v>
      </c>
      <c r="B195" s="20" t="s">
        <v>15</v>
      </c>
      <c r="C195" s="20" t="s">
        <v>109</v>
      </c>
      <c r="D195" s="20" t="s">
        <v>47</v>
      </c>
      <c r="E195" s="20" t="s">
        <v>48</v>
      </c>
      <c r="F195" s="21">
        <v>0.0</v>
      </c>
      <c r="G195" s="21">
        <v>5108.31</v>
      </c>
      <c r="H195" s="21">
        <v>667.84</v>
      </c>
      <c r="I195" s="21">
        <v>36178.47</v>
      </c>
      <c r="J195" s="22">
        <v>49464.38</v>
      </c>
      <c r="K195" s="21">
        <f t="shared" si="1"/>
        <v>91419</v>
      </c>
    </row>
    <row r="196" ht="15.75" customHeight="1">
      <c r="A196" s="20" t="s">
        <v>108</v>
      </c>
      <c r="B196" s="20" t="s">
        <v>15</v>
      </c>
      <c r="C196" s="20" t="s">
        <v>109</v>
      </c>
      <c r="D196" s="20" t="s">
        <v>29</v>
      </c>
      <c r="E196" s="20" t="s">
        <v>30</v>
      </c>
      <c r="F196" s="21">
        <v>0.0</v>
      </c>
      <c r="G196" s="21">
        <v>107463.25</v>
      </c>
      <c r="H196" s="21">
        <v>14049.22</v>
      </c>
      <c r="I196" s="21">
        <v>761083.6</v>
      </c>
      <c r="J196" s="22">
        <v>1040578.03</v>
      </c>
      <c r="K196" s="21">
        <f t="shared" si="1"/>
        <v>1923174.1</v>
      </c>
    </row>
    <row r="197" ht="15.75" customHeight="1">
      <c r="A197" s="20" t="s">
        <v>108</v>
      </c>
      <c r="B197" s="20" t="s">
        <v>15</v>
      </c>
      <c r="C197" s="20" t="s">
        <v>109</v>
      </c>
      <c r="D197" s="20" t="s">
        <v>31</v>
      </c>
      <c r="E197" s="20" t="s">
        <v>32</v>
      </c>
      <c r="F197" s="21">
        <v>0.0</v>
      </c>
      <c r="G197" s="21">
        <v>0.0</v>
      </c>
      <c r="H197" s="21">
        <v>0.0</v>
      </c>
      <c r="I197" s="21">
        <v>0.0</v>
      </c>
      <c r="J197" s="22">
        <v>-86856.51</v>
      </c>
      <c r="K197" s="21">
        <f t="shared" si="1"/>
        <v>-86856.51</v>
      </c>
    </row>
    <row r="198" ht="15.75" customHeight="1">
      <c r="A198" s="20" t="s">
        <v>108</v>
      </c>
      <c r="B198" s="20" t="s">
        <v>15</v>
      </c>
      <c r="C198" s="20" t="s">
        <v>109</v>
      </c>
      <c r="D198" s="20" t="s">
        <v>41</v>
      </c>
      <c r="E198" s="20" t="s">
        <v>42</v>
      </c>
      <c r="F198" s="21">
        <v>0.0</v>
      </c>
      <c r="G198" s="21">
        <v>47136.23</v>
      </c>
      <c r="H198" s="21">
        <v>6162.36</v>
      </c>
      <c r="I198" s="21">
        <v>333831.43</v>
      </c>
      <c r="J198" s="22">
        <v>456425.09</v>
      </c>
      <c r="K198" s="21">
        <f t="shared" si="1"/>
        <v>843555.11</v>
      </c>
    </row>
    <row r="199" ht="15.75" customHeight="1">
      <c r="A199" s="20" t="s">
        <v>110</v>
      </c>
      <c r="B199" s="20" t="s">
        <v>15</v>
      </c>
      <c r="C199" s="20" t="s">
        <v>111</v>
      </c>
      <c r="D199" s="20" t="s">
        <v>17</v>
      </c>
      <c r="E199" s="20" t="s">
        <v>18</v>
      </c>
      <c r="F199" s="21">
        <v>0.0</v>
      </c>
      <c r="G199" s="21">
        <v>7413018.02</v>
      </c>
      <c r="H199" s="21">
        <v>1136428.77</v>
      </c>
      <c r="I199" s="21">
        <v>7.588333173E7</v>
      </c>
      <c r="J199" s="22">
        <v>1.1091021136E8</v>
      </c>
      <c r="K199" s="21">
        <f t="shared" si="1"/>
        <v>195342989.9</v>
      </c>
    </row>
    <row r="200" ht="15.75" customHeight="1">
      <c r="A200" s="20" t="s">
        <v>110</v>
      </c>
      <c r="B200" s="20" t="s">
        <v>15</v>
      </c>
      <c r="C200" s="20" t="s">
        <v>111</v>
      </c>
      <c r="D200" s="20" t="s">
        <v>29</v>
      </c>
      <c r="E200" s="20" t="s">
        <v>30</v>
      </c>
      <c r="F200" s="21">
        <v>0.0</v>
      </c>
      <c r="G200" s="21">
        <v>98579.36</v>
      </c>
      <c r="H200" s="21">
        <v>15112.39</v>
      </c>
      <c r="I200" s="21">
        <v>1009107.22</v>
      </c>
      <c r="J200" s="22">
        <v>1474899.58</v>
      </c>
      <c r="K200" s="21">
        <f t="shared" si="1"/>
        <v>2597698.55</v>
      </c>
    </row>
    <row r="201" ht="15.75" customHeight="1">
      <c r="A201" s="20" t="s">
        <v>110</v>
      </c>
      <c r="B201" s="20" t="s">
        <v>15</v>
      </c>
      <c r="C201" s="20" t="s">
        <v>111</v>
      </c>
      <c r="D201" s="20" t="s">
        <v>31</v>
      </c>
      <c r="E201" s="20" t="s">
        <v>32</v>
      </c>
      <c r="F201" s="21">
        <v>0.0</v>
      </c>
      <c r="G201" s="21">
        <v>0.0</v>
      </c>
      <c r="H201" s="21">
        <v>0.0</v>
      </c>
      <c r="I201" s="21">
        <v>0.0</v>
      </c>
      <c r="J201" s="22">
        <v>-15581.07</v>
      </c>
      <c r="K201" s="21">
        <f t="shared" si="1"/>
        <v>-15581.07</v>
      </c>
    </row>
    <row r="202" ht="15.75" customHeight="1">
      <c r="A202" s="20" t="s">
        <v>110</v>
      </c>
      <c r="B202" s="20" t="s">
        <v>15</v>
      </c>
      <c r="C202" s="20" t="s">
        <v>111</v>
      </c>
      <c r="D202" s="20" t="s">
        <v>41</v>
      </c>
      <c r="E202" s="20" t="s">
        <v>42</v>
      </c>
      <c r="F202" s="21">
        <v>0.0</v>
      </c>
      <c r="G202" s="21">
        <v>57408.62</v>
      </c>
      <c r="H202" s="21">
        <v>8800.84</v>
      </c>
      <c r="I202" s="21">
        <v>587663.05</v>
      </c>
      <c r="J202" s="22">
        <v>858921.61</v>
      </c>
      <c r="K202" s="21">
        <f t="shared" si="1"/>
        <v>1512794.12</v>
      </c>
    </row>
    <row r="203" ht="15.75" customHeight="1">
      <c r="A203" s="20" t="s">
        <v>112</v>
      </c>
      <c r="B203" s="20" t="s">
        <v>15</v>
      </c>
      <c r="C203" s="20" t="s">
        <v>113</v>
      </c>
      <c r="D203" s="20" t="s">
        <v>17</v>
      </c>
      <c r="E203" s="20" t="s">
        <v>18</v>
      </c>
      <c r="F203" s="21">
        <v>0.0</v>
      </c>
      <c r="G203" s="21">
        <v>9.502176613E7</v>
      </c>
      <c r="H203" s="21">
        <v>1.481444055E7</v>
      </c>
      <c r="I203" s="21">
        <v>4.3801732633E8</v>
      </c>
      <c r="J203" s="22">
        <v>5.2151698973E8</v>
      </c>
      <c r="K203" s="21">
        <f t="shared" si="1"/>
        <v>1069370523</v>
      </c>
    </row>
    <row r="204" ht="15.75" customHeight="1">
      <c r="A204" s="20" t="s">
        <v>112</v>
      </c>
      <c r="B204" s="20" t="s">
        <v>15</v>
      </c>
      <c r="C204" s="20" t="s">
        <v>113</v>
      </c>
      <c r="D204" s="20" t="s">
        <v>47</v>
      </c>
      <c r="E204" s="20" t="s">
        <v>48</v>
      </c>
      <c r="F204" s="21">
        <v>0.0</v>
      </c>
      <c r="G204" s="21">
        <v>6749664.12</v>
      </c>
      <c r="H204" s="21">
        <v>1052311.51</v>
      </c>
      <c r="I204" s="21">
        <v>3.111360642E7</v>
      </c>
      <c r="J204" s="22">
        <v>3.704482309E7</v>
      </c>
      <c r="K204" s="21">
        <f t="shared" si="1"/>
        <v>75960405.14</v>
      </c>
    </row>
    <row r="205" ht="15.75" customHeight="1">
      <c r="A205" s="20" t="s">
        <v>112</v>
      </c>
      <c r="B205" s="20" t="s">
        <v>15</v>
      </c>
      <c r="C205" s="20" t="s">
        <v>113</v>
      </c>
      <c r="D205" s="20" t="s">
        <v>27</v>
      </c>
      <c r="E205" s="20" t="s">
        <v>28</v>
      </c>
      <c r="F205" s="21">
        <v>0.0</v>
      </c>
      <c r="G205" s="21">
        <v>356925.76</v>
      </c>
      <c r="H205" s="21">
        <v>55646.78</v>
      </c>
      <c r="I205" s="21">
        <v>1645303.72</v>
      </c>
      <c r="J205" s="22">
        <v>1958949.54</v>
      </c>
      <c r="K205" s="21">
        <f t="shared" si="1"/>
        <v>4016825.8</v>
      </c>
    </row>
    <row r="206" ht="15.75" customHeight="1">
      <c r="A206" s="20" t="s">
        <v>112</v>
      </c>
      <c r="B206" s="20" t="s">
        <v>15</v>
      </c>
      <c r="C206" s="20" t="s">
        <v>113</v>
      </c>
      <c r="D206" s="20" t="s">
        <v>29</v>
      </c>
      <c r="E206" s="20" t="s">
        <v>30</v>
      </c>
      <c r="F206" s="21">
        <v>0.0</v>
      </c>
      <c r="G206" s="21">
        <v>784508.64</v>
      </c>
      <c r="H206" s="21">
        <v>122309.41</v>
      </c>
      <c r="I206" s="21">
        <v>3616312.22</v>
      </c>
      <c r="J206" s="22">
        <v>4305693.29</v>
      </c>
      <c r="K206" s="21">
        <f t="shared" si="1"/>
        <v>8828823.56</v>
      </c>
    </row>
    <row r="207" ht="15.75" customHeight="1">
      <c r="A207" s="20" t="s">
        <v>112</v>
      </c>
      <c r="B207" s="20" t="s">
        <v>15</v>
      </c>
      <c r="C207" s="20" t="s">
        <v>113</v>
      </c>
      <c r="D207" s="20" t="s">
        <v>31</v>
      </c>
      <c r="E207" s="20" t="s">
        <v>32</v>
      </c>
      <c r="F207" s="21">
        <v>0.0</v>
      </c>
      <c r="G207" s="21">
        <v>2078165.71</v>
      </c>
      <c r="H207" s="21">
        <v>323998.0</v>
      </c>
      <c r="I207" s="21">
        <v>9579621.85</v>
      </c>
      <c r="J207" s="22">
        <v>1.140579437E7</v>
      </c>
      <c r="K207" s="21">
        <f t="shared" si="1"/>
        <v>23387579.93</v>
      </c>
    </row>
    <row r="208" ht="15.75" customHeight="1">
      <c r="A208" s="20" t="s">
        <v>112</v>
      </c>
      <c r="B208" s="20" t="s">
        <v>15</v>
      </c>
      <c r="C208" s="20" t="s">
        <v>113</v>
      </c>
      <c r="D208" s="20" t="s">
        <v>41</v>
      </c>
      <c r="E208" s="20" t="s">
        <v>42</v>
      </c>
      <c r="F208" s="21">
        <v>0.0</v>
      </c>
      <c r="G208" s="21">
        <v>857189.32</v>
      </c>
      <c r="H208" s="21">
        <v>133640.75</v>
      </c>
      <c r="I208" s="21">
        <v>3951344.93</v>
      </c>
      <c r="J208" s="22">
        <v>4704593.61</v>
      </c>
      <c r="K208" s="21">
        <f t="shared" si="1"/>
        <v>9646768.61</v>
      </c>
    </row>
    <row r="209" ht="15.75" customHeight="1">
      <c r="A209" s="20" t="s">
        <v>112</v>
      </c>
      <c r="B209" s="20" t="s">
        <v>15</v>
      </c>
      <c r="C209" s="20" t="s">
        <v>113</v>
      </c>
      <c r="D209" s="20" t="s">
        <v>43</v>
      </c>
      <c r="E209" s="20" t="s">
        <v>44</v>
      </c>
      <c r="F209" s="21">
        <v>0.0</v>
      </c>
      <c r="G209" s="21">
        <v>5112832.32</v>
      </c>
      <c r="H209" s="21">
        <v>797120.0</v>
      </c>
      <c r="I209" s="21">
        <v>2.356838053E7</v>
      </c>
      <c r="J209" s="22">
        <v>2.806124355E7</v>
      </c>
      <c r="K209" s="21">
        <f t="shared" si="1"/>
        <v>57539576.4</v>
      </c>
    </row>
    <row r="210" ht="15.75" customHeight="1">
      <c r="A210" s="20" t="s">
        <v>114</v>
      </c>
      <c r="B210" s="20" t="s">
        <v>15</v>
      </c>
      <c r="C210" s="20" t="s">
        <v>115</v>
      </c>
      <c r="D210" s="20" t="s">
        <v>17</v>
      </c>
      <c r="E210" s="20" t="s">
        <v>18</v>
      </c>
      <c r="F210" s="21">
        <v>0.0</v>
      </c>
      <c r="G210" s="21">
        <v>2.422286045E7</v>
      </c>
      <c r="H210" s="21">
        <v>1.634767486E7</v>
      </c>
      <c r="I210" s="21">
        <v>2.298652107E8</v>
      </c>
      <c r="J210" s="22">
        <v>3.0137617432E8</v>
      </c>
      <c r="K210" s="21">
        <f t="shared" si="1"/>
        <v>571811920.3</v>
      </c>
    </row>
    <row r="211" ht="15.75" customHeight="1">
      <c r="A211" s="20" t="s">
        <v>114</v>
      </c>
      <c r="B211" s="20" t="s">
        <v>15</v>
      </c>
      <c r="C211" s="20" t="s">
        <v>115</v>
      </c>
      <c r="D211" s="20" t="s">
        <v>27</v>
      </c>
      <c r="E211" s="20" t="s">
        <v>28</v>
      </c>
      <c r="F211" s="21">
        <v>0.0</v>
      </c>
      <c r="G211" s="21">
        <v>432585.88</v>
      </c>
      <c r="H211" s="21">
        <v>291946.25</v>
      </c>
      <c r="I211" s="21">
        <v>4105066.14</v>
      </c>
      <c r="J211" s="22">
        <v>5382150.38</v>
      </c>
      <c r="K211" s="21">
        <f t="shared" si="1"/>
        <v>10211748.65</v>
      </c>
    </row>
    <row r="212" ht="15.75" customHeight="1">
      <c r="A212" s="20" t="s">
        <v>114</v>
      </c>
      <c r="B212" s="20" t="s">
        <v>15</v>
      </c>
      <c r="C212" s="20" t="s">
        <v>115</v>
      </c>
      <c r="D212" s="20" t="s">
        <v>29</v>
      </c>
      <c r="E212" s="20" t="s">
        <v>30</v>
      </c>
      <c r="F212" s="21">
        <v>0.0</v>
      </c>
      <c r="G212" s="21">
        <v>184957.86</v>
      </c>
      <c r="H212" s="21">
        <v>124825.52</v>
      </c>
      <c r="I212" s="21">
        <v>1755175.82</v>
      </c>
      <c r="J212" s="22">
        <v>2301210.24</v>
      </c>
      <c r="K212" s="21">
        <f t="shared" si="1"/>
        <v>4366169.44</v>
      </c>
    </row>
    <row r="213" ht="15.75" customHeight="1">
      <c r="A213" s="20" t="s">
        <v>114</v>
      </c>
      <c r="B213" s="20" t="s">
        <v>15</v>
      </c>
      <c r="C213" s="20" t="s">
        <v>115</v>
      </c>
      <c r="D213" s="20" t="s">
        <v>31</v>
      </c>
      <c r="E213" s="20" t="s">
        <v>32</v>
      </c>
      <c r="F213" s="21">
        <v>0.0</v>
      </c>
      <c r="G213" s="21">
        <v>817701.58</v>
      </c>
      <c r="H213" s="21">
        <v>551855.54</v>
      </c>
      <c r="I213" s="21">
        <v>7759659.39</v>
      </c>
      <c r="J213" s="22">
        <v>1.017368594E7</v>
      </c>
      <c r="K213" s="21">
        <f t="shared" si="1"/>
        <v>19302902.45</v>
      </c>
    </row>
    <row r="214" ht="15.75" customHeight="1">
      <c r="A214" s="20" t="s">
        <v>114</v>
      </c>
      <c r="B214" s="20" t="s">
        <v>15</v>
      </c>
      <c r="C214" s="20" t="s">
        <v>115</v>
      </c>
      <c r="D214" s="20" t="s">
        <v>41</v>
      </c>
      <c r="E214" s="20" t="s">
        <v>42</v>
      </c>
      <c r="F214" s="21">
        <v>0.0</v>
      </c>
      <c r="G214" s="21">
        <v>246200.04</v>
      </c>
      <c r="H214" s="21">
        <v>166157.01</v>
      </c>
      <c r="I214" s="21">
        <v>2336339.41</v>
      </c>
      <c r="J214" s="22">
        <v>3063173.54</v>
      </c>
      <c r="K214" s="21">
        <f t="shared" si="1"/>
        <v>5811870</v>
      </c>
    </row>
    <row r="215" ht="15.75" customHeight="1">
      <c r="A215" s="20" t="s">
        <v>114</v>
      </c>
      <c r="B215" s="20" t="s">
        <v>15</v>
      </c>
      <c r="C215" s="20" t="s">
        <v>115</v>
      </c>
      <c r="D215" s="20" t="s">
        <v>51</v>
      </c>
      <c r="E215" s="20" t="s">
        <v>52</v>
      </c>
      <c r="F215" s="21">
        <v>0.0</v>
      </c>
      <c r="G215" s="21">
        <v>5259166.19</v>
      </c>
      <c r="H215" s="21">
        <v>3549338.82</v>
      </c>
      <c r="I215" s="21">
        <v>4.990737354E7</v>
      </c>
      <c r="J215" s="22">
        <v>6.543353501E7</v>
      </c>
      <c r="K215" s="21">
        <f t="shared" si="1"/>
        <v>124149413.6</v>
      </c>
    </row>
    <row r="216" ht="15.75" customHeight="1">
      <c r="A216" s="20" t="s">
        <v>116</v>
      </c>
      <c r="B216" s="20" t="s">
        <v>15</v>
      </c>
      <c r="C216" s="20" t="s">
        <v>117</v>
      </c>
      <c r="D216" s="20" t="s">
        <v>17</v>
      </c>
      <c r="E216" s="20" t="s">
        <v>18</v>
      </c>
      <c r="F216" s="21">
        <v>0.0</v>
      </c>
      <c r="G216" s="21">
        <v>4405912.07</v>
      </c>
      <c r="H216" s="21">
        <v>408565.47</v>
      </c>
      <c r="I216" s="21">
        <v>3.432120942E7</v>
      </c>
      <c r="J216" s="22">
        <v>5.188309063E7</v>
      </c>
      <c r="K216" s="21">
        <f t="shared" si="1"/>
        <v>91018777.59</v>
      </c>
    </row>
    <row r="217" ht="15.75" customHeight="1">
      <c r="A217" s="20" t="s">
        <v>116</v>
      </c>
      <c r="B217" s="20" t="s">
        <v>15</v>
      </c>
      <c r="C217" s="20" t="s">
        <v>117</v>
      </c>
      <c r="D217" s="20" t="s">
        <v>29</v>
      </c>
      <c r="E217" s="20" t="s">
        <v>30</v>
      </c>
      <c r="F217" s="21">
        <v>0.0</v>
      </c>
      <c r="G217" s="21">
        <v>88739.29</v>
      </c>
      <c r="H217" s="21">
        <v>8228.9</v>
      </c>
      <c r="I217" s="21">
        <v>691262.02</v>
      </c>
      <c r="J217" s="22">
        <v>1044975.11</v>
      </c>
      <c r="K217" s="21">
        <f t="shared" si="1"/>
        <v>1833205.32</v>
      </c>
    </row>
    <row r="218" ht="15.75" customHeight="1">
      <c r="A218" s="20" t="s">
        <v>116</v>
      </c>
      <c r="B218" s="20" t="s">
        <v>15</v>
      </c>
      <c r="C218" s="20" t="s">
        <v>117</v>
      </c>
      <c r="D218" s="20" t="s">
        <v>31</v>
      </c>
      <c r="E218" s="20" t="s">
        <v>32</v>
      </c>
      <c r="F218" s="21">
        <v>0.0</v>
      </c>
      <c r="G218" s="21">
        <v>3184.18</v>
      </c>
      <c r="H218" s="21">
        <v>295.27</v>
      </c>
      <c r="I218" s="21">
        <v>24804.14</v>
      </c>
      <c r="J218" s="22">
        <v>37496.22</v>
      </c>
      <c r="K218" s="21">
        <f t="shared" si="1"/>
        <v>65779.81</v>
      </c>
    </row>
    <row r="219" ht="15.75" customHeight="1">
      <c r="A219" s="20" t="s">
        <v>116</v>
      </c>
      <c r="B219" s="20" t="s">
        <v>15</v>
      </c>
      <c r="C219" s="20" t="s">
        <v>117</v>
      </c>
      <c r="D219" s="20" t="s">
        <v>41</v>
      </c>
      <c r="E219" s="20" t="s">
        <v>42</v>
      </c>
      <c r="F219" s="21">
        <v>0.0</v>
      </c>
      <c r="G219" s="21">
        <v>15791.46</v>
      </c>
      <c r="H219" s="21">
        <v>1464.36</v>
      </c>
      <c r="I219" s="21">
        <v>123012.42</v>
      </c>
      <c r="J219" s="22">
        <v>185956.86</v>
      </c>
      <c r="K219" s="21">
        <f t="shared" si="1"/>
        <v>326225.1</v>
      </c>
    </row>
    <row r="220" ht="15.75" customHeight="1">
      <c r="A220" s="20" t="s">
        <v>118</v>
      </c>
      <c r="B220" s="20" t="s">
        <v>15</v>
      </c>
      <c r="C220" s="20" t="s">
        <v>119</v>
      </c>
      <c r="D220" s="20" t="s">
        <v>17</v>
      </c>
      <c r="E220" s="20" t="s">
        <v>18</v>
      </c>
      <c r="F220" s="21">
        <v>0.0</v>
      </c>
      <c r="G220" s="21">
        <v>1.7684358622E8</v>
      </c>
      <c r="H220" s="21">
        <v>7482173.05</v>
      </c>
      <c r="I220" s="21">
        <v>5.3091570164E8</v>
      </c>
      <c r="J220" s="22">
        <v>4.8001742462E8</v>
      </c>
      <c r="K220" s="21">
        <f t="shared" si="1"/>
        <v>1195258886</v>
      </c>
    </row>
    <row r="221" ht="15.75" customHeight="1">
      <c r="A221" s="20" t="s">
        <v>118</v>
      </c>
      <c r="B221" s="20" t="s">
        <v>15</v>
      </c>
      <c r="C221" s="20" t="s">
        <v>119</v>
      </c>
      <c r="D221" s="20" t="s">
        <v>47</v>
      </c>
      <c r="E221" s="20" t="s">
        <v>48</v>
      </c>
      <c r="F221" s="21">
        <v>0.0</v>
      </c>
      <c r="G221" s="21">
        <v>5.483832114E7</v>
      </c>
      <c r="H221" s="21">
        <v>2320184.84</v>
      </c>
      <c r="I221" s="21">
        <v>1.6463433231E8</v>
      </c>
      <c r="J221" s="22">
        <v>1.4885102843E8</v>
      </c>
      <c r="K221" s="21">
        <f t="shared" si="1"/>
        <v>370643866.7</v>
      </c>
    </row>
    <row r="222" ht="15.75" customHeight="1">
      <c r="A222" s="20" t="s">
        <v>118</v>
      </c>
      <c r="B222" s="20" t="s">
        <v>15</v>
      </c>
      <c r="C222" s="20" t="s">
        <v>119</v>
      </c>
      <c r="D222" s="20" t="s">
        <v>74</v>
      </c>
      <c r="E222" s="20" t="s">
        <v>75</v>
      </c>
      <c r="F222" s="21">
        <v>0.0</v>
      </c>
      <c r="G222" s="21">
        <v>1.310824095E7</v>
      </c>
      <c r="H222" s="21">
        <v>554603.81</v>
      </c>
      <c r="I222" s="21">
        <v>3.935325612E7</v>
      </c>
      <c r="J222" s="22">
        <v>3.558050477E7</v>
      </c>
      <c r="K222" s="21">
        <f t="shared" si="1"/>
        <v>88596605.65</v>
      </c>
    </row>
    <row r="223" ht="15.75" customHeight="1">
      <c r="A223" s="20" t="s">
        <v>118</v>
      </c>
      <c r="B223" s="20" t="s">
        <v>15</v>
      </c>
      <c r="C223" s="20" t="s">
        <v>119</v>
      </c>
      <c r="D223" s="20" t="s">
        <v>21</v>
      </c>
      <c r="E223" s="20" t="s">
        <v>22</v>
      </c>
      <c r="F223" s="21">
        <v>0.0</v>
      </c>
      <c r="G223" s="21">
        <v>0.0</v>
      </c>
      <c r="H223" s="21">
        <v>0.0</v>
      </c>
      <c r="I223" s="21">
        <v>0.0</v>
      </c>
      <c r="J223" s="22">
        <v>-30128.7</v>
      </c>
      <c r="K223" s="21">
        <f t="shared" si="1"/>
        <v>-30128.7</v>
      </c>
    </row>
    <row r="224" ht="15.75" customHeight="1">
      <c r="A224" s="20" t="s">
        <v>118</v>
      </c>
      <c r="B224" s="20" t="s">
        <v>15</v>
      </c>
      <c r="C224" s="20" t="s">
        <v>119</v>
      </c>
      <c r="D224" s="20" t="s">
        <v>29</v>
      </c>
      <c r="E224" s="20" t="s">
        <v>30</v>
      </c>
      <c r="F224" s="21">
        <v>0.0</v>
      </c>
      <c r="G224" s="21">
        <v>1.460325099E7</v>
      </c>
      <c r="H224" s="21">
        <v>617857.02</v>
      </c>
      <c r="I224" s="21">
        <v>4.38415405E7</v>
      </c>
      <c r="J224" s="22">
        <v>3.96385025E7</v>
      </c>
      <c r="K224" s="21">
        <f t="shared" si="1"/>
        <v>98701151.01</v>
      </c>
    </row>
    <row r="225" ht="15.75" customHeight="1">
      <c r="A225" s="20" t="s">
        <v>118</v>
      </c>
      <c r="B225" s="20" t="s">
        <v>15</v>
      </c>
      <c r="C225" s="20" t="s">
        <v>119</v>
      </c>
      <c r="D225" s="20" t="s">
        <v>31</v>
      </c>
      <c r="E225" s="20" t="s">
        <v>32</v>
      </c>
      <c r="F225" s="21">
        <v>0.0</v>
      </c>
      <c r="G225" s="21">
        <v>3298813.55</v>
      </c>
      <c r="H225" s="21">
        <v>139571.33</v>
      </c>
      <c r="I225" s="21">
        <v>9903621.33</v>
      </c>
      <c r="J225" s="22">
        <v>8954172.55</v>
      </c>
      <c r="K225" s="21">
        <f t="shared" si="1"/>
        <v>22296178.76</v>
      </c>
    </row>
    <row r="226" ht="15.75" customHeight="1">
      <c r="A226" s="20" t="s">
        <v>118</v>
      </c>
      <c r="B226" s="20" t="s">
        <v>15</v>
      </c>
      <c r="C226" s="20" t="s">
        <v>119</v>
      </c>
      <c r="D226" s="20" t="s">
        <v>41</v>
      </c>
      <c r="E226" s="20" t="s">
        <v>42</v>
      </c>
      <c r="F226" s="21">
        <v>0.0</v>
      </c>
      <c r="G226" s="21">
        <v>503779.73</v>
      </c>
      <c r="H226" s="21">
        <v>21314.69</v>
      </c>
      <c r="I226" s="21">
        <v>1512435.76</v>
      </c>
      <c r="J226" s="22">
        <v>1367440.28</v>
      </c>
      <c r="K226" s="21">
        <f t="shared" si="1"/>
        <v>3404970.46</v>
      </c>
    </row>
    <row r="227" ht="15.75" customHeight="1">
      <c r="A227" s="20" t="s">
        <v>118</v>
      </c>
      <c r="B227" s="20" t="s">
        <v>15</v>
      </c>
      <c r="C227" s="20" t="s">
        <v>119</v>
      </c>
      <c r="D227" s="20" t="s">
        <v>43</v>
      </c>
      <c r="E227" s="20" t="s">
        <v>44</v>
      </c>
      <c r="F227" s="21">
        <v>0.0</v>
      </c>
      <c r="G227" s="21">
        <v>1776620.43</v>
      </c>
      <c r="H227" s="21">
        <v>75168.02</v>
      </c>
      <c r="I227" s="21">
        <v>5333728.57</v>
      </c>
      <c r="J227" s="22">
        <v>4822390.15</v>
      </c>
      <c r="K227" s="21">
        <f t="shared" si="1"/>
        <v>12007907.17</v>
      </c>
    </row>
    <row r="228" ht="15.75" customHeight="1">
      <c r="A228" s="20" t="s">
        <v>118</v>
      </c>
      <c r="B228" s="20" t="s">
        <v>15</v>
      </c>
      <c r="C228" s="20" t="s">
        <v>119</v>
      </c>
      <c r="D228" s="20" t="s">
        <v>49</v>
      </c>
      <c r="E228" s="20" t="s">
        <v>50</v>
      </c>
      <c r="F228" s="21">
        <v>0.0</v>
      </c>
      <c r="G228" s="21">
        <v>2.0153820299E8</v>
      </c>
      <c r="H228" s="21">
        <v>8526991.24</v>
      </c>
      <c r="I228" s="21">
        <v>6.0505330577E8</v>
      </c>
      <c r="J228" s="22">
        <v>5.4704754204E8</v>
      </c>
      <c r="K228" s="21">
        <f t="shared" si="1"/>
        <v>1362166042</v>
      </c>
    </row>
    <row r="229" ht="15.75" customHeight="1">
      <c r="A229" s="20" t="s">
        <v>120</v>
      </c>
      <c r="B229" s="20" t="s">
        <v>15</v>
      </c>
      <c r="C229" s="20" t="s">
        <v>121</v>
      </c>
      <c r="D229" s="20" t="s">
        <v>17</v>
      </c>
      <c r="E229" s="20" t="s">
        <v>18</v>
      </c>
      <c r="F229" s="21">
        <v>0.0</v>
      </c>
      <c r="G229" s="21">
        <v>1.1852885554E8</v>
      </c>
      <c r="H229" s="21">
        <v>1.202147413E7</v>
      </c>
      <c r="I229" s="21">
        <v>6.3142953361E8</v>
      </c>
      <c r="J229" s="22">
        <v>7.0133876806E8</v>
      </c>
      <c r="K229" s="21">
        <f t="shared" si="1"/>
        <v>1463318631</v>
      </c>
    </row>
    <row r="230" ht="15.75" customHeight="1">
      <c r="A230" s="20" t="s">
        <v>120</v>
      </c>
      <c r="B230" s="20" t="s">
        <v>15</v>
      </c>
      <c r="C230" s="20" t="s">
        <v>121</v>
      </c>
      <c r="D230" s="20" t="s">
        <v>47</v>
      </c>
      <c r="E230" s="20" t="s">
        <v>48</v>
      </c>
      <c r="F230" s="21">
        <v>0.0</v>
      </c>
      <c r="G230" s="21">
        <v>1.300641789E7</v>
      </c>
      <c r="H230" s="21">
        <v>1319141.36</v>
      </c>
      <c r="I230" s="21">
        <v>6.928807627E7</v>
      </c>
      <c r="J230" s="22">
        <v>7.695936199E7</v>
      </c>
      <c r="K230" s="21">
        <f t="shared" si="1"/>
        <v>160572997.5</v>
      </c>
    </row>
    <row r="231" ht="15.75" customHeight="1">
      <c r="A231" s="20" t="s">
        <v>120</v>
      </c>
      <c r="B231" s="20" t="s">
        <v>15</v>
      </c>
      <c r="C231" s="20" t="s">
        <v>121</v>
      </c>
      <c r="D231" s="20" t="s">
        <v>74</v>
      </c>
      <c r="E231" s="20" t="s">
        <v>75</v>
      </c>
      <c r="F231" s="21">
        <v>0.0</v>
      </c>
      <c r="G231" s="21">
        <v>6954339.75</v>
      </c>
      <c r="H231" s="21">
        <v>705325.42</v>
      </c>
      <c r="I231" s="21">
        <v>3.704731211E7</v>
      </c>
      <c r="J231" s="22">
        <v>4.114903541E7</v>
      </c>
      <c r="K231" s="21">
        <f t="shared" si="1"/>
        <v>85856012.69</v>
      </c>
    </row>
    <row r="232" ht="15.75" customHeight="1">
      <c r="A232" s="20" t="s">
        <v>120</v>
      </c>
      <c r="B232" s="20" t="s">
        <v>15</v>
      </c>
      <c r="C232" s="20" t="s">
        <v>121</v>
      </c>
      <c r="D232" s="20" t="s">
        <v>21</v>
      </c>
      <c r="E232" s="20" t="s">
        <v>22</v>
      </c>
      <c r="F232" s="21">
        <v>0.0</v>
      </c>
      <c r="G232" s="21">
        <v>0.0</v>
      </c>
      <c r="H232" s="21">
        <v>0.0</v>
      </c>
      <c r="I232" s="21">
        <v>0.0</v>
      </c>
      <c r="J232" s="22">
        <v>-67168.8</v>
      </c>
      <c r="K232" s="21">
        <f t="shared" si="1"/>
        <v>-67168.8</v>
      </c>
    </row>
    <row r="233" ht="15.75" customHeight="1">
      <c r="A233" s="20" t="s">
        <v>120</v>
      </c>
      <c r="B233" s="20" t="s">
        <v>15</v>
      </c>
      <c r="C233" s="20" t="s">
        <v>121</v>
      </c>
      <c r="D233" s="20" t="s">
        <v>27</v>
      </c>
      <c r="E233" s="20" t="s">
        <v>28</v>
      </c>
      <c r="F233" s="21">
        <v>0.0</v>
      </c>
      <c r="G233" s="21">
        <v>472050.76</v>
      </c>
      <c r="H233" s="21">
        <v>47876.49</v>
      </c>
      <c r="I233" s="21">
        <v>2514719.2</v>
      </c>
      <c r="J233" s="22">
        <v>2793138.39</v>
      </c>
      <c r="K233" s="21">
        <f t="shared" si="1"/>
        <v>5827784.84</v>
      </c>
    </row>
    <row r="234" ht="15.75" customHeight="1">
      <c r="A234" s="20" t="s">
        <v>120</v>
      </c>
      <c r="B234" s="20" t="s">
        <v>15</v>
      </c>
      <c r="C234" s="20" t="s">
        <v>121</v>
      </c>
      <c r="D234" s="20" t="s">
        <v>29</v>
      </c>
      <c r="E234" s="20" t="s">
        <v>30</v>
      </c>
      <c r="F234" s="21">
        <v>0.0</v>
      </c>
      <c r="G234" s="21">
        <v>1350169.19</v>
      </c>
      <c r="H234" s="21">
        <v>136937.32</v>
      </c>
      <c r="I234" s="21">
        <v>7192651.08</v>
      </c>
      <c r="J234" s="22">
        <v>7988991.29</v>
      </c>
      <c r="K234" s="21">
        <f t="shared" si="1"/>
        <v>16668748.88</v>
      </c>
    </row>
    <row r="235" ht="15.75" customHeight="1">
      <c r="A235" s="20" t="s">
        <v>120</v>
      </c>
      <c r="B235" s="20" t="s">
        <v>15</v>
      </c>
      <c r="C235" s="20" t="s">
        <v>121</v>
      </c>
      <c r="D235" s="20" t="s">
        <v>31</v>
      </c>
      <c r="E235" s="20" t="s">
        <v>32</v>
      </c>
      <c r="F235" s="21">
        <v>0.0</v>
      </c>
      <c r="G235" s="21">
        <v>2119885.36</v>
      </c>
      <c r="H235" s="21">
        <v>215003.74</v>
      </c>
      <c r="I235" s="21">
        <v>1.129310006E7</v>
      </c>
      <c r="J235" s="22">
        <v>1.254342482E7</v>
      </c>
      <c r="K235" s="21">
        <f t="shared" si="1"/>
        <v>26171413.98</v>
      </c>
    </row>
    <row r="236" ht="15.75" customHeight="1">
      <c r="A236" s="20" t="s">
        <v>120</v>
      </c>
      <c r="B236" s="20" t="s">
        <v>15</v>
      </c>
      <c r="C236" s="20" t="s">
        <v>121</v>
      </c>
      <c r="D236" s="20" t="s">
        <v>41</v>
      </c>
      <c r="E236" s="20" t="s">
        <v>42</v>
      </c>
      <c r="F236" s="21">
        <v>0.0</v>
      </c>
      <c r="G236" s="21">
        <v>999392.47</v>
      </c>
      <c r="H236" s="21">
        <v>101360.73</v>
      </c>
      <c r="I236" s="21">
        <v>5323985.65</v>
      </c>
      <c r="J236" s="22">
        <v>5913435.05</v>
      </c>
      <c r="K236" s="21">
        <f t="shared" si="1"/>
        <v>12338173.9</v>
      </c>
    </row>
    <row r="237" ht="15.75" customHeight="1">
      <c r="A237" s="20" t="s">
        <v>120</v>
      </c>
      <c r="B237" s="20" t="s">
        <v>15</v>
      </c>
      <c r="C237" s="20" t="s">
        <v>121</v>
      </c>
      <c r="D237" s="20" t="s">
        <v>43</v>
      </c>
      <c r="E237" s="20" t="s">
        <v>44</v>
      </c>
      <c r="F237" s="21">
        <v>0.0</v>
      </c>
      <c r="G237" s="21">
        <v>6449366.04</v>
      </c>
      <c r="H237" s="21">
        <v>654109.81</v>
      </c>
      <c r="I237" s="21">
        <v>3.435720502E7</v>
      </c>
      <c r="J237" s="22">
        <v>3.816109091E7</v>
      </c>
      <c r="K237" s="21">
        <f t="shared" si="1"/>
        <v>79621771.78</v>
      </c>
    </row>
    <row r="238" ht="15.75" customHeight="1">
      <c r="A238" s="20" t="s">
        <v>122</v>
      </c>
      <c r="B238" s="20" t="s">
        <v>15</v>
      </c>
      <c r="C238" s="20" t="s">
        <v>123</v>
      </c>
      <c r="D238" s="20" t="s">
        <v>17</v>
      </c>
      <c r="E238" s="20" t="s">
        <v>18</v>
      </c>
      <c r="F238" s="21">
        <v>0.0</v>
      </c>
      <c r="G238" s="21">
        <v>3.133076834E7</v>
      </c>
      <c r="H238" s="21">
        <v>9510522.17</v>
      </c>
      <c r="I238" s="21">
        <v>1.4006684284E8</v>
      </c>
      <c r="J238" s="22">
        <v>1.7789020124E8</v>
      </c>
      <c r="K238" s="21">
        <f t="shared" si="1"/>
        <v>358798334.6</v>
      </c>
    </row>
    <row r="239" ht="15.75" customHeight="1">
      <c r="A239" s="20" t="s">
        <v>122</v>
      </c>
      <c r="B239" s="20" t="s">
        <v>15</v>
      </c>
      <c r="C239" s="20" t="s">
        <v>123</v>
      </c>
      <c r="D239" s="20" t="s">
        <v>47</v>
      </c>
      <c r="E239" s="20" t="s">
        <v>48</v>
      </c>
      <c r="F239" s="21">
        <v>0.0</v>
      </c>
      <c r="G239" s="21">
        <v>91080.28</v>
      </c>
      <c r="H239" s="21">
        <v>27647.61</v>
      </c>
      <c r="I239" s="21">
        <v>407182.06</v>
      </c>
      <c r="J239" s="22">
        <v>517136.65</v>
      </c>
      <c r="K239" s="21">
        <f t="shared" si="1"/>
        <v>1043046.6</v>
      </c>
    </row>
    <row r="240" ht="15.75" customHeight="1">
      <c r="A240" s="20" t="s">
        <v>122</v>
      </c>
      <c r="B240" s="20" t="s">
        <v>15</v>
      </c>
      <c r="C240" s="20" t="s">
        <v>123</v>
      </c>
      <c r="D240" s="20" t="s">
        <v>29</v>
      </c>
      <c r="E240" s="20" t="s">
        <v>30</v>
      </c>
      <c r="F240" s="21">
        <v>0.0</v>
      </c>
      <c r="G240" s="21">
        <v>498097.88</v>
      </c>
      <c r="H240" s="21">
        <v>151198.68</v>
      </c>
      <c r="I240" s="21">
        <v>2226788.58</v>
      </c>
      <c r="J240" s="22">
        <v>2828105.92</v>
      </c>
      <c r="K240" s="21">
        <f t="shared" si="1"/>
        <v>5704191.06</v>
      </c>
    </row>
    <row r="241" ht="15.75" customHeight="1">
      <c r="A241" s="20" t="s">
        <v>122</v>
      </c>
      <c r="B241" s="20" t="s">
        <v>15</v>
      </c>
      <c r="C241" s="20" t="s">
        <v>123</v>
      </c>
      <c r="D241" s="20" t="s">
        <v>31</v>
      </c>
      <c r="E241" s="20" t="s">
        <v>32</v>
      </c>
      <c r="F241" s="21">
        <v>0.0</v>
      </c>
      <c r="G241" s="21">
        <v>211305.18</v>
      </c>
      <c r="H241" s="21">
        <v>64142.14</v>
      </c>
      <c r="I241" s="21">
        <v>944657.64</v>
      </c>
      <c r="J241" s="22">
        <v>1199751.02</v>
      </c>
      <c r="K241" s="21">
        <f t="shared" si="1"/>
        <v>2419855.98</v>
      </c>
    </row>
    <row r="242" ht="15.75" customHeight="1">
      <c r="A242" s="20" t="s">
        <v>122</v>
      </c>
      <c r="B242" s="20" t="s">
        <v>15</v>
      </c>
      <c r="C242" s="20" t="s">
        <v>123</v>
      </c>
      <c r="D242" s="20" t="s">
        <v>41</v>
      </c>
      <c r="E242" s="20" t="s">
        <v>42</v>
      </c>
      <c r="F242" s="21">
        <v>0.0</v>
      </c>
      <c r="G242" s="21">
        <v>145350.32</v>
      </c>
      <c r="H242" s="21">
        <v>44121.4</v>
      </c>
      <c r="I242" s="21">
        <v>649800.88</v>
      </c>
      <c r="J242" s="22">
        <v>825271.75</v>
      </c>
      <c r="K242" s="21">
        <f t="shared" si="1"/>
        <v>1664544.35</v>
      </c>
    </row>
    <row r="243" ht="15.75" customHeight="1">
      <c r="A243" s="20" t="s">
        <v>124</v>
      </c>
      <c r="B243" s="20" t="s">
        <v>15</v>
      </c>
      <c r="C243" s="20" t="s">
        <v>125</v>
      </c>
      <c r="D243" s="20" t="s">
        <v>17</v>
      </c>
      <c r="E243" s="20" t="s">
        <v>18</v>
      </c>
      <c r="F243" s="21">
        <v>0.0</v>
      </c>
      <c r="G243" s="21">
        <v>3.641393587E7</v>
      </c>
      <c r="H243" s="21">
        <v>4835675.31</v>
      </c>
      <c r="I243" s="21">
        <v>1.8030393923E8</v>
      </c>
      <c r="J243" s="22">
        <v>2.2902935701E8</v>
      </c>
      <c r="K243" s="21">
        <f t="shared" si="1"/>
        <v>450582907.4</v>
      </c>
    </row>
    <row r="244" ht="15.75" customHeight="1">
      <c r="A244" s="20" t="s">
        <v>124</v>
      </c>
      <c r="B244" s="20" t="s">
        <v>15</v>
      </c>
      <c r="C244" s="20" t="s">
        <v>125</v>
      </c>
      <c r="D244" s="20" t="s">
        <v>29</v>
      </c>
      <c r="E244" s="20" t="s">
        <v>30</v>
      </c>
      <c r="F244" s="21">
        <v>0.0</v>
      </c>
      <c r="G244" s="21">
        <v>258491.73</v>
      </c>
      <c r="H244" s="21">
        <v>34327.02</v>
      </c>
      <c r="I244" s="21">
        <v>1279924.15</v>
      </c>
      <c r="J244" s="22">
        <v>1625811.42</v>
      </c>
      <c r="K244" s="21">
        <f t="shared" si="1"/>
        <v>3198554.32</v>
      </c>
    </row>
    <row r="245" ht="15.75" customHeight="1">
      <c r="A245" s="20" t="s">
        <v>124</v>
      </c>
      <c r="B245" s="20" t="s">
        <v>15</v>
      </c>
      <c r="C245" s="20" t="s">
        <v>125</v>
      </c>
      <c r="D245" s="20" t="s">
        <v>31</v>
      </c>
      <c r="E245" s="20" t="s">
        <v>32</v>
      </c>
      <c r="F245" s="21">
        <v>0.0</v>
      </c>
      <c r="G245" s="21">
        <v>0.0</v>
      </c>
      <c r="H245" s="21">
        <v>0.0</v>
      </c>
      <c r="I245" s="21">
        <v>0.0</v>
      </c>
      <c r="J245" s="22">
        <v>-46650.34</v>
      </c>
      <c r="K245" s="21">
        <f t="shared" si="1"/>
        <v>-46650.34</v>
      </c>
    </row>
    <row r="246" ht="15.75" customHeight="1">
      <c r="A246" s="20" t="s">
        <v>124</v>
      </c>
      <c r="B246" s="20" t="s">
        <v>15</v>
      </c>
      <c r="C246" s="20" t="s">
        <v>125</v>
      </c>
      <c r="D246" s="20" t="s">
        <v>41</v>
      </c>
      <c r="E246" s="20" t="s">
        <v>42</v>
      </c>
      <c r="F246" s="21">
        <v>0.0</v>
      </c>
      <c r="G246" s="21">
        <v>165096.27</v>
      </c>
      <c r="H246" s="21">
        <v>21924.35</v>
      </c>
      <c r="I246" s="21">
        <v>817475.69</v>
      </c>
      <c r="J246" s="22">
        <v>1038390.69</v>
      </c>
      <c r="K246" s="21">
        <f t="shared" si="1"/>
        <v>2042887</v>
      </c>
    </row>
    <row r="247" ht="15.75" customHeight="1">
      <c r="A247" s="20" t="s">
        <v>124</v>
      </c>
      <c r="B247" s="20" t="s">
        <v>15</v>
      </c>
      <c r="C247" s="20" t="s">
        <v>125</v>
      </c>
      <c r="D247" s="20" t="s">
        <v>51</v>
      </c>
      <c r="E247" s="20" t="s">
        <v>52</v>
      </c>
      <c r="F247" s="21">
        <v>0.0</v>
      </c>
      <c r="G247" s="21">
        <v>9826913.13</v>
      </c>
      <c r="H247" s="21">
        <v>1304988.32</v>
      </c>
      <c r="I247" s="21">
        <v>4.865805093E7</v>
      </c>
      <c r="J247" s="22">
        <v>6.180742452E7</v>
      </c>
      <c r="K247" s="21">
        <f t="shared" si="1"/>
        <v>121597376.9</v>
      </c>
    </row>
    <row r="248" ht="15.75" customHeight="1">
      <c r="A248" s="20" t="s">
        <v>126</v>
      </c>
      <c r="B248" s="20" t="s">
        <v>15</v>
      </c>
      <c r="C248" s="20" t="s">
        <v>127</v>
      </c>
      <c r="D248" s="20" t="s">
        <v>17</v>
      </c>
      <c r="E248" s="20" t="s">
        <v>18</v>
      </c>
      <c r="F248" s="21">
        <v>0.0</v>
      </c>
      <c r="G248" s="21">
        <v>4619449.89</v>
      </c>
      <c r="H248" s="21">
        <v>924515.38</v>
      </c>
      <c r="I248" s="21">
        <v>5.250342898E7</v>
      </c>
      <c r="J248" s="22">
        <v>7.411662742E7</v>
      </c>
      <c r="K248" s="21">
        <f t="shared" si="1"/>
        <v>132164021.7</v>
      </c>
    </row>
    <row r="249" ht="15.75" customHeight="1">
      <c r="A249" s="20" t="s">
        <v>126</v>
      </c>
      <c r="B249" s="20" t="s">
        <v>15</v>
      </c>
      <c r="C249" s="20" t="s">
        <v>127</v>
      </c>
      <c r="D249" s="20" t="s">
        <v>47</v>
      </c>
      <c r="E249" s="20" t="s">
        <v>48</v>
      </c>
      <c r="F249" s="21">
        <v>0.0</v>
      </c>
      <c r="G249" s="21">
        <v>4248.39</v>
      </c>
      <c r="H249" s="21">
        <v>850.25</v>
      </c>
      <c r="I249" s="21">
        <v>48285.99</v>
      </c>
      <c r="J249" s="22">
        <v>68163.07</v>
      </c>
      <c r="K249" s="21">
        <f t="shared" si="1"/>
        <v>121547.7</v>
      </c>
    </row>
    <row r="250" ht="15.75" customHeight="1">
      <c r="A250" s="20" t="s">
        <v>126</v>
      </c>
      <c r="B250" s="20" t="s">
        <v>15</v>
      </c>
      <c r="C250" s="20" t="s">
        <v>127</v>
      </c>
      <c r="D250" s="20" t="s">
        <v>29</v>
      </c>
      <c r="E250" s="20" t="s">
        <v>30</v>
      </c>
      <c r="F250" s="21">
        <v>0.0</v>
      </c>
      <c r="G250" s="21">
        <v>42315.19</v>
      </c>
      <c r="H250" s="21">
        <v>8468.77</v>
      </c>
      <c r="I250" s="21">
        <v>480943.09</v>
      </c>
      <c r="J250" s="22">
        <v>678924.79</v>
      </c>
      <c r="K250" s="21">
        <f t="shared" si="1"/>
        <v>1210651.84</v>
      </c>
    </row>
    <row r="251" ht="15.75" customHeight="1">
      <c r="A251" s="20" t="s">
        <v>126</v>
      </c>
      <c r="B251" s="20" t="s">
        <v>15</v>
      </c>
      <c r="C251" s="20" t="s">
        <v>127</v>
      </c>
      <c r="D251" s="20" t="s">
        <v>41</v>
      </c>
      <c r="E251" s="20" t="s">
        <v>42</v>
      </c>
      <c r="F251" s="21">
        <v>0.0</v>
      </c>
      <c r="G251" s="21">
        <v>9177.74</v>
      </c>
      <c r="H251" s="21">
        <v>1836.79</v>
      </c>
      <c r="I251" s="21">
        <v>104311.68</v>
      </c>
      <c r="J251" s="22">
        <v>147251.9</v>
      </c>
      <c r="K251" s="21">
        <f t="shared" si="1"/>
        <v>262578.11</v>
      </c>
    </row>
    <row r="252" ht="15.75" customHeight="1">
      <c r="A252" s="20" t="s">
        <v>126</v>
      </c>
      <c r="B252" s="20" t="s">
        <v>15</v>
      </c>
      <c r="C252" s="20" t="s">
        <v>127</v>
      </c>
      <c r="D252" s="20" t="s">
        <v>51</v>
      </c>
      <c r="E252" s="20" t="s">
        <v>52</v>
      </c>
      <c r="F252" s="21">
        <v>0.0</v>
      </c>
      <c r="G252" s="21">
        <v>1123083.79</v>
      </c>
      <c r="H252" s="21">
        <v>224768.81</v>
      </c>
      <c r="I252" s="21">
        <v>1.276466926E7</v>
      </c>
      <c r="J252" s="22">
        <v>1.801928471E7</v>
      </c>
      <c r="K252" s="21">
        <f t="shared" si="1"/>
        <v>32131806.57</v>
      </c>
    </row>
    <row r="253" ht="15.75" customHeight="1">
      <c r="A253" s="20" t="s">
        <v>128</v>
      </c>
      <c r="B253" s="20" t="s">
        <v>15</v>
      </c>
      <c r="C253" s="20" t="s">
        <v>129</v>
      </c>
      <c r="D253" s="20" t="s">
        <v>17</v>
      </c>
      <c r="E253" s="20" t="s">
        <v>18</v>
      </c>
      <c r="F253" s="21">
        <v>0.0</v>
      </c>
      <c r="G253" s="21">
        <v>4.976487164E7</v>
      </c>
      <c r="H253" s="21">
        <v>8654233.03</v>
      </c>
      <c r="I253" s="21">
        <v>2.6632706816E8</v>
      </c>
      <c r="J253" s="22">
        <v>2.8207160598E8</v>
      </c>
      <c r="K253" s="21">
        <f t="shared" si="1"/>
        <v>606817778.8</v>
      </c>
    </row>
    <row r="254" ht="15.75" customHeight="1">
      <c r="A254" s="20" t="s">
        <v>128</v>
      </c>
      <c r="B254" s="20" t="s">
        <v>15</v>
      </c>
      <c r="C254" s="20" t="s">
        <v>129</v>
      </c>
      <c r="D254" s="20" t="s">
        <v>47</v>
      </c>
      <c r="E254" s="20" t="s">
        <v>48</v>
      </c>
      <c r="F254" s="21">
        <v>0.0</v>
      </c>
      <c r="G254" s="21">
        <v>3729.18</v>
      </c>
      <c r="H254" s="21">
        <v>648.51</v>
      </c>
      <c r="I254" s="21">
        <v>19957.49</v>
      </c>
      <c r="J254" s="22">
        <v>21137.32</v>
      </c>
      <c r="K254" s="21">
        <f t="shared" si="1"/>
        <v>45472.5</v>
      </c>
    </row>
    <row r="255" ht="15.75" customHeight="1">
      <c r="A255" s="20" t="s">
        <v>128</v>
      </c>
      <c r="B255" s="20" t="s">
        <v>15</v>
      </c>
      <c r="C255" s="20" t="s">
        <v>129</v>
      </c>
      <c r="D255" s="20" t="s">
        <v>19</v>
      </c>
      <c r="E255" s="20" t="s">
        <v>20</v>
      </c>
      <c r="F255" s="21">
        <v>0.0</v>
      </c>
      <c r="G255" s="21">
        <v>165583.5</v>
      </c>
      <c r="H255" s="21">
        <v>28795.38</v>
      </c>
      <c r="I255" s="21">
        <v>886154.58</v>
      </c>
      <c r="J255" s="22">
        <v>938541.65</v>
      </c>
      <c r="K255" s="21">
        <f t="shared" si="1"/>
        <v>2019075.11</v>
      </c>
    </row>
    <row r="256" ht="15.75" customHeight="1">
      <c r="A256" s="20" t="s">
        <v>128</v>
      </c>
      <c r="B256" s="20" t="s">
        <v>15</v>
      </c>
      <c r="C256" s="20" t="s">
        <v>129</v>
      </c>
      <c r="D256" s="20" t="s">
        <v>21</v>
      </c>
      <c r="E256" s="20" t="s">
        <v>22</v>
      </c>
      <c r="F256" s="21">
        <v>0.0</v>
      </c>
      <c r="G256" s="21">
        <v>0.0</v>
      </c>
      <c r="H256" s="21">
        <v>0.0</v>
      </c>
      <c r="I256" s="21">
        <v>0.0</v>
      </c>
      <c r="J256" s="22">
        <v>-329247.1</v>
      </c>
      <c r="K256" s="21">
        <f t="shared" si="1"/>
        <v>-329247.1</v>
      </c>
    </row>
    <row r="257" ht="15.75" customHeight="1">
      <c r="A257" s="20" t="s">
        <v>128</v>
      </c>
      <c r="B257" s="20" t="s">
        <v>15</v>
      </c>
      <c r="C257" s="20" t="s">
        <v>129</v>
      </c>
      <c r="D257" s="20" t="s">
        <v>29</v>
      </c>
      <c r="E257" s="20" t="s">
        <v>30</v>
      </c>
      <c r="F257" s="21">
        <v>0.0</v>
      </c>
      <c r="G257" s="21">
        <v>388497.37</v>
      </c>
      <c r="H257" s="21">
        <v>67560.64</v>
      </c>
      <c r="I257" s="21">
        <v>2079124.51</v>
      </c>
      <c r="J257" s="22">
        <v>2202036.75</v>
      </c>
      <c r="K257" s="21">
        <f t="shared" si="1"/>
        <v>4737219.27</v>
      </c>
    </row>
    <row r="258" ht="15.75" customHeight="1">
      <c r="A258" s="20" t="s">
        <v>128</v>
      </c>
      <c r="B258" s="20" t="s">
        <v>15</v>
      </c>
      <c r="C258" s="20" t="s">
        <v>129</v>
      </c>
      <c r="D258" s="20" t="s">
        <v>41</v>
      </c>
      <c r="E258" s="20" t="s">
        <v>42</v>
      </c>
      <c r="F258" s="21">
        <v>0.0</v>
      </c>
      <c r="G258" s="21">
        <v>150783.18</v>
      </c>
      <c r="H258" s="21">
        <v>26221.57</v>
      </c>
      <c r="I258" s="21">
        <v>806947.58</v>
      </c>
      <c r="J258" s="22">
        <v>854652.15</v>
      </c>
      <c r="K258" s="21">
        <f t="shared" si="1"/>
        <v>1838604.48</v>
      </c>
    </row>
    <row r="259" ht="15.75" customHeight="1">
      <c r="A259" s="20" t="s">
        <v>128</v>
      </c>
      <c r="B259" s="20" t="s">
        <v>15</v>
      </c>
      <c r="C259" s="20" t="s">
        <v>129</v>
      </c>
      <c r="D259" s="20" t="s">
        <v>51</v>
      </c>
      <c r="E259" s="20" t="s">
        <v>52</v>
      </c>
      <c r="F259" s="21">
        <v>0.0</v>
      </c>
      <c r="G259" s="21">
        <v>5837289.13</v>
      </c>
      <c r="H259" s="21">
        <v>1015118.87</v>
      </c>
      <c r="I259" s="21">
        <v>3.123946768E7</v>
      </c>
      <c r="J259" s="22">
        <v>3.308626074E7</v>
      </c>
      <c r="K259" s="21">
        <f t="shared" si="1"/>
        <v>71178136.42</v>
      </c>
    </row>
    <row r="260" ht="15.75" customHeight="1">
      <c r="A260" s="20" t="s">
        <v>130</v>
      </c>
      <c r="B260" s="20" t="s">
        <v>15</v>
      </c>
      <c r="C260" s="20" t="s">
        <v>131</v>
      </c>
      <c r="D260" s="20" t="s">
        <v>17</v>
      </c>
      <c r="E260" s="20" t="s">
        <v>18</v>
      </c>
      <c r="F260" s="21">
        <v>0.0</v>
      </c>
      <c r="G260" s="21">
        <v>6.118251776E7</v>
      </c>
      <c r="H260" s="21">
        <v>4045476.41</v>
      </c>
      <c r="I260" s="21">
        <v>3.3037209517E8</v>
      </c>
      <c r="J260" s="22">
        <v>4.1907558537E8</v>
      </c>
      <c r="K260" s="21">
        <f t="shared" si="1"/>
        <v>814675674.7</v>
      </c>
    </row>
    <row r="261" ht="15.75" customHeight="1">
      <c r="A261" s="20" t="s">
        <v>130</v>
      </c>
      <c r="B261" s="20" t="s">
        <v>15</v>
      </c>
      <c r="C261" s="20" t="s">
        <v>131</v>
      </c>
      <c r="D261" s="20" t="s">
        <v>19</v>
      </c>
      <c r="E261" s="20" t="s">
        <v>20</v>
      </c>
      <c r="F261" s="21">
        <v>0.0</v>
      </c>
      <c r="G261" s="21">
        <v>17188.05</v>
      </c>
      <c r="H261" s="21">
        <v>1136.5</v>
      </c>
      <c r="I261" s="21">
        <v>92811.69</v>
      </c>
      <c r="J261" s="22">
        <v>117731.24</v>
      </c>
      <c r="K261" s="21">
        <f t="shared" si="1"/>
        <v>228867.48</v>
      </c>
    </row>
    <row r="262" ht="15.75" customHeight="1">
      <c r="A262" s="20" t="s">
        <v>130</v>
      </c>
      <c r="B262" s="20" t="s">
        <v>15</v>
      </c>
      <c r="C262" s="20" t="s">
        <v>131</v>
      </c>
      <c r="D262" s="20" t="s">
        <v>21</v>
      </c>
      <c r="E262" s="20" t="s">
        <v>22</v>
      </c>
      <c r="F262" s="21">
        <v>0.0</v>
      </c>
      <c r="G262" s="21">
        <v>47435.97</v>
      </c>
      <c r="H262" s="21">
        <v>3136.54</v>
      </c>
      <c r="I262" s="21">
        <v>256143.78</v>
      </c>
      <c r="J262" s="22">
        <v>324917.29</v>
      </c>
      <c r="K262" s="21">
        <f t="shared" si="1"/>
        <v>631633.58</v>
      </c>
    </row>
    <row r="263" ht="15.75" customHeight="1">
      <c r="A263" s="20" t="s">
        <v>130</v>
      </c>
      <c r="B263" s="20" t="s">
        <v>15</v>
      </c>
      <c r="C263" s="20" t="s">
        <v>131</v>
      </c>
      <c r="D263" s="20" t="s">
        <v>25</v>
      </c>
      <c r="E263" s="20" t="s">
        <v>26</v>
      </c>
      <c r="F263" s="21">
        <v>0.0</v>
      </c>
      <c r="G263" s="21">
        <v>31015.46</v>
      </c>
      <c r="H263" s="21">
        <v>2050.79</v>
      </c>
      <c r="I263" s="21">
        <v>167476.68</v>
      </c>
      <c r="J263" s="22">
        <v>212443.45</v>
      </c>
      <c r="K263" s="21">
        <f t="shared" si="1"/>
        <v>412986.38</v>
      </c>
    </row>
    <row r="264" ht="15.75" customHeight="1">
      <c r="A264" s="20" t="s">
        <v>130</v>
      </c>
      <c r="B264" s="20" t="s">
        <v>15</v>
      </c>
      <c r="C264" s="20" t="s">
        <v>131</v>
      </c>
      <c r="D264" s="20" t="s">
        <v>27</v>
      </c>
      <c r="E264" s="20" t="s">
        <v>28</v>
      </c>
      <c r="F264" s="21">
        <v>0.0</v>
      </c>
      <c r="G264" s="21">
        <v>1987718.65</v>
      </c>
      <c r="H264" s="21">
        <v>131430.83</v>
      </c>
      <c r="I264" s="21">
        <v>1.073324213E7</v>
      </c>
      <c r="J264" s="22">
        <v>1.361507159E7</v>
      </c>
      <c r="K264" s="21">
        <f t="shared" si="1"/>
        <v>26467463.2</v>
      </c>
    </row>
    <row r="265" ht="15.75" customHeight="1">
      <c r="A265" s="20" t="s">
        <v>130</v>
      </c>
      <c r="B265" s="20" t="s">
        <v>15</v>
      </c>
      <c r="C265" s="20" t="s">
        <v>131</v>
      </c>
      <c r="D265" s="20" t="s">
        <v>29</v>
      </c>
      <c r="E265" s="20" t="s">
        <v>30</v>
      </c>
      <c r="F265" s="21">
        <v>0.0</v>
      </c>
      <c r="G265" s="21">
        <v>354511.77</v>
      </c>
      <c r="H265" s="21">
        <v>23440.83</v>
      </c>
      <c r="I265" s="21">
        <v>1914285.34</v>
      </c>
      <c r="J265" s="22">
        <v>2428262.75</v>
      </c>
      <c r="K265" s="21">
        <f t="shared" si="1"/>
        <v>4720500.69</v>
      </c>
    </row>
    <row r="266" ht="15.75" customHeight="1">
      <c r="A266" s="20" t="s">
        <v>130</v>
      </c>
      <c r="B266" s="20" t="s">
        <v>15</v>
      </c>
      <c r="C266" s="20" t="s">
        <v>131</v>
      </c>
      <c r="D266" s="20" t="s">
        <v>31</v>
      </c>
      <c r="E266" s="20" t="s">
        <v>32</v>
      </c>
      <c r="F266" s="21">
        <v>0.0</v>
      </c>
      <c r="G266" s="21">
        <v>347568.36</v>
      </c>
      <c r="H266" s="21">
        <v>22981.72</v>
      </c>
      <c r="I266" s="21">
        <v>1876792.46</v>
      </c>
      <c r="J266" s="22">
        <v>2380703.18</v>
      </c>
      <c r="K266" s="21">
        <f t="shared" si="1"/>
        <v>4628045.72</v>
      </c>
    </row>
    <row r="267" ht="15.75" customHeight="1">
      <c r="A267" s="20" t="s">
        <v>130</v>
      </c>
      <c r="B267" s="20" t="s">
        <v>15</v>
      </c>
      <c r="C267" s="20" t="s">
        <v>131</v>
      </c>
      <c r="D267" s="20" t="s">
        <v>41</v>
      </c>
      <c r="E267" s="20" t="s">
        <v>42</v>
      </c>
      <c r="F267" s="21">
        <v>0.0</v>
      </c>
      <c r="G267" s="21">
        <v>300452.98</v>
      </c>
      <c r="H267" s="21">
        <v>19866.38</v>
      </c>
      <c r="I267" s="21">
        <v>1622379.75</v>
      </c>
      <c r="J267" s="22">
        <v>2057981.75</v>
      </c>
      <c r="K267" s="21">
        <f t="shared" si="1"/>
        <v>4000680.86</v>
      </c>
    </row>
    <row r="268" ht="15.75" customHeight="1">
      <c r="A268" s="20" t="s">
        <v>132</v>
      </c>
      <c r="B268" s="20" t="s">
        <v>15</v>
      </c>
      <c r="C268" s="20" t="s">
        <v>133</v>
      </c>
      <c r="D268" s="20" t="s">
        <v>47</v>
      </c>
      <c r="E268" s="20" t="s">
        <v>48</v>
      </c>
      <c r="F268" s="21">
        <v>0.0</v>
      </c>
      <c r="G268" s="21">
        <v>280047.11</v>
      </c>
      <c r="H268" s="21">
        <v>589664.48</v>
      </c>
      <c r="I268" s="21">
        <v>4.391450071E7</v>
      </c>
      <c r="J268" s="22">
        <v>6.596098604E7</v>
      </c>
      <c r="K268" s="21">
        <f t="shared" si="1"/>
        <v>110745198.3</v>
      </c>
    </row>
    <row r="269" ht="15.75" customHeight="1">
      <c r="A269" s="20" t="s">
        <v>132</v>
      </c>
      <c r="B269" s="20" t="s">
        <v>15</v>
      </c>
      <c r="C269" s="20" t="s">
        <v>133</v>
      </c>
      <c r="D269" s="20" t="s">
        <v>74</v>
      </c>
      <c r="E269" s="20" t="s">
        <v>75</v>
      </c>
      <c r="F269" s="21">
        <v>0.0</v>
      </c>
      <c r="G269" s="21">
        <v>422547.17</v>
      </c>
      <c r="H269" s="21">
        <v>889711.19</v>
      </c>
      <c r="I269" s="21">
        <v>6.626009228E7</v>
      </c>
      <c r="J269" s="22">
        <v>9.952478001E7</v>
      </c>
      <c r="K269" s="21">
        <f t="shared" si="1"/>
        <v>167097130.7</v>
      </c>
    </row>
    <row r="270" ht="15.75" customHeight="1">
      <c r="A270" s="20" t="s">
        <v>132</v>
      </c>
      <c r="B270" s="20" t="s">
        <v>15</v>
      </c>
      <c r="C270" s="20" t="s">
        <v>133</v>
      </c>
      <c r="D270" s="20" t="s">
        <v>21</v>
      </c>
      <c r="E270" s="20" t="s">
        <v>22</v>
      </c>
      <c r="F270" s="21">
        <v>0.0</v>
      </c>
      <c r="G270" s="21">
        <v>0.0</v>
      </c>
      <c r="H270" s="21">
        <v>0.0</v>
      </c>
      <c r="I270" s="21">
        <v>0.0</v>
      </c>
      <c r="J270" s="22">
        <v>-33584.4</v>
      </c>
      <c r="K270" s="21">
        <f t="shared" si="1"/>
        <v>-33584.4</v>
      </c>
    </row>
    <row r="271" ht="15.75" customHeight="1">
      <c r="A271" s="20" t="s">
        <v>132</v>
      </c>
      <c r="B271" s="20" t="s">
        <v>15</v>
      </c>
      <c r="C271" s="20" t="s">
        <v>133</v>
      </c>
      <c r="D271" s="20" t="s">
        <v>29</v>
      </c>
      <c r="E271" s="20" t="s">
        <v>30</v>
      </c>
      <c r="F271" s="21">
        <v>0.0</v>
      </c>
      <c r="G271" s="21">
        <v>12633.0</v>
      </c>
      <c r="H271" s="21">
        <v>26599.92</v>
      </c>
      <c r="I271" s="21">
        <v>1980994.55</v>
      </c>
      <c r="J271" s="22">
        <v>2975517.24</v>
      </c>
      <c r="K271" s="21">
        <f t="shared" si="1"/>
        <v>4995744.71</v>
      </c>
    </row>
    <row r="272" ht="15.75" customHeight="1">
      <c r="A272" s="20" t="s">
        <v>132</v>
      </c>
      <c r="B272" s="20" t="s">
        <v>15</v>
      </c>
      <c r="C272" s="20" t="s">
        <v>133</v>
      </c>
      <c r="D272" s="20" t="s">
        <v>31</v>
      </c>
      <c r="E272" s="20" t="s">
        <v>32</v>
      </c>
      <c r="F272" s="21">
        <v>0.0</v>
      </c>
      <c r="G272" s="21">
        <v>7.12</v>
      </c>
      <c r="H272" s="21">
        <v>14.99</v>
      </c>
      <c r="I272" s="21">
        <v>1116.21</v>
      </c>
      <c r="J272" s="22">
        <v>1676.58</v>
      </c>
      <c r="K272" s="21">
        <f t="shared" si="1"/>
        <v>2814.9</v>
      </c>
    </row>
    <row r="273" ht="15.75" customHeight="1">
      <c r="A273" s="20" t="s">
        <v>132</v>
      </c>
      <c r="B273" s="20" t="s">
        <v>15</v>
      </c>
      <c r="C273" s="20" t="s">
        <v>133</v>
      </c>
      <c r="D273" s="20" t="s">
        <v>41</v>
      </c>
      <c r="E273" s="20" t="s">
        <v>42</v>
      </c>
      <c r="F273" s="21">
        <v>0.0</v>
      </c>
      <c r="G273" s="21">
        <v>5763.53</v>
      </c>
      <c r="H273" s="21">
        <v>12135.62</v>
      </c>
      <c r="I273" s="21">
        <v>903784.81</v>
      </c>
      <c r="J273" s="22">
        <v>1357513.72</v>
      </c>
      <c r="K273" s="21">
        <f t="shared" si="1"/>
        <v>2279197.68</v>
      </c>
    </row>
    <row r="274" ht="15.75" customHeight="1">
      <c r="A274" s="20" t="s">
        <v>132</v>
      </c>
      <c r="B274" s="20" t="s">
        <v>15</v>
      </c>
      <c r="C274" s="20" t="s">
        <v>133</v>
      </c>
      <c r="D274" s="20" t="s">
        <v>49</v>
      </c>
      <c r="E274" s="20" t="s">
        <v>50</v>
      </c>
      <c r="F274" s="21">
        <v>0.0</v>
      </c>
      <c r="G274" s="21">
        <v>1808563.07</v>
      </c>
      <c r="H274" s="21">
        <v>3808092.8</v>
      </c>
      <c r="I274" s="21">
        <v>2.8360279444E8</v>
      </c>
      <c r="J274" s="22">
        <v>4.2598047716E8</v>
      </c>
      <c r="K274" s="21">
        <f t="shared" si="1"/>
        <v>715199927.5</v>
      </c>
    </row>
    <row r="275" ht="15.75" customHeight="1">
      <c r="A275" s="20" t="s">
        <v>134</v>
      </c>
      <c r="B275" s="20" t="s">
        <v>15</v>
      </c>
      <c r="C275" s="20" t="s">
        <v>135</v>
      </c>
      <c r="D275" s="20" t="s">
        <v>17</v>
      </c>
      <c r="E275" s="20" t="s">
        <v>18</v>
      </c>
      <c r="F275" s="21">
        <v>0.0</v>
      </c>
      <c r="G275" s="21">
        <v>3.72733137E7</v>
      </c>
      <c r="H275" s="21">
        <v>1.185230766E7</v>
      </c>
      <c r="I275" s="21">
        <v>1.347619975E8</v>
      </c>
      <c r="J275" s="22">
        <v>1.2451725325E8</v>
      </c>
      <c r="K275" s="21">
        <f t="shared" si="1"/>
        <v>308404872.1</v>
      </c>
    </row>
    <row r="276" ht="15.75" customHeight="1">
      <c r="A276" s="20" t="s">
        <v>134</v>
      </c>
      <c r="B276" s="20" t="s">
        <v>15</v>
      </c>
      <c r="C276" s="20" t="s">
        <v>135</v>
      </c>
      <c r="D276" s="20" t="s">
        <v>21</v>
      </c>
      <c r="E276" s="20" t="s">
        <v>22</v>
      </c>
      <c r="F276" s="21">
        <v>0.0</v>
      </c>
      <c r="G276" s="21">
        <v>3521.55</v>
      </c>
      <c r="H276" s="21">
        <v>1119.79</v>
      </c>
      <c r="I276" s="21">
        <v>12732.19</v>
      </c>
      <c r="J276" s="22">
        <v>11764.27</v>
      </c>
      <c r="K276" s="21">
        <f t="shared" si="1"/>
        <v>29137.8</v>
      </c>
    </row>
    <row r="277" ht="15.75" customHeight="1">
      <c r="A277" s="20" t="s">
        <v>134</v>
      </c>
      <c r="B277" s="20" t="s">
        <v>15</v>
      </c>
      <c r="C277" s="20" t="s">
        <v>135</v>
      </c>
      <c r="D277" s="20" t="s">
        <v>27</v>
      </c>
      <c r="E277" s="20" t="s">
        <v>28</v>
      </c>
      <c r="F277" s="21">
        <v>0.0</v>
      </c>
      <c r="G277" s="21">
        <v>560819.91</v>
      </c>
      <c r="H277" s="21">
        <v>178331.61</v>
      </c>
      <c r="I277" s="21">
        <v>2027649.37</v>
      </c>
      <c r="J277" s="22">
        <v>1873505.41</v>
      </c>
      <c r="K277" s="21">
        <f t="shared" si="1"/>
        <v>4640306.3</v>
      </c>
    </row>
    <row r="278" ht="15.75" customHeight="1">
      <c r="A278" s="20" t="s">
        <v>134</v>
      </c>
      <c r="B278" s="20" t="s">
        <v>15</v>
      </c>
      <c r="C278" s="20" t="s">
        <v>135</v>
      </c>
      <c r="D278" s="20" t="s">
        <v>29</v>
      </c>
      <c r="E278" s="20" t="s">
        <v>30</v>
      </c>
      <c r="F278" s="21">
        <v>0.0</v>
      </c>
      <c r="G278" s="21">
        <v>475331.95</v>
      </c>
      <c r="H278" s="21">
        <v>151147.83</v>
      </c>
      <c r="I278" s="21">
        <v>1718566.88</v>
      </c>
      <c r="J278" s="22">
        <v>1587919.68</v>
      </c>
      <c r="K278" s="21">
        <f t="shared" si="1"/>
        <v>3932966.34</v>
      </c>
    </row>
    <row r="279" ht="15.75" customHeight="1">
      <c r="A279" s="20" t="s">
        <v>134</v>
      </c>
      <c r="B279" s="20" t="s">
        <v>15</v>
      </c>
      <c r="C279" s="20" t="s">
        <v>135</v>
      </c>
      <c r="D279" s="20" t="s">
        <v>31</v>
      </c>
      <c r="E279" s="20" t="s">
        <v>32</v>
      </c>
      <c r="F279" s="21">
        <v>0.0</v>
      </c>
      <c r="G279" s="21">
        <v>455053.34</v>
      </c>
      <c r="H279" s="21">
        <v>144699.56</v>
      </c>
      <c r="I279" s="21">
        <v>1645249.41</v>
      </c>
      <c r="J279" s="22">
        <v>1520175.87</v>
      </c>
      <c r="K279" s="21">
        <f t="shared" si="1"/>
        <v>3765178.18</v>
      </c>
    </row>
    <row r="280" ht="15.75" customHeight="1">
      <c r="A280" s="20" t="s">
        <v>134</v>
      </c>
      <c r="B280" s="20" t="s">
        <v>15</v>
      </c>
      <c r="C280" s="20" t="s">
        <v>135</v>
      </c>
      <c r="D280" s="20" t="s">
        <v>41</v>
      </c>
      <c r="E280" s="20" t="s">
        <v>42</v>
      </c>
      <c r="F280" s="21">
        <v>0.0</v>
      </c>
      <c r="G280" s="21">
        <v>37349.55</v>
      </c>
      <c r="H280" s="21">
        <v>11876.55</v>
      </c>
      <c r="I280" s="21">
        <v>135037.65</v>
      </c>
      <c r="J280" s="22">
        <v>124771.95</v>
      </c>
      <c r="K280" s="21">
        <f t="shared" si="1"/>
        <v>309035.7</v>
      </c>
    </row>
    <row r="281" ht="15.75" customHeight="1">
      <c r="A281" s="20" t="s">
        <v>136</v>
      </c>
      <c r="B281" s="20" t="s">
        <v>15</v>
      </c>
      <c r="C281" s="20" t="s">
        <v>137</v>
      </c>
      <c r="D281" s="20" t="s">
        <v>17</v>
      </c>
      <c r="E281" s="20" t="s">
        <v>18</v>
      </c>
      <c r="F281" s="21">
        <v>0.0</v>
      </c>
      <c r="G281" s="21">
        <v>6.026381084E7</v>
      </c>
      <c r="H281" s="21">
        <v>3100281.95</v>
      </c>
      <c r="I281" s="21">
        <v>1.7179451899E8</v>
      </c>
      <c r="J281" s="22">
        <v>2.0649187078E8</v>
      </c>
      <c r="K281" s="21">
        <f t="shared" si="1"/>
        <v>441650482.6</v>
      </c>
    </row>
    <row r="282" ht="15.75" customHeight="1">
      <c r="A282" s="20" t="s">
        <v>136</v>
      </c>
      <c r="B282" s="20" t="s">
        <v>15</v>
      </c>
      <c r="C282" s="20" t="s">
        <v>137</v>
      </c>
      <c r="D282" s="20" t="s">
        <v>29</v>
      </c>
      <c r="E282" s="20" t="s">
        <v>30</v>
      </c>
      <c r="F282" s="21">
        <v>0.0</v>
      </c>
      <c r="G282" s="21">
        <v>406238.58</v>
      </c>
      <c r="H282" s="21">
        <v>20899.01</v>
      </c>
      <c r="I282" s="21">
        <v>1158067.52</v>
      </c>
      <c r="J282" s="22">
        <v>1391962.5</v>
      </c>
      <c r="K282" s="21">
        <f t="shared" si="1"/>
        <v>2977167.61</v>
      </c>
    </row>
    <row r="283" ht="15.75" customHeight="1">
      <c r="A283" s="20" t="s">
        <v>136</v>
      </c>
      <c r="B283" s="20" t="s">
        <v>15</v>
      </c>
      <c r="C283" s="20" t="s">
        <v>137</v>
      </c>
      <c r="D283" s="20" t="s">
        <v>41</v>
      </c>
      <c r="E283" s="20" t="s">
        <v>42</v>
      </c>
      <c r="F283" s="21">
        <v>0.0</v>
      </c>
      <c r="G283" s="21">
        <v>194479.58</v>
      </c>
      <c r="H283" s="21">
        <v>10005.04</v>
      </c>
      <c r="I283" s="21">
        <v>554404.49</v>
      </c>
      <c r="J283" s="22">
        <v>666377.61</v>
      </c>
      <c r="K283" s="21">
        <f t="shared" si="1"/>
        <v>1425266.72</v>
      </c>
    </row>
    <row r="284" ht="15.75" customHeight="1">
      <c r="A284" s="20" t="s">
        <v>138</v>
      </c>
      <c r="B284" s="20" t="s">
        <v>15</v>
      </c>
      <c r="C284" s="20" t="s">
        <v>139</v>
      </c>
      <c r="D284" s="20" t="s">
        <v>17</v>
      </c>
      <c r="E284" s="20" t="s">
        <v>18</v>
      </c>
      <c r="F284" s="21">
        <v>0.0</v>
      </c>
      <c r="G284" s="21">
        <v>1.302574246E7</v>
      </c>
      <c r="H284" s="21">
        <v>979052.11</v>
      </c>
      <c r="I284" s="21">
        <v>5.409448138E7</v>
      </c>
      <c r="J284" s="22">
        <v>5.822151223E7</v>
      </c>
      <c r="K284" s="21">
        <f t="shared" si="1"/>
        <v>126320788.2</v>
      </c>
    </row>
    <row r="285" ht="15.75" customHeight="1">
      <c r="A285" s="20" t="s">
        <v>138</v>
      </c>
      <c r="B285" s="20" t="s">
        <v>15</v>
      </c>
      <c r="C285" s="20" t="s">
        <v>139</v>
      </c>
      <c r="D285" s="20" t="s">
        <v>47</v>
      </c>
      <c r="E285" s="20" t="s">
        <v>48</v>
      </c>
      <c r="F285" s="21">
        <v>0.0</v>
      </c>
      <c r="G285" s="21">
        <v>2.57686222E7</v>
      </c>
      <c r="H285" s="21">
        <v>1936843.45</v>
      </c>
      <c r="I285" s="21">
        <v>1.0701426489E8</v>
      </c>
      <c r="J285" s="22">
        <v>1.1517870537E8</v>
      </c>
      <c r="K285" s="21">
        <f t="shared" si="1"/>
        <v>249898435.9</v>
      </c>
    </row>
    <row r="286" ht="15.75" customHeight="1">
      <c r="A286" s="20" t="s">
        <v>138</v>
      </c>
      <c r="B286" s="20" t="s">
        <v>15</v>
      </c>
      <c r="C286" s="20" t="s">
        <v>139</v>
      </c>
      <c r="D286" s="20" t="s">
        <v>74</v>
      </c>
      <c r="E286" s="20" t="s">
        <v>75</v>
      </c>
      <c r="F286" s="21">
        <v>0.0</v>
      </c>
      <c r="G286" s="21">
        <v>6045124.12</v>
      </c>
      <c r="H286" s="21">
        <v>454368.84</v>
      </c>
      <c r="I286" s="21">
        <v>2.510473817E7</v>
      </c>
      <c r="J286" s="22">
        <v>2.702005423E7</v>
      </c>
      <c r="K286" s="21">
        <f t="shared" si="1"/>
        <v>58624285.36</v>
      </c>
    </row>
    <row r="287" ht="15.75" customHeight="1">
      <c r="A287" s="20" t="s">
        <v>138</v>
      </c>
      <c r="B287" s="20" t="s">
        <v>15</v>
      </c>
      <c r="C287" s="20" t="s">
        <v>139</v>
      </c>
      <c r="D287" s="20" t="s">
        <v>21</v>
      </c>
      <c r="E287" s="20" t="s">
        <v>22</v>
      </c>
      <c r="F287" s="21">
        <v>0.0</v>
      </c>
      <c r="G287" s="21">
        <v>0.0</v>
      </c>
      <c r="H287" s="21">
        <v>0.0</v>
      </c>
      <c r="I287" s="21">
        <v>0.0</v>
      </c>
      <c r="J287" s="22">
        <v>-54321.6</v>
      </c>
      <c r="K287" s="21">
        <f t="shared" si="1"/>
        <v>-54321.6</v>
      </c>
    </row>
    <row r="288" ht="15.75" customHeight="1">
      <c r="A288" s="20" t="s">
        <v>138</v>
      </c>
      <c r="B288" s="20" t="s">
        <v>15</v>
      </c>
      <c r="C288" s="20" t="s">
        <v>139</v>
      </c>
      <c r="D288" s="20" t="s">
        <v>29</v>
      </c>
      <c r="E288" s="20" t="s">
        <v>30</v>
      </c>
      <c r="F288" s="21">
        <v>0.0</v>
      </c>
      <c r="G288" s="21">
        <v>2919219.5</v>
      </c>
      <c r="H288" s="21">
        <v>219416.9</v>
      </c>
      <c r="I288" s="21">
        <v>1.212319878E7</v>
      </c>
      <c r="J288" s="22">
        <v>1.304811413E7</v>
      </c>
      <c r="K288" s="21">
        <f t="shared" si="1"/>
        <v>28309949.31</v>
      </c>
    </row>
    <row r="289" ht="15.75" customHeight="1">
      <c r="A289" s="20" t="s">
        <v>138</v>
      </c>
      <c r="B289" s="20" t="s">
        <v>15</v>
      </c>
      <c r="C289" s="20" t="s">
        <v>139</v>
      </c>
      <c r="D289" s="20" t="s">
        <v>31</v>
      </c>
      <c r="E289" s="20" t="s">
        <v>32</v>
      </c>
      <c r="F289" s="21">
        <v>0.0</v>
      </c>
      <c r="G289" s="21">
        <v>535340.88</v>
      </c>
      <c r="H289" s="21">
        <v>40237.75</v>
      </c>
      <c r="I289" s="21">
        <v>2223212.02</v>
      </c>
      <c r="J289" s="22">
        <v>2392827.55</v>
      </c>
      <c r="K289" s="21">
        <f t="shared" si="1"/>
        <v>5191618.2</v>
      </c>
    </row>
    <row r="290" ht="15.75" customHeight="1">
      <c r="A290" s="20" t="s">
        <v>138</v>
      </c>
      <c r="B290" s="20" t="s">
        <v>15</v>
      </c>
      <c r="C290" s="20" t="s">
        <v>139</v>
      </c>
      <c r="D290" s="20" t="s">
        <v>41</v>
      </c>
      <c r="E290" s="20" t="s">
        <v>42</v>
      </c>
      <c r="F290" s="21">
        <v>0.0</v>
      </c>
      <c r="G290" s="21">
        <v>269394.01</v>
      </c>
      <c r="H290" s="21">
        <v>20248.43</v>
      </c>
      <c r="I290" s="21">
        <v>1118763.83</v>
      </c>
      <c r="J290" s="22">
        <v>1204117.7</v>
      </c>
      <c r="K290" s="21">
        <f t="shared" si="1"/>
        <v>2612523.97</v>
      </c>
    </row>
    <row r="291" ht="15.75" customHeight="1">
      <c r="A291" s="20" t="s">
        <v>138</v>
      </c>
      <c r="B291" s="20" t="s">
        <v>15</v>
      </c>
      <c r="C291" s="20" t="s">
        <v>139</v>
      </c>
      <c r="D291" s="20" t="s">
        <v>49</v>
      </c>
      <c r="E291" s="20" t="s">
        <v>50</v>
      </c>
      <c r="F291" s="21">
        <v>0.0</v>
      </c>
      <c r="G291" s="21">
        <v>1.7753456683E8</v>
      </c>
      <c r="H291" s="21">
        <v>1.334400652E7</v>
      </c>
      <c r="I291" s="21">
        <v>7.3728160593E8</v>
      </c>
      <c r="J291" s="22">
        <v>7.9353103949E8</v>
      </c>
      <c r="K291" s="21">
        <f t="shared" si="1"/>
        <v>1721691219</v>
      </c>
    </row>
    <row r="292" ht="15.75" customHeight="1">
      <c r="A292" s="20" t="s">
        <v>140</v>
      </c>
      <c r="B292" s="20" t="s">
        <v>15</v>
      </c>
      <c r="C292" s="20" t="s">
        <v>141</v>
      </c>
      <c r="D292" s="20" t="s">
        <v>17</v>
      </c>
      <c r="E292" s="20" t="s">
        <v>18</v>
      </c>
      <c r="F292" s="21">
        <v>0.0</v>
      </c>
      <c r="G292" s="21">
        <v>2606738.13</v>
      </c>
      <c r="H292" s="21">
        <v>636791.09</v>
      </c>
      <c r="I292" s="21">
        <v>5.396526687E7</v>
      </c>
      <c r="J292" s="22">
        <v>6.692043165E7</v>
      </c>
      <c r="K292" s="21">
        <f t="shared" si="1"/>
        <v>124129227.7</v>
      </c>
    </row>
    <row r="293" ht="15.75" customHeight="1">
      <c r="A293" s="20" t="s">
        <v>140</v>
      </c>
      <c r="B293" s="20" t="s">
        <v>15</v>
      </c>
      <c r="C293" s="20" t="s">
        <v>141</v>
      </c>
      <c r="D293" s="20" t="s">
        <v>29</v>
      </c>
      <c r="E293" s="20" t="s">
        <v>30</v>
      </c>
      <c r="F293" s="21">
        <v>0.0</v>
      </c>
      <c r="G293" s="21">
        <v>17354.96</v>
      </c>
      <c r="H293" s="21">
        <v>4239.58</v>
      </c>
      <c r="I293" s="21">
        <v>359286.15</v>
      </c>
      <c r="J293" s="22">
        <v>445538.13</v>
      </c>
      <c r="K293" s="21">
        <f t="shared" si="1"/>
        <v>826418.82</v>
      </c>
    </row>
    <row r="294" ht="15.75" customHeight="1">
      <c r="A294" s="20" t="s">
        <v>140</v>
      </c>
      <c r="B294" s="20" t="s">
        <v>15</v>
      </c>
      <c r="C294" s="20" t="s">
        <v>141</v>
      </c>
      <c r="D294" s="20" t="s">
        <v>31</v>
      </c>
      <c r="E294" s="20" t="s">
        <v>32</v>
      </c>
      <c r="F294" s="21">
        <v>0.0</v>
      </c>
      <c r="G294" s="21">
        <v>74653.5</v>
      </c>
      <c r="H294" s="21">
        <v>18236.85</v>
      </c>
      <c r="I294" s="21">
        <v>1545493.3</v>
      </c>
      <c r="J294" s="22">
        <v>1916511.94</v>
      </c>
      <c r="K294" s="21">
        <f t="shared" si="1"/>
        <v>3554895.59</v>
      </c>
    </row>
    <row r="295" ht="15.75" customHeight="1">
      <c r="A295" s="20" t="s">
        <v>140</v>
      </c>
      <c r="B295" s="20" t="s">
        <v>15</v>
      </c>
      <c r="C295" s="20" t="s">
        <v>141</v>
      </c>
      <c r="D295" s="20" t="s">
        <v>41</v>
      </c>
      <c r="E295" s="20" t="s">
        <v>42</v>
      </c>
      <c r="F295" s="21">
        <v>0.0</v>
      </c>
      <c r="G295" s="21">
        <v>9429.41</v>
      </c>
      <c r="H295" s="21">
        <v>2303.48</v>
      </c>
      <c r="I295" s="21">
        <v>195209.68</v>
      </c>
      <c r="J295" s="22">
        <v>242072.67</v>
      </c>
      <c r="K295" s="21">
        <f t="shared" si="1"/>
        <v>449015.24</v>
      </c>
    </row>
    <row r="296" ht="15.75" customHeight="1">
      <c r="A296" s="20" t="s">
        <v>142</v>
      </c>
      <c r="B296" s="20" t="s">
        <v>15</v>
      </c>
      <c r="C296" s="20" t="s">
        <v>143</v>
      </c>
      <c r="D296" s="20" t="s">
        <v>17</v>
      </c>
      <c r="E296" s="20" t="s">
        <v>18</v>
      </c>
      <c r="F296" s="21">
        <v>0.0</v>
      </c>
      <c r="G296" s="21">
        <v>1634336.22</v>
      </c>
      <c r="H296" s="21">
        <v>3.382927099E7</v>
      </c>
      <c r="I296" s="21">
        <v>3.4851513162E8</v>
      </c>
      <c r="J296" s="22">
        <v>6.1775738456E8</v>
      </c>
      <c r="K296" s="21">
        <f t="shared" si="1"/>
        <v>1001736123</v>
      </c>
    </row>
    <row r="297" ht="15.75" customHeight="1">
      <c r="A297" s="20" t="s">
        <v>142</v>
      </c>
      <c r="B297" s="20" t="s">
        <v>15</v>
      </c>
      <c r="C297" s="20" t="s">
        <v>143</v>
      </c>
      <c r="D297" s="20" t="s">
        <v>47</v>
      </c>
      <c r="E297" s="20" t="s">
        <v>48</v>
      </c>
      <c r="F297" s="21">
        <v>0.0</v>
      </c>
      <c r="G297" s="21">
        <v>10411.28</v>
      </c>
      <c r="H297" s="21">
        <v>215504.12</v>
      </c>
      <c r="I297" s="21">
        <v>2220161.46</v>
      </c>
      <c r="J297" s="22">
        <v>3935327.38</v>
      </c>
      <c r="K297" s="21">
        <f t="shared" si="1"/>
        <v>6381404.24</v>
      </c>
    </row>
    <row r="298" ht="15.75" customHeight="1">
      <c r="A298" s="20" t="s">
        <v>142</v>
      </c>
      <c r="B298" s="20" t="s">
        <v>15</v>
      </c>
      <c r="C298" s="20" t="s">
        <v>143</v>
      </c>
      <c r="D298" s="20" t="s">
        <v>19</v>
      </c>
      <c r="E298" s="20" t="s">
        <v>20</v>
      </c>
      <c r="F298" s="21">
        <v>0.0</v>
      </c>
      <c r="G298" s="21">
        <v>1616.72</v>
      </c>
      <c r="H298" s="21">
        <v>33464.62</v>
      </c>
      <c r="I298" s="21">
        <v>344758.41</v>
      </c>
      <c r="J298" s="22">
        <v>611098.45</v>
      </c>
      <c r="K298" s="21">
        <f t="shared" si="1"/>
        <v>990938.2</v>
      </c>
    </row>
    <row r="299" ht="15.75" customHeight="1">
      <c r="A299" s="20" t="s">
        <v>142</v>
      </c>
      <c r="B299" s="20" t="s">
        <v>15</v>
      </c>
      <c r="C299" s="20" t="s">
        <v>143</v>
      </c>
      <c r="D299" s="20" t="s">
        <v>21</v>
      </c>
      <c r="E299" s="20" t="s">
        <v>22</v>
      </c>
      <c r="F299" s="21">
        <v>0.0</v>
      </c>
      <c r="G299" s="21">
        <v>10006.28</v>
      </c>
      <c r="H299" s="21">
        <v>207120.88</v>
      </c>
      <c r="I299" s="21">
        <v>2133795.96</v>
      </c>
      <c r="J299" s="22">
        <v>3782240.97</v>
      </c>
      <c r="K299" s="21">
        <f t="shared" si="1"/>
        <v>6133164.09</v>
      </c>
    </row>
    <row r="300" ht="15.75" customHeight="1">
      <c r="A300" s="20" t="s">
        <v>142</v>
      </c>
      <c r="B300" s="20" t="s">
        <v>15</v>
      </c>
      <c r="C300" s="20" t="s">
        <v>143</v>
      </c>
      <c r="D300" s="20" t="s">
        <v>25</v>
      </c>
      <c r="E300" s="20" t="s">
        <v>26</v>
      </c>
      <c r="F300" s="21">
        <v>0.0</v>
      </c>
      <c r="G300" s="21">
        <v>355.54</v>
      </c>
      <c r="H300" s="21">
        <v>7359.37</v>
      </c>
      <c r="I300" s="21">
        <v>75817.49</v>
      </c>
      <c r="J300" s="22">
        <v>134389.61</v>
      </c>
      <c r="K300" s="21">
        <f t="shared" si="1"/>
        <v>217922.01</v>
      </c>
    </row>
    <row r="301" ht="15.75" customHeight="1">
      <c r="A301" s="20" t="s">
        <v>142</v>
      </c>
      <c r="B301" s="20" t="s">
        <v>15</v>
      </c>
      <c r="C301" s="20" t="s">
        <v>143</v>
      </c>
      <c r="D301" s="20" t="s">
        <v>27</v>
      </c>
      <c r="E301" s="20" t="s">
        <v>28</v>
      </c>
      <c r="F301" s="21">
        <v>0.0</v>
      </c>
      <c r="G301" s="21">
        <v>24297.08</v>
      </c>
      <c r="H301" s="21">
        <v>502927.35</v>
      </c>
      <c r="I301" s="21">
        <v>5181246.54</v>
      </c>
      <c r="J301" s="22">
        <v>9183972.28</v>
      </c>
      <c r="K301" s="21">
        <f t="shared" si="1"/>
        <v>14892443.25</v>
      </c>
    </row>
    <row r="302" ht="15.75" customHeight="1">
      <c r="A302" s="20" t="s">
        <v>142</v>
      </c>
      <c r="B302" s="20" t="s">
        <v>15</v>
      </c>
      <c r="C302" s="20" t="s">
        <v>143</v>
      </c>
      <c r="D302" s="20" t="s">
        <v>29</v>
      </c>
      <c r="E302" s="20" t="s">
        <v>30</v>
      </c>
      <c r="F302" s="21">
        <v>0.0</v>
      </c>
      <c r="G302" s="21">
        <v>13702.54</v>
      </c>
      <c r="H302" s="21">
        <v>283630.18</v>
      </c>
      <c r="I302" s="21">
        <v>2922008.24</v>
      </c>
      <c r="J302" s="22">
        <v>5179379.63</v>
      </c>
      <c r="K302" s="21">
        <f t="shared" si="1"/>
        <v>8398720.59</v>
      </c>
    </row>
    <row r="303" ht="15.75" customHeight="1">
      <c r="A303" s="20" t="s">
        <v>142</v>
      </c>
      <c r="B303" s="20" t="s">
        <v>15</v>
      </c>
      <c r="C303" s="20" t="s">
        <v>143</v>
      </c>
      <c r="D303" s="20" t="s">
        <v>31</v>
      </c>
      <c r="E303" s="20" t="s">
        <v>32</v>
      </c>
      <c r="F303" s="21">
        <v>0.0</v>
      </c>
      <c r="G303" s="21">
        <v>11476.95</v>
      </c>
      <c r="H303" s="21">
        <v>237562.52</v>
      </c>
      <c r="I303" s="21">
        <v>2447411.02</v>
      </c>
      <c r="J303" s="22">
        <v>4338136.56</v>
      </c>
      <c r="K303" s="21">
        <f t="shared" si="1"/>
        <v>7034587.05</v>
      </c>
    </row>
    <row r="304" ht="15.75" customHeight="1">
      <c r="A304" s="20" t="s">
        <v>142</v>
      </c>
      <c r="B304" s="20" t="s">
        <v>15</v>
      </c>
      <c r="C304" s="20" t="s">
        <v>143</v>
      </c>
      <c r="D304" s="20" t="s">
        <v>35</v>
      </c>
      <c r="E304" s="20" t="s">
        <v>36</v>
      </c>
      <c r="F304" s="21">
        <v>0.0</v>
      </c>
      <c r="G304" s="21">
        <v>215.85</v>
      </c>
      <c r="H304" s="21">
        <v>4467.85</v>
      </c>
      <c r="I304" s="21">
        <v>46028.59</v>
      </c>
      <c r="J304" s="22">
        <v>81587.57</v>
      </c>
      <c r="K304" s="21">
        <f t="shared" si="1"/>
        <v>132299.86</v>
      </c>
    </row>
    <row r="305" ht="15.75" customHeight="1">
      <c r="A305" s="20" t="s">
        <v>142</v>
      </c>
      <c r="B305" s="20" t="s">
        <v>15</v>
      </c>
      <c r="C305" s="20" t="s">
        <v>143</v>
      </c>
      <c r="D305" s="20" t="s">
        <v>41</v>
      </c>
      <c r="E305" s="20" t="s">
        <v>42</v>
      </c>
      <c r="F305" s="21">
        <v>0.0</v>
      </c>
      <c r="G305" s="21">
        <v>9844.54</v>
      </c>
      <c r="H305" s="21">
        <v>203773.12</v>
      </c>
      <c r="I305" s="21">
        <v>2099306.67</v>
      </c>
      <c r="J305" s="22">
        <v>3721107.29</v>
      </c>
      <c r="K305" s="21">
        <f t="shared" si="1"/>
        <v>6034031.62</v>
      </c>
    </row>
    <row r="306" ht="15.75" customHeight="1">
      <c r="A306" s="20" t="s">
        <v>144</v>
      </c>
      <c r="B306" s="20" t="s">
        <v>15</v>
      </c>
      <c r="C306" s="20" t="s">
        <v>145</v>
      </c>
      <c r="D306" s="20" t="s">
        <v>17</v>
      </c>
      <c r="E306" s="20" t="s">
        <v>18</v>
      </c>
      <c r="F306" s="21">
        <v>0.0</v>
      </c>
      <c r="G306" s="21">
        <v>4.123575649E7</v>
      </c>
      <c r="H306" s="21">
        <v>2717395.9</v>
      </c>
      <c r="I306" s="21">
        <v>1.5732071037E8</v>
      </c>
      <c r="J306" s="22">
        <v>2.2540314079E8</v>
      </c>
      <c r="K306" s="21">
        <f t="shared" si="1"/>
        <v>426677003.6</v>
      </c>
    </row>
    <row r="307" ht="15.75" customHeight="1">
      <c r="A307" s="20" t="s">
        <v>144</v>
      </c>
      <c r="B307" s="20" t="s">
        <v>15</v>
      </c>
      <c r="C307" s="20" t="s">
        <v>145</v>
      </c>
      <c r="D307" s="20" t="s">
        <v>47</v>
      </c>
      <c r="E307" s="20" t="s">
        <v>48</v>
      </c>
      <c r="F307" s="21">
        <v>0.0</v>
      </c>
      <c r="G307" s="21">
        <v>5793867.26</v>
      </c>
      <c r="H307" s="21">
        <v>381810.17</v>
      </c>
      <c r="I307" s="21">
        <v>2.210448871E7</v>
      </c>
      <c r="J307" s="22">
        <v>3.167047219E7</v>
      </c>
      <c r="K307" s="21">
        <f t="shared" si="1"/>
        <v>59950638.33</v>
      </c>
    </row>
    <row r="308" ht="15.75" customHeight="1">
      <c r="A308" s="20" t="s">
        <v>144</v>
      </c>
      <c r="B308" s="20" t="s">
        <v>15</v>
      </c>
      <c r="C308" s="20" t="s">
        <v>145</v>
      </c>
      <c r="D308" s="20" t="s">
        <v>19</v>
      </c>
      <c r="E308" s="20" t="s">
        <v>20</v>
      </c>
      <c r="F308" s="21">
        <v>0.0</v>
      </c>
      <c r="G308" s="21">
        <v>105556.53</v>
      </c>
      <c r="H308" s="21">
        <v>6956.07</v>
      </c>
      <c r="I308" s="21">
        <v>402714.28</v>
      </c>
      <c r="J308" s="22">
        <v>576993.72</v>
      </c>
      <c r="K308" s="21">
        <f t="shared" si="1"/>
        <v>1092220.6</v>
      </c>
    </row>
    <row r="309" ht="15.75" customHeight="1">
      <c r="A309" s="20" t="s">
        <v>144</v>
      </c>
      <c r="B309" s="20" t="s">
        <v>15</v>
      </c>
      <c r="C309" s="20" t="s">
        <v>145</v>
      </c>
      <c r="D309" s="20" t="s">
        <v>29</v>
      </c>
      <c r="E309" s="20" t="s">
        <v>30</v>
      </c>
      <c r="F309" s="21">
        <v>0.0</v>
      </c>
      <c r="G309" s="21">
        <v>421551.27</v>
      </c>
      <c r="H309" s="21">
        <v>27779.82</v>
      </c>
      <c r="I309" s="21">
        <v>1608282.52</v>
      </c>
      <c r="J309" s="22">
        <v>2304286.14</v>
      </c>
      <c r="K309" s="21">
        <f t="shared" si="1"/>
        <v>4361899.75</v>
      </c>
    </row>
    <row r="310" ht="15.75" customHeight="1">
      <c r="A310" s="20" t="s">
        <v>144</v>
      </c>
      <c r="B310" s="20" t="s">
        <v>15</v>
      </c>
      <c r="C310" s="20" t="s">
        <v>145</v>
      </c>
      <c r="D310" s="20" t="s">
        <v>31</v>
      </c>
      <c r="E310" s="20" t="s">
        <v>32</v>
      </c>
      <c r="F310" s="21">
        <v>0.0</v>
      </c>
      <c r="G310" s="21">
        <v>299146.05</v>
      </c>
      <c r="H310" s="21">
        <v>19713.43</v>
      </c>
      <c r="I310" s="21">
        <v>1141287.87</v>
      </c>
      <c r="J310" s="22">
        <v>1635193.92</v>
      </c>
      <c r="K310" s="21">
        <f t="shared" si="1"/>
        <v>3095341.27</v>
      </c>
    </row>
    <row r="311" ht="15.75" customHeight="1">
      <c r="A311" s="20" t="s">
        <v>144</v>
      </c>
      <c r="B311" s="20" t="s">
        <v>15</v>
      </c>
      <c r="C311" s="20" t="s">
        <v>145</v>
      </c>
      <c r="D311" s="20" t="s">
        <v>41</v>
      </c>
      <c r="E311" s="20" t="s">
        <v>42</v>
      </c>
      <c r="F311" s="21">
        <v>0.0</v>
      </c>
      <c r="G311" s="21">
        <v>139495.4</v>
      </c>
      <c r="H311" s="21">
        <v>9192.61</v>
      </c>
      <c r="I311" s="21">
        <v>532196.25</v>
      </c>
      <c r="J311" s="22">
        <v>762510.58</v>
      </c>
      <c r="K311" s="21">
        <f t="shared" si="1"/>
        <v>1443394.84</v>
      </c>
    </row>
    <row r="312" ht="15.75" customHeight="1">
      <c r="A312" s="20" t="s">
        <v>146</v>
      </c>
      <c r="B312" s="20" t="s">
        <v>15</v>
      </c>
      <c r="C312" s="20" t="s">
        <v>147</v>
      </c>
      <c r="D312" s="20" t="s">
        <v>17</v>
      </c>
      <c r="E312" s="20" t="s">
        <v>18</v>
      </c>
      <c r="F312" s="21">
        <v>0.0</v>
      </c>
      <c r="G312" s="21">
        <v>841250.36</v>
      </c>
      <c r="H312" s="21">
        <v>763140.79</v>
      </c>
      <c r="I312" s="21">
        <v>6.610726829E7</v>
      </c>
      <c r="J312" s="22">
        <v>7.827448297E7</v>
      </c>
      <c r="K312" s="21">
        <f t="shared" si="1"/>
        <v>145986142.4</v>
      </c>
    </row>
    <row r="313" ht="15.75" customHeight="1">
      <c r="A313" s="20" t="s">
        <v>146</v>
      </c>
      <c r="B313" s="20" t="s">
        <v>15</v>
      </c>
      <c r="C313" s="20" t="s">
        <v>147</v>
      </c>
      <c r="D313" s="20" t="s">
        <v>47</v>
      </c>
      <c r="E313" s="20" t="s">
        <v>48</v>
      </c>
      <c r="F313" s="21">
        <v>0.0</v>
      </c>
      <c r="G313" s="21">
        <v>259057.83</v>
      </c>
      <c r="H313" s="21">
        <v>235004.47</v>
      </c>
      <c r="I313" s="21">
        <v>2.035732289E7</v>
      </c>
      <c r="J313" s="22">
        <v>2.410414111E7</v>
      </c>
      <c r="K313" s="21">
        <f t="shared" si="1"/>
        <v>44955526.3</v>
      </c>
    </row>
    <row r="314" ht="15.75" customHeight="1">
      <c r="A314" s="20" t="s">
        <v>146</v>
      </c>
      <c r="B314" s="20" t="s">
        <v>15</v>
      </c>
      <c r="C314" s="20" t="s">
        <v>147</v>
      </c>
      <c r="D314" s="20" t="s">
        <v>74</v>
      </c>
      <c r="E314" s="20" t="s">
        <v>75</v>
      </c>
      <c r="F314" s="21">
        <v>0.0</v>
      </c>
      <c r="G314" s="21">
        <v>768889.71</v>
      </c>
      <c r="H314" s="21">
        <v>697498.78</v>
      </c>
      <c r="I314" s="21">
        <v>6.042101197E7</v>
      </c>
      <c r="J314" s="22">
        <v>7.154165637E7</v>
      </c>
      <c r="K314" s="21">
        <f t="shared" si="1"/>
        <v>133429056.8</v>
      </c>
    </row>
    <row r="315" ht="15.75" customHeight="1">
      <c r="A315" s="20" t="s">
        <v>146</v>
      </c>
      <c r="B315" s="20" t="s">
        <v>15</v>
      </c>
      <c r="C315" s="20" t="s">
        <v>147</v>
      </c>
      <c r="D315" s="20" t="s">
        <v>19</v>
      </c>
      <c r="E315" s="20" t="s">
        <v>20</v>
      </c>
      <c r="F315" s="21">
        <v>0.0</v>
      </c>
      <c r="G315" s="21">
        <v>826.54</v>
      </c>
      <c r="H315" s="21">
        <v>749.8</v>
      </c>
      <c r="I315" s="21">
        <v>64951.53</v>
      </c>
      <c r="J315" s="22">
        <v>76906.03</v>
      </c>
      <c r="K315" s="21">
        <f t="shared" si="1"/>
        <v>143433.9</v>
      </c>
    </row>
    <row r="316" ht="15.75" customHeight="1">
      <c r="A316" s="20" t="s">
        <v>146</v>
      </c>
      <c r="B316" s="20" t="s">
        <v>15</v>
      </c>
      <c r="C316" s="20" t="s">
        <v>147</v>
      </c>
      <c r="D316" s="20" t="s">
        <v>21</v>
      </c>
      <c r="E316" s="20" t="s">
        <v>22</v>
      </c>
      <c r="F316" s="21">
        <v>0.0</v>
      </c>
      <c r="G316" s="21">
        <v>2407.56</v>
      </c>
      <c r="H316" s="21">
        <v>2184.02</v>
      </c>
      <c r="I316" s="21">
        <v>189191.29</v>
      </c>
      <c r="J316" s="22">
        <v>224012.43</v>
      </c>
      <c r="K316" s="21">
        <f t="shared" si="1"/>
        <v>417795.3</v>
      </c>
    </row>
    <row r="317" ht="15.75" customHeight="1">
      <c r="A317" s="20" t="s">
        <v>146</v>
      </c>
      <c r="B317" s="20" t="s">
        <v>15</v>
      </c>
      <c r="C317" s="20" t="s">
        <v>147</v>
      </c>
      <c r="D317" s="20" t="s">
        <v>29</v>
      </c>
      <c r="E317" s="20" t="s">
        <v>30</v>
      </c>
      <c r="F317" s="21">
        <v>0.0</v>
      </c>
      <c r="G317" s="21">
        <v>54864.82</v>
      </c>
      <c r="H317" s="21">
        <v>49770.66</v>
      </c>
      <c r="I317" s="21">
        <v>4311396.16</v>
      </c>
      <c r="J317" s="22">
        <v>5104919.84</v>
      </c>
      <c r="K317" s="21">
        <f t="shared" si="1"/>
        <v>9520951.48</v>
      </c>
    </row>
    <row r="318" ht="15.75" customHeight="1">
      <c r="A318" s="20" t="s">
        <v>146</v>
      </c>
      <c r="B318" s="20" t="s">
        <v>15</v>
      </c>
      <c r="C318" s="20" t="s">
        <v>147</v>
      </c>
      <c r="D318" s="20" t="s">
        <v>31</v>
      </c>
      <c r="E318" s="20" t="s">
        <v>32</v>
      </c>
      <c r="F318" s="21">
        <v>0.0</v>
      </c>
      <c r="G318" s="21">
        <v>19.03</v>
      </c>
      <c r="H318" s="21">
        <v>17.26</v>
      </c>
      <c r="I318" s="21">
        <v>1495.14</v>
      </c>
      <c r="J318" s="22">
        <v>1770.31</v>
      </c>
      <c r="K318" s="21">
        <f t="shared" si="1"/>
        <v>3301.74</v>
      </c>
    </row>
    <row r="319" ht="15.75" customHeight="1">
      <c r="A319" s="20" t="s">
        <v>146</v>
      </c>
      <c r="B319" s="20" t="s">
        <v>15</v>
      </c>
      <c r="C319" s="20" t="s">
        <v>147</v>
      </c>
      <c r="D319" s="20" t="s">
        <v>41</v>
      </c>
      <c r="E319" s="20" t="s">
        <v>42</v>
      </c>
      <c r="F319" s="21">
        <v>0.0</v>
      </c>
      <c r="G319" s="21">
        <v>2127.18</v>
      </c>
      <c r="H319" s="21">
        <v>1929.68</v>
      </c>
      <c r="I319" s="21">
        <v>167158.71</v>
      </c>
      <c r="J319" s="22">
        <v>197924.71</v>
      </c>
      <c r="K319" s="21">
        <f t="shared" si="1"/>
        <v>369140.28</v>
      </c>
    </row>
    <row r="320" ht="15.75" customHeight="1">
      <c r="A320" s="20" t="s">
        <v>146</v>
      </c>
      <c r="B320" s="20" t="s">
        <v>15</v>
      </c>
      <c r="C320" s="20" t="s">
        <v>147</v>
      </c>
      <c r="D320" s="20" t="s">
        <v>49</v>
      </c>
      <c r="E320" s="20" t="s">
        <v>50</v>
      </c>
      <c r="F320" s="21">
        <v>0.0</v>
      </c>
      <c r="G320" s="21">
        <v>3209147.97</v>
      </c>
      <c r="H320" s="21">
        <v>2911180.54</v>
      </c>
      <c r="I320" s="21">
        <v>2.5218176902E8</v>
      </c>
      <c r="J320" s="22">
        <v>2.9859647956E8</v>
      </c>
      <c r="K320" s="21">
        <f t="shared" si="1"/>
        <v>556898577.1</v>
      </c>
    </row>
    <row r="321" ht="15.75" customHeight="1">
      <c r="A321" s="20" t="s">
        <v>148</v>
      </c>
      <c r="B321" s="20" t="s">
        <v>15</v>
      </c>
      <c r="C321" s="20" t="s">
        <v>149</v>
      </c>
      <c r="D321" s="20" t="s">
        <v>47</v>
      </c>
      <c r="E321" s="20" t="s">
        <v>48</v>
      </c>
      <c r="F321" s="21">
        <v>0.0</v>
      </c>
      <c r="G321" s="21">
        <v>6889512.88</v>
      </c>
      <c r="H321" s="21">
        <v>840366.29</v>
      </c>
      <c r="I321" s="21">
        <v>5.480426692E7</v>
      </c>
      <c r="J321" s="22">
        <v>7.684426112E7</v>
      </c>
      <c r="K321" s="21">
        <f t="shared" si="1"/>
        <v>139378407.2</v>
      </c>
    </row>
    <row r="322" ht="15.75" customHeight="1">
      <c r="A322" s="20" t="s">
        <v>148</v>
      </c>
      <c r="B322" s="20" t="s">
        <v>15</v>
      </c>
      <c r="C322" s="20" t="s">
        <v>149</v>
      </c>
      <c r="D322" s="20" t="s">
        <v>21</v>
      </c>
      <c r="E322" s="20" t="s">
        <v>22</v>
      </c>
      <c r="F322" s="21">
        <v>0.0</v>
      </c>
      <c r="G322" s="21">
        <v>0.0</v>
      </c>
      <c r="H322" s="21">
        <v>0.0</v>
      </c>
      <c r="I322" s="21">
        <v>0.0</v>
      </c>
      <c r="J322" s="22">
        <v>-30128.7</v>
      </c>
      <c r="K322" s="21">
        <f t="shared" si="1"/>
        <v>-30128.7</v>
      </c>
    </row>
    <row r="323" ht="15.75" customHeight="1">
      <c r="A323" s="20" t="s">
        <v>148</v>
      </c>
      <c r="B323" s="20" t="s">
        <v>15</v>
      </c>
      <c r="C323" s="20" t="s">
        <v>149</v>
      </c>
      <c r="D323" s="20" t="s">
        <v>29</v>
      </c>
      <c r="E323" s="20" t="s">
        <v>30</v>
      </c>
      <c r="F323" s="21">
        <v>0.0</v>
      </c>
      <c r="G323" s="21">
        <v>103452.49</v>
      </c>
      <c r="H323" s="21">
        <v>12618.89</v>
      </c>
      <c r="I323" s="21">
        <v>822937.41</v>
      </c>
      <c r="J323" s="22">
        <v>1153888.56</v>
      </c>
      <c r="K323" s="21">
        <f t="shared" si="1"/>
        <v>2092897.35</v>
      </c>
    </row>
    <row r="324" ht="15.75" customHeight="1">
      <c r="A324" s="20" t="s">
        <v>148</v>
      </c>
      <c r="B324" s="20" t="s">
        <v>15</v>
      </c>
      <c r="C324" s="20" t="s">
        <v>149</v>
      </c>
      <c r="D324" s="20" t="s">
        <v>39</v>
      </c>
      <c r="E324" s="20" t="s">
        <v>40</v>
      </c>
      <c r="F324" s="21">
        <v>0.0</v>
      </c>
      <c r="G324" s="21">
        <v>2357.29</v>
      </c>
      <c r="H324" s="21">
        <v>287.54</v>
      </c>
      <c r="I324" s="21">
        <v>18751.63</v>
      </c>
      <c r="J324" s="22">
        <v>26292.74</v>
      </c>
      <c r="K324" s="21">
        <f t="shared" si="1"/>
        <v>47689.2</v>
      </c>
    </row>
    <row r="325" ht="15.75" customHeight="1">
      <c r="A325" s="20" t="s">
        <v>148</v>
      </c>
      <c r="B325" s="20" t="s">
        <v>15</v>
      </c>
      <c r="C325" s="20" t="s">
        <v>149</v>
      </c>
      <c r="D325" s="20" t="s">
        <v>41</v>
      </c>
      <c r="E325" s="20" t="s">
        <v>42</v>
      </c>
      <c r="F325" s="21">
        <v>0.0</v>
      </c>
      <c r="G325" s="21">
        <v>4882.58</v>
      </c>
      <c r="H325" s="21">
        <v>595.56</v>
      </c>
      <c r="I325" s="21">
        <v>38839.62</v>
      </c>
      <c r="J325" s="22">
        <v>54459.31</v>
      </c>
      <c r="K325" s="21">
        <f t="shared" si="1"/>
        <v>98777.07</v>
      </c>
    </row>
    <row r="326" ht="15.75" customHeight="1">
      <c r="A326" s="20" t="s">
        <v>148</v>
      </c>
      <c r="B326" s="20" t="s">
        <v>15</v>
      </c>
      <c r="C326" s="20" t="s">
        <v>149</v>
      </c>
      <c r="D326" s="20" t="s">
        <v>51</v>
      </c>
      <c r="E326" s="20" t="s">
        <v>52</v>
      </c>
      <c r="F326" s="21">
        <v>0.0</v>
      </c>
      <c r="G326" s="21">
        <v>1882613.76</v>
      </c>
      <c r="H326" s="21">
        <v>229636.72</v>
      </c>
      <c r="I326" s="21">
        <v>1.497569842E7</v>
      </c>
      <c r="J326" s="22">
        <v>2.099830076E7</v>
      </c>
      <c r="K326" s="21">
        <f t="shared" si="1"/>
        <v>38086249.66</v>
      </c>
    </row>
    <row r="327" ht="15.75" customHeight="1">
      <c r="A327" s="20" t="s">
        <v>150</v>
      </c>
      <c r="B327" s="20" t="s">
        <v>15</v>
      </c>
      <c r="C327" s="20" t="s">
        <v>151</v>
      </c>
      <c r="D327" s="20" t="s">
        <v>17</v>
      </c>
      <c r="E327" s="20" t="s">
        <v>18</v>
      </c>
      <c r="F327" s="21">
        <v>0.0</v>
      </c>
      <c r="G327" s="21">
        <v>6.409039638E7</v>
      </c>
      <c r="H327" s="21">
        <v>1.350877672E7</v>
      </c>
      <c r="I327" s="21">
        <v>2.4359609309E8</v>
      </c>
      <c r="J327" s="22">
        <v>3.1243846466E8</v>
      </c>
      <c r="K327" s="21">
        <f t="shared" si="1"/>
        <v>633633730.9</v>
      </c>
    </row>
    <row r="328" ht="15.75" customHeight="1">
      <c r="A328" s="20" t="s">
        <v>150</v>
      </c>
      <c r="B328" s="20" t="s">
        <v>15</v>
      </c>
      <c r="C328" s="20" t="s">
        <v>151</v>
      </c>
      <c r="D328" s="20" t="s">
        <v>47</v>
      </c>
      <c r="E328" s="20" t="s">
        <v>48</v>
      </c>
      <c r="F328" s="21">
        <v>0.0</v>
      </c>
      <c r="G328" s="21">
        <v>61047.53</v>
      </c>
      <c r="H328" s="21">
        <v>12867.41</v>
      </c>
      <c r="I328" s="21">
        <v>232030.7</v>
      </c>
      <c r="J328" s="22">
        <v>297604.6</v>
      </c>
      <c r="K328" s="21">
        <f t="shared" si="1"/>
        <v>603550.24</v>
      </c>
    </row>
    <row r="329" ht="15.75" customHeight="1">
      <c r="A329" s="20" t="s">
        <v>150</v>
      </c>
      <c r="B329" s="20" t="s">
        <v>15</v>
      </c>
      <c r="C329" s="20" t="s">
        <v>151</v>
      </c>
      <c r="D329" s="20" t="s">
        <v>19</v>
      </c>
      <c r="E329" s="20" t="s">
        <v>20</v>
      </c>
      <c r="F329" s="21">
        <v>0.0</v>
      </c>
      <c r="G329" s="21">
        <v>42808.22</v>
      </c>
      <c r="H329" s="21">
        <v>9022.98</v>
      </c>
      <c r="I329" s="21">
        <v>162706.35</v>
      </c>
      <c r="J329" s="22">
        <v>208688.58</v>
      </c>
      <c r="K329" s="21">
        <f t="shared" si="1"/>
        <v>423226.13</v>
      </c>
    </row>
    <row r="330" ht="15.75" customHeight="1">
      <c r="A330" s="20" t="s">
        <v>150</v>
      </c>
      <c r="B330" s="20" t="s">
        <v>15</v>
      </c>
      <c r="C330" s="20" t="s">
        <v>151</v>
      </c>
      <c r="D330" s="20" t="s">
        <v>21</v>
      </c>
      <c r="E330" s="20" t="s">
        <v>22</v>
      </c>
      <c r="F330" s="21">
        <v>0.0</v>
      </c>
      <c r="G330" s="21">
        <v>541705.65</v>
      </c>
      <c r="H330" s="21">
        <v>114179.05</v>
      </c>
      <c r="I330" s="21">
        <v>2058925.92</v>
      </c>
      <c r="J330" s="22">
        <v>2640796.27</v>
      </c>
      <c r="K330" s="21">
        <f t="shared" si="1"/>
        <v>5355606.89</v>
      </c>
    </row>
    <row r="331" ht="15.75" customHeight="1">
      <c r="A331" s="20" t="s">
        <v>150</v>
      </c>
      <c r="B331" s="20" t="s">
        <v>15</v>
      </c>
      <c r="C331" s="20" t="s">
        <v>151</v>
      </c>
      <c r="D331" s="20" t="s">
        <v>27</v>
      </c>
      <c r="E331" s="20" t="s">
        <v>28</v>
      </c>
      <c r="F331" s="21">
        <v>0.0</v>
      </c>
      <c r="G331" s="21">
        <v>2963110.02</v>
      </c>
      <c r="H331" s="21">
        <v>624555.22</v>
      </c>
      <c r="I331" s="21">
        <v>1.126224933E7</v>
      </c>
      <c r="J331" s="22">
        <v>1.44450588E7</v>
      </c>
      <c r="K331" s="21">
        <f t="shared" si="1"/>
        <v>29294973.37</v>
      </c>
    </row>
    <row r="332" ht="15.75" customHeight="1">
      <c r="A332" s="20" t="s">
        <v>150</v>
      </c>
      <c r="B332" s="20" t="s">
        <v>15</v>
      </c>
      <c r="C332" s="20" t="s">
        <v>151</v>
      </c>
      <c r="D332" s="20" t="s">
        <v>29</v>
      </c>
      <c r="E332" s="20" t="s">
        <v>30</v>
      </c>
      <c r="F332" s="21">
        <v>0.0</v>
      </c>
      <c r="G332" s="21">
        <v>486134.74</v>
      </c>
      <c r="H332" s="21">
        <v>102465.98</v>
      </c>
      <c r="I332" s="21">
        <v>1847710.88</v>
      </c>
      <c r="J332" s="22">
        <v>2369890.03</v>
      </c>
      <c r="K332" s="21">
        <f t="shared" si="1"/>
        <v>4806201.63</v>
      </c>
    </row>
    <row r="333" ht="15.75" customHeight="1">
      <c r="A333" s="20" t="s">
        <v>150</v>
      </c>
      <c r="B333" s="20" t="s">
        <v>15</v>
      </c>
      <c r="C333" s="20" t="s">
        <v>151</v>
      </c>
      <c r="D333" s="20" t="s">
        <v>31</v>
      </c>
      <c r="E333" s="20" t="s">
        <v>32</v>
      </c>
      <c r="F333" s="21">
        <v>0.0</v>
      </c>
      <c r="G333" s="21">
        <v>424821.05</v>
      </c>
      <c r="H333" s="21">
        <v>89542.48</v>
      </c>
      <c r="I333" s="21">
        <v>1614668.56</v>
      </c>
      <c r="J333" s="22">
        <v>2070987.92</v>
      </c>
      <c r="K333" s="21">
        <f t="shared" si="1"/>
        <v>4200020.01</v>
      </c>
    </row>
    <row r="334" ht="15.75" customHeight="1">
      <c r="A334" s="20" t="s">
        <v>150</v>
      </c>
      <c r="B334" s="20" t="s">
        <v>15</v>
      </c>
      <c r="C334" s="20" t="s">
        <v>151</v>
      </c>
      <c r="D334" s="20" t="s">
        <v>41</v>
      </c>
      <c r="E334" s="20" t="s">
        <v>42</v>
      </c>
      <c r="F334" s="21">
        <v>0.0</v>
      </c>
      <c r="G334" s="21">
        <v>493617.41</v>
      </c>
      <c r="H334" s="21">
        <v>104043.16</v>
      </c>
      <c r="I334" s="21">
        <v>1876151.17</v>
      </c>
      <c r="J334" s="22">
        <v>2406367.79</v>
      </c>
      <c r="K334" s="21">
        <f t="shared" si="1"/>
        <v>4880179.53</v>
      </c>
    </row>
    <row r="335" ht="15.75" customHeight="1">
      <c r="A335" s="20" t="s">
        <v>152</v>
      </c>
      <c r="B335" s="20" t="s">
        <v>15</v>
      </c>
      <c r="C335" s="20" t="s">
        <v>153</v>
      </c>
      <c r="D335" s="20" t="s">
        <v>17</v>
      </c>
      <c r="E335" s="20" t="s">
        <v>18</v>
      </c>
      <c r="F335" s="21">
        <v>0.0</v>
      </c>
      <c r="G335" s="21">
        <v>4.754597348E7</v>
      </c>
      <c r="H335" s="21">
        <v>1255834.78</v>
      </c>
      <c r="I335" s="21">
        <v>1.0631638486E8</v>
      </c>
      <c r="J335" s="22">
        <v>1.1570390772E8</v>
      </c>
      <c r="K335" s="21">
        <f t="shared" si="1"/>
        <v>270822100.8</v>
      </c>
    </row>
    <row r="336" ht="15.75" customHeight="1">
      <c r="A336" s="20" t="s">
        <v>152</v>
      </c>
      <c r="B336" s="20" t="s">
        <v>15</v>
      </c>
      <c r="C336" s="20" t="s">
        <v>153</v>
      </c>
      <c r="D336" s="20" t="s">
        <v>29</v>
      </c>
      <c r="E336" s="20" t="s">
        <v>30</v>
      </c>
      <c r="F336" s="21">
        <v>0.0</v>
      </c>
      <c r="G336" s="21">
        <v>867904.89</v>
      </c>
      <c r="H336" s="21">
        <v>22924.03</v>
      </c>
      <c r="I336" s="21">
        <v>1940700.85</v>
      </c>
      <c r="J336" s="22">
        <v>2112060.83</v>
      </c>
      <c r="K336" s="21">
        <f t="shared" si="1"/>
        <v>4943590.6</v>
      </c>
    </row>
    <row r="337" ht="15.75" customHeight="1">
      <c r="A337" s="20" t="s">
        <v>152</v>
      </c>
      <c r="B337" s="20" t="s">
        <v>15</v>
      </c>
      <c r="C337" s="20" t="s">
        <v>153</v>
      </c>
      <c r="D337" s="20" t="s">
        <v>31</v>
      </c>
      <c r="E337" s="20" t="s">
        <v>32</v>
      </c>
      <c r="F337" s="21">
        <v>0.0</v>
      </c>
      <c r="G337" s="21">
        <v>279650.38</v>
      </c>
      <c r="H337" s="21">
        <v>7386.42</v>
      </c>
      <c r="I337" s="21">
        <v>625319.35</v>
      </c>
      <c r="J337" s="22">
        <v>680533.8</v>
      </c>
      <c r="K337" s="21">
        <f t="shared" si="1"/>
        <v>1592889.95</v>
      </c>
    </row>
    <row r="338" ht="15.75" customHeight="1">
      <c r="A338" s="20" t="s">
        <v>152</v>
      </c>
      <c r="B338" s="20" t="s">
        <v>15</v>
      </c>
      <c r="C338" s="20" t="s">
        <v>153</v>
      </c>
      <c r="D338" s="20" t="s">
        <v>41</v>
      </c>
      <c r="E338" s="20" t="s">
        <v>42</v>
      </c>
      <c r="F338" s="21">
        <v>0.0</v>
      </c>
      <c r="G338" s="21">
        <v>65451.25</v>
      </c>
      <c r="H338" s="21">
        <v>1728.77</v>
      </c>
      <c r="I338" s="21">
        <v>146353.94</v>
      </c>
      <c r="J338" s="22">
        <v>159276.71</v>
      </c>
      <c r="K338" s="21">
        <f t="shared" si="1"/>
        <v>372810.67</v>
      </c>
    </row>
    <row r="339" ht="15.75" customHeight="1">
      <c r="A339" s="20" t="s">
        <v>154</v>
      </c>
      <c r="B339" s="20" t="s">
        <v>15</v>
      </c>
      <c r="C339" s="20" t="s">
        <v>155</v>
      </c>
      <c r="D339" s="20" t="s">
        <v>17</v>
      </c>
      <c r="E339" s="20" t="s">
        <v>18</v>
      </c>
      <c r="F339" s="21">
        <v>0.0</v>
      </c>
      <c r="G339" s="21">
        <v>802086.18</v>
      </c>
      <c r="H339" s="21">
        <v>1115487.27</v>
      </c>
      <c r="I339" s="21">
        <v>9.72534947E7</v>
      </c>
      <c r="J339" s="22">
        <v>1.4126171622E8</v>
      </c>
      <c r="K339" s="21">
        <f t="shared" si="1"/>
        <v>240432784.4</v>
      </c>
    </row>
    <row r="340" ht="15.75" customHeight="1">
      <c r="A340" s="20" t="s">
        <v>154</v>
      </c>
      <c r="B340" s="20" t="s">
        <v>15</v>
      </c>
      <c r="C340" s="20" t="s">
        <v>155</v>
      </c>
      <c r="D340" s="20" t="s">
        <v>21</v>
      </c>
      <c r="E340" s="20" t="s">
        <v>22</v>
      </c>
      <c r="F340" s="21">
        <v>0.0</v>
      </c>
      <c r="G340" s="21">
        <v>102.37</v>
      </c>
      <c r="H340" s="21">
        <v>142.38</v>
      </c>
      <c r="I340" s="21">
        <v>12412.93</v>
      </c>
      <c r="J340" s="22">
        <v>18029.92</v>
      </c>
      <c r="K340" s="21">
        <f t="shared" si="1"/>
        <v>30687.6</v>
      </c>
    </row>
    <row r="341" ht="15.75" customHeight="1">
      <c r="A341" s="20" t="s">
        <v>154</v>
      </c>
      <c r="B341" s="20" t="s">
        <v>15</v>
      </c>
      <c r="C341" s="20" t="s">
        <v>155</v>
      </c>
      <c r="D341" s="20" t="s">
        <v>29</v>
      </c>
      <c r="E341" s="20" t="s">
        <v>30</v>
      </c>
      <c r="F341" s="21">
        <v>0.0</v>
      </c>
      <c r="G341" s="21">
        <v>10805.95</v>
      </c>
      <c r="H341" s="21">
        <v>15028.19</v>
      </c>
      <c r="I341" s="21">
        <v>1310228.81</v>
      </c>
      <c r="J341" s="22">
        <v>1903121.02</v>
      </c>
      <c r="K341" s="21">
        <f t="shared" si="1"/>
        <v>3239183.97</v>
      </c>
    </row>
    <row r="342" ht="15.75" customHeight="1">
      <c r="A342" s="20" t="s">
        <v>154</v>
      </c>
      <c r="B342" s="20" t="s">
        <v>15</v>
      </c>
      <c r="C342" s="20" t="s">
        <v>155</v>
      </c>
      <c r="D342" s="20" t="s">
        <v>31</v>
      </c>
      <c r="E342" s="20" t="s">
        <v>32</v>
      </c>
      <c r="F342" s="21">
        <v>0.0</v>
      </c>
      <c r="G342" s="21">
        <v>454.86</v>
      </c>
      <c r="H342" s="21">
        <v>632.58</v>
      </c>
      <c r="I342" s="21">
        <v>55151.85</v>
      </c>
      <c r="J342" s="22">
        <v>80108.64</v>
      </c>
      <c r="K342" s="21">
        <f t="shared" si="1"/>
        <v>136347.93</v>
      </c>
    </row>
    <row r="343" ht="15.75" customHeight="1">
      <c r="A343" s="20" t="s">
        <v>154</v>
      </c>
      <c r="B343" s="20" t="s">
        <v>15</v>
      </c>
      <c r="C343" s="20" t="s">
        <v>155</v>
      </c>
      <c r="D343" s="20" t="s">
        <v>41</v>
      </c>
      <c r="E343" s="20" t="s">
        <v>42</v>
      </c>
      <c r="F343" s="21">
        <v>0.0</v>
      </c>
      <c r="G343" s="21">
        <v>5692.09</v>
      </c>
      <c r="H343" s="21">
        <v>7916.18</v>
      </c>
      <c r="I343" s="21">
        <v>690169.88</v>
      </c>
      <c r="J343" s="22">
        <v>1002478.95</v>
      </c>
      <c r="K343" s="21">
        <f t="shared" si="1"/>
        <v>1706257.1</v>
      </c>
    </row>
    <row r="344" ht="15.75" customHeight="1">
      <c r="A344" s="20" t="s">
        <v>154</v>
      </c>
      <c r="B344" s="20" t="s">
        <v>15</v>
      </c>
      <c r="C344" s="20" t="s">
        <v>155</v>
      </c>
      <c r="D344" s="20" t="s">
        <v>51</v>
      </c>
      <c r="E344" s="20" t="s">
        <v>52</v>
      </c>
      <c r="F344" s="21">
        <v>0.0</v>
      </c>
      <c r="G344" s="21">
        <v>380377.55</v>
      </c>
      <c r="H344" s="21">
        <v>529003.4</v>
      </c>
      <c r="I344" s="21">
        <v>4.612103683E7</v>
      </c>
      <c r="J344" s="22">
        <v>6.699128742E7</v>
      </c>
      <c r="K344" s="21">
        <f t="shared" si="1"/>
        <v>114021705.2</v>
      </c>
    </row>
    <row r="345" ht="15.75" customHeight="1">
      <c r="A345" s="20" t="s">
        <v>156</v>
      </c>
      <c r="B345" s="20" t="s">
        <v>15</v>
      </c>
      <c r="C345" s="20" t="s">
        <v>157</v>
      </c>
      <c r="D345" s="20" t="s">
        <v>17</v>
      </c>
      <c r="E345" s="20" t="s">
        <v>18</v>
      </c>
      <c r="F345" s="21">
        <v>0.0</v>
      </c>
      <c r="G345" s="21">
        <v>4783513.05</v>
      </c>
      <c r="H345" s="21">
        <v>1249695.66</v>
      </c>
      <c r="I345" s="21">
        <v>6.281791774E7</v>
      </c>
      <c r="J345" s="22">
        <v>7.821899548E7</v>
      </c>
      <c r="K345" s="21">
        <f t="shared" si="1"/>
        <v>147070121.9</v>
      </c>
    </row>
    <row r="346" ht="15.75" customHeight="1">
      <c r="A346" s="20" t="s">
        <v>156</v>
      </c>
      <c r="B346" s="20" t="s">
        <v>15</v>
      </c>
      <c r="C346" s="20" t="s">
        <v>157</v>
      </c>
      <c r="D346" s="20" t="s">
        <v>47</v>
      </c>
      <c r="E346" s="20" t="s">
        <v>48</v>
      </c>
      <c r="F346" s="21">
        <v>0.0</v>
      </c>
      <c r="G346" s="21">
        <v>1687801.07</v>
      </c>
      <c r="H346" s="21">
        <v>440939.05</v>
      </c>
      <c r="I346" s="21">
        <v>2.216449456E7</v>
      </c>
      <c r="J346" s="22">
        <v>2.759856682E7</v>
      </c>
      <c r="K346" s="21">
        <f t="shared" si="1"/>
        <v>51891801.5</v>
      </c>
    </row>
    <row r="347" ht="15.75" customHeight="1">
      <c r="A347" s="20" t="s">
        <v>156</v>
      </c>
      <c r="B347" s="20" t="s">
        <v>15</v>
      </c>
      <c r="C347" s="20" t="s">
        <v>157</v>
      </c>
      <c r="D347" s="20" t="s">
        <v>21</v>
      </c>
      <c r="E347" s="20" t="s">
        <v>22</v>
      </c>
      <c r="F347" s="21">
        <v>0.0</v>
      </c>
      <c r="G347" s="21">
        <v>5723.79</v>
      </c>
      <c r="H347" s="21">
        <v>1495.34</v>
      </c>
      <c r="I347" s="21">
        <v>75165.81</v>
      </c>
      <c r="J347" s="22">
        <v>93594.22</v>
      </c>
      <c r="K347" s="21">
        <f t="shared" si="1"/>
        <v>175979.16</v>
      </c>
    </row>
    <row r="348" ht="15.75" customHeight="1">
      <c r="A348" s="20" t="s">
        <v>156</v>
      </c>
      <c r="B348" s="20" t="s">
        <v>15</v>
      </c>
      <c r="C348" s="20" t="s">
        <v>157</v>
      </c>
      <c r="D348" s="20" t="s">
        <v>29</v>
      </c>
      <c r="E348" s="20" t="s">
        <v>30</v>
      </c>
      <c r="F348" s="21">
        <v>0.0</v>
      </c>
      <c r="G348" s="21">
        <v>184349.22</v>
      </c>
      <c r="H348" s="21">
        <v>48161.34</v>
      </c>
      <c r="I348" s="21">
        <v>2420905.73</v>
      </c>
      <c r="J348" s="22">
        <v>3014439.53</v>
      </c>
      <c r="K348" s="21">
        <f t="shared" si="1"/>
        <v>5667855.82</v>
      </c>
    </row>
    <row r="349" ht="15.75" customHeight="1">
      <c r="A349" s="20" t="s">
        <v>156</v>
      </c>
      <c r="B349" s="20" t="s">
        <v>15</v>
      </c>
      <c r="C349" s="20" t="s">
        <v>157</v>
      </c>
      <c r="D349" s="20" t="s">
        <v>41</v>
      </c>
      <c r="E349" s="20" t="s">
        <v>42</v>
      </c>
      <c r="F349" s="21">
        <v>0.0</v>
      </c>
      <c r="G349" s="21">
        <v>31343.87</v>
      </c>
      <c r="H349" s="21">
        <v>8188.61</v>
      </c>
      <c r="I349" s="21">
        <v>411613.16</v>
      </c>
      <c r="J349" s="22">
        <v>512528.42</v>
      </c>
      <c r="K349" s="21">
        <f t="shared" si="1"/>
        <v>963674.06</v>
      </c>
    </row>
    <row r="350" ht="15.75" customHeight="1">
      <c r="A350" s="20" t="s">
        <v>158</v>
      </c>
      <c r="B350" s="20" t="s">
        <v>15</v>
      </c>
      <c r="C350" s="20" t="s">
        <v>159</v>
      </c>
      <c r="D350" s="20" t="s">
        <v>17</v>
      </c>
      <c r="E350" s="20" t="s">
        <v>18</v>
      </c>
      <c r="F350" s="21">
        <v>0.0</v>
      </c>
      <c r="G350" s="21">
        <v>8515660.52</v>
      </c>
      <c r="H350" s="21">
        <v>1.47665107E7</v>
      </c>
      <c r="I350" s="21">
        <v>2.0878314492E8</v>
      </c>
      <c r="J350" s="22">
        <v>3.1689455471E8</v>
      </c>
      <c r="K350" s="21">
        <f t="shared" si="1"/>
        <v>548959870.9</v>
      </c>
    </row>
    <row r="351" ht="15.75" customHeight="1">
      <c r="A351" s="20" t="s">
        <v>158</v>
      </c>
      <c r="B351" s="20" t="s">
        <v>15</v>
      </c>
      <c r="C351" s="20" t="s">
        <v>159</v>
      </c>
      <c r="D351" s="20" t="s">
        <v>47</v>
      </c>
      <c r="E351" s="20" t="s">
        <v>48</v>
      </c>
      <c r="F351" s="21">
        <v>0.0</v>
      </c>
      <c r="G351" s="21">
        <v>1289364.24</v>
      </c>
      <c r="H351" s="21">
        <v>2235811.4</v>
      </c>
      <c r="I351" s="21">
        <v>3.161205414E7</v>
      </c>
      <c r="J351" s="22">
        <v>4.798130533E7</v>
      </c>
      <c r="K351" s="21">
        <f t="shared" si="1"/>
        <v>83118535.11</v>
      </c>
    </row>
    <row r="352" ht="15.75" customHeight="1">
      <c r="A352" s="20" t="s">
        <v>158</v>
      </c>
      <c r="B352" s="20" t="s">
        <v>15</v>
      </c>
      <c r="C352" s="20" t="s">
        <v>159</v>
      </c>
      <c r="D352" s="20" t="s">
        <v>21</v>
      </c>
      <c r="E352" s="20" t="s">
        <v>22</v>
      </c>
      <c r="F352" s="21">
        <v>0.0</v>
      </c>
      <c r="G352" s="21">
        <v>8321.13</v>
      </c>
      <c r="H352" s="21">
        <v>14429.2</v>
      </c>
      <c r="I352" s="21">
        <v>204013.8</v>
      </c>
      <c r="J352" s="22">
        <v>309655.57</v>
      </c>
      <c r="K352" s="21">
        <f t="shared" si="1"/>
        <v>536419.7</v>
      </c>
    </row>
    <row r="353" ht="15.75" customHeight="1">
      <c r="A353" s="20" t="s">
        <v>158</v>
      </c>
      <c r="B353" s="20" t="s">
        <v>15</v>
      </c>
      <c r="C353" s="20" t="s">
        <v>159</v>
      </c>
      <c r="D353" s="20" t="s">
        <v>27</v>
      </c>
      <c r="E353" s="20" t="s">
        <v>28</v>
      </c>
      <c r="F353" s="21">
        <v>0.0</v>
      </c>
      <c r="G353" s="21">
        <v>199873.45</v>
      </c>
      <c r="H353" s="21">
        <v>346588.91</v>
      </c>
      <c r="I353" s="21">
        <v>4900407.66</v>
      </c>
      <c r="J353" s="22">
        <v>7437920.84</v>
      </c>
      <c r="K353" s="21">
        <f t="shared" si="1"/>
        <v>12884790.86</v>
      </c>
    </row>
    <row r="354" ht="15.75" customHeight="1">
      <c r="A354" s="20" t="s">
        <v>158</v>
      </c>
      <c r="B354" s="20" t="s">
        <v>15</v>
      </c>
      <c r="C354" s="20" t="s">
        <v>159</v>
      </c>
      <c r="D354" s="20" t="s">
        <v>29</v>
      </c>
      <c r="E354" s="20" t="s">
        <v>30</v>
      </c>
      <c r="F354" s="21">
        <v>0.0</v>
      </c>
      <c r="G354" s="21">
        <v>53219.97</v>
      </c>
      <c r="H354" s="21">
        <v>92285.66</v>
      </c>
      <c r="I354" s="21">
        <v>1304823.48</v>
      </c>
      <c r="J354" s="22">
        <v>1980482.93</v>
      </c>
      <c r="K354" s="21">
        <f t="shared" si="1"/>
        <v>3430812.04</v>
      </c>
    </row>
    <row r="355" ht="15.75" customHeight="1">
      <c r="A355" s="20" t="s">
        <v>158</v>
      </c>
      <c r="B355" s="20" t="s">
        <v>15</v>
      </c>
      <c r="C355" s="20" t="s">
        <v>159</v>
      </c>
      <c r="D355" s="20" t="s">
        <v>31</v>
      </c>
      <c r="E355" s="20" t="s">
        <v>32</v>
      </c>
      <c r="F355" s="21">
        <v>0.0</v>
      </c>
      <c r="G355" s="21">
        <v>188231.93</v>
      </c>
      <c r="H355" s="21">
        <v>326402.01</v>
      </c>
      <c r="I355" s="21">
        <v>4614985.92</v>
      </c>
      <c r="J355" s="22">
        <v>7004702.93</v>
      </c>
      <c r="K355" s="21">
        <f t="shared" si="1"/>
        <v>12134322.79</v>
      </c>
    </row>
    <row r="356" ht="15.75" customHeight="1">
      <c r="A356" s="20" t="s">
        <v>158</v>
      </c>
      <c r="B356" s="20" t="s">
        <v>15</v>
      </c>
      <c r="C356" s="20" t="s">
        <v>159</v>
      </c>
      <c r="D356" s="20" t="s">
        <v>33</v>
      </c>
      <c r="E356" s="20" t="s">
        <v>34</v>
      </c>
      <c r="F356" s="21">
        <v>0.0</v>
      </c>
      <c r="G356" s="21">
        <v>595.88</v>
      </c>
      <c r="H356" s="21">
        <v>1033.29</v>
      </c>
      <c r="I356" s="21">
        <v>14609.61</v>
      </c>
      <c r="J356" s="22">
        <v>22174.72</v>
      </c>
      <c r="K356" s="21">
        <f t="shared" si="1"/>
        <v>38413.5</v>
      </c>
    </row>
    <row r="357" ht="15.75" customHeight="1">
      <c r="A357" s="20" t="s">
        <v>158</v>
      </c>
      <c r="B357" s="20" t="s">
        <v>15</v>
      </c>
      <c r="C357" s="20" t="s">
        <v>159</v>
      </c>
      <c r="D357" s="20" t="s">
        <v>41</v>
      </c>
      <c r="E357" s="20" t="s">
        <v>42</v>
      </c>
      <c r="F357" s="21">
        <v>0.0</v>
      </c>
      <c r="G357" s="21">
        <v>58023.88</v>
      </c>
      <c r="H357" s="21">
        <v>100615.83</v>
      </c>
      <c r="I357" s="21">
        <v>1422603.47</v>
      </c>
      <c r="J357" s="22">
        <v>2159251.38</v>
      </c>
      <c r="K357" s="21">
        <f t="shared" si="1"/>
        <v>3740494.56</v>
      </c>
    </row>
    <row r="358" ht="15.75" customHeight="1">
      <c r="A358" s="20" t="s">
        <v>160</v>
      </c>
      <c r="B358" s="20" t="s">
        <v>15</v>
      </c>
      <c r="C358" s="20" t="s">
        <v>161</v>
      </c>
      <c r="D358" s="20" t="s">
        <v>17</v>
      </c>
      <c r="E358" s="20" t="s">
        <v>18</v>
      </c>
      <c r="F358" s="21">
        <v>0.0</v>
      </c>
      <c r="G358" s="21">
        <v>0.0</v>
      </c>
      <c r="H358" s="21">
        <v>642843.28</v>
      </c>
      <c r="I358" s="21">
        <v>5.48998987E7</v>
      </c>
      <c r="J358" s="22">
        <v>9.188943269E7</v>
      </c>
      <c r="K358" s="21">
        <f t="shared" si="1"/>
        <v>147432174.7</v>
      </c>
    </row>
    <row r="359" ht="15.75" customHeight="1">
      <c r="A359" s="20" t="s">
        <v>160</v>
      </c>
      <c r="B359" s="20" t="s">
        <v>15</v>
      </c>
      <c r="C359" s="20" t="s">
        <v>161</v>
      </c>
      <c r="D359" s="20" t="s">
        <v>21</v>
      </c>
      <c r="E359" s="20" t="s">
        <v>22</v>
      </c>
      <c r="F359" s="21">
        <v>0.0</v>
      </c>
      <c r="G359" s="21">
        <v>0.0</v>
      </c>
      <c r="H359" s="21">
        <v>415.88</v>
      </c>
      <c r="I359" s="21">
        <v>35516.43</v>
      </c>
      <c r="J359" s="22">
        <v>59446.09</v>
      </c>
      <c r="K359" s="21">
        <f t="shared" si="1"/>
        <v>95378.4</v>
      </c>
    </row>
    <row r="360" ht="15.75" customHeight="1">
      <c r="A360" s="20" t="s">
        <v>160</v>
      </c>
      <c r="B360" s="20" t="s">
        <v>15</v>
      </c>
      <c r="C360" s="20" t="s">
        <v>161</v>
      </c>
      <c r="D360" s="20" t="s">
        <v>29</v>
      </c>
      <c r="E360" s="20" t="s">
        <v>30</v>
      </c>
      <c r="F360" s="21">
        <v>0.0</v>
      </c>
      <c r="G360" s="21">
        <v>0.0</v>
      </c>
      <c r="H360" s="21">
        <v>8666.27</v>
      </c>
      <c r="I360" s="21">
        <v>740114.36</v>
      </c>
      <c r="J360" s="22">
        <v>1238776.22</v>
      </c>
      <c r="K360" s="21">
        <f t="shared" si="1"/>
        <v>1987556.85</v>
      </c>
    </row>
    <row r="361" ht="15.75" customHeight="1">
      <c r="A361" s="20" t="s">
        <v>160</v>
      </c>
      <c r="B361" s="20" t="s">
        <v>15</v>
      </c>
      <c r="C361" s="20" t="s">
        <v>161</v>
      </c>
      <c r="D361" s="20" t="s">
        <v>31</v>
      </c>
      <c r="E361" s="20" t="s">
        <v>32</v>
      </c>
      <c r="F361" s="21">
        <v>0.0</v>
      </c>
      <c r="G361" s="21">
        <v>0.0</v>
      </c>
      <c r="H361" s="21">
        <v>996.14</v>
      </c>
      <c r="I361" s="21">
        <v>85071.71</v>
      </c>
      <c r="J361" s="22">
        <v>142389.89</v>
      </c>
      <c r="K361" s="21">
        <f t="shared" si="1"/>
        <v>228457.74</v>
      </c>
    </row>
    <row r="362" ht="15.75" customHeight="1">
      <c r="A362" s="20" t="s">
        <v>160</v>
      </c>
      <c r="B362" s="20" t="s">
        <v>15</v>
      </c>
      <c r="C362" s="20" t="s">
        <v>161</v>
      </c>
      <c r="D362" s="20" t="s">
        <v>41</v>
      </c>
      <c r="E362" s="20" t="s">
        <v>42</v>
      </c>
      <c r="F362" s="21">
        <v>0.0</v>
      </c>
      <c r="G362" s="21">
        <v>0.0</v>
      </c>
      <c r="H362" s="21">
        <v>5557.43</v>
      </c>
      <c r="I362" s="21">
        <v>474613.8</v>
      </c>
      <c r="J362" s="22">
        <v>794391.13</v>
      </c>
      <c r="K362" s="21">
        <f t="shared" si="1"/>
        <v>1274562.36</v>
      </c>
    </row>
    <row r="363" ht="15.75" customHeight="1">
      <c r="A363" s="20" t="s">
        <v>162</v>
      </c>
      <c r="B363" s="20" t="s">
        <v>15</v>
      </c>
      <c r="C363" s="20" t="s">
        <v>163</v>
      </c>
      <c r="D363" s="20" t="s">
        <v>17</v>
      </c>
      <c r="E363" s="20" t="s">
        <v>18</v>
      </c>
      <c r="F363" s="21">
        <v>0.0</v>
      </c>
      <c r="G363" s="21">
        <v>2.261907017E7</v>
      </c>
      <c r="H363" s="21">
        <v>742263.51</v>
      </c>
      <c r="I363" s="21">
        <v>6.387016904E7</v>
      </c>
      <c r="J363" s="22">
        <v>7.171728567E7</v>
      </c>
      <c r="K363" s="21">
        <f t="shared" si="1"/>
        <v>158948788.4</v>
      </c>
    </row>
    <row r="364" ht="15.75" customHeight="1">
      <c r="A364" s="20" t="s">
        <v>162</v>
      </c>
      <c r="B364" s="20" t="s">
        <v>15</v>
      </c>
      <c r="C364" s="20" t="s">
        <v>163</v>
      </c>
      <c r="D364" s="20" t="s">
        <v>47</v>
      </c>
      <c r="E364" s="20" t="s">
        <v>48</v>
      </c>
      <c r="F364" s="21">
        <v>0.0</v>
      </c>
      <c r="G364" s="21">
        <v>7313911.56</v>
      </c>
      <c r="H364" s="21">
        <v>240012.06</v>
      </c>
      <c r="I364" s="21">
        <v>2.06525186E7</v>
      </c>
      <c r="J364" s="22">
        <v>2.318989598E7</v>
      </c>
      <c r="K364" s="21">
        <f t="shared" si="1"/>
        <v>51396338.2</v>
      </c>
    </row>
    <row r="365" ht="15.75" customHeight="1">
      <c r="A365" s="20" t="s">
        <v>162</v>
      </c>
      <c r="B365" s="20" t="s">
        <v>15</v>
      </c>
      <c r="C365" s="20" t="s">
        <v>163</v>
      </c>
      <c r="D365" s="20" t="s">
        <v>29</v>
      </c>
      <c r="E365" s="20" t="s">
        <v>30</v>
      </c>
      <c r="F365" s="21">
        <v>0.0</v>
      </c>
      <c r="G365" s="21">
        <v>335110.4</v>
      </c>
      <c r="H365" s="21">
        <v>10996.93</v>
      </c>
      <c r="I365" s="21">
        <v>946261.62</v>
      </c>
      <c r="J365" s="22">
        <v>1062519.74</v>
      </c>
      <c r="K365" s="21">
        <f t="shared" si="1"/>
        <v>2354888.69</v>
      </c>
    </row>
    <row r="366" ht="15.75" customHeight="1">
      <c r="A366" s="20" t="s">
        <v>162</v>
      </c>
      <c r="B366" s="20" t="s">
        <v>15</v>
      </c>
      <c r="C366" s="20" t="s">
        <v>163</v>
      </c>
      <c r="D366" s="20" t="s">
        <v>31</v>
      </c>
      <c r="E366" s="20" t="s">
        <v>32</v>
      </c>
      <c r="F366" s="21">
        <v>0.0</v>
      </c>
      <c r="G366" s="21">
        <v>0.0</v>
      </c>
      <c r="H366" s="21">
        <v>0.0</v>
      </c>
      <c r="I366" s="21">
        <v>0.0</v>
      </c>
      <c r="J366" s="22">
        <v>-71975.99</v>
      </c>
      <c r="K366" s="21">
        <f t="shared" si="1"/>
        <v>-71975.99</v>
      </c>
    </row>
    <row r="367" ht="15.75" customHeight="1">
      <c r="A367" s="20" t="s">
        <v>162</v>
      </c>
      <c r="B367" s="20" t="s">
        <v>15</v>
      </c>
      <c r="C367" s="20" t="s">
        <v>163</v>
      </c>
      <c r="D367" s="20" t="s">
        <v>41</v>
      </c>
      <c r="E367" s="20" t="s">
        <v>42</v>
      </c>
      <c r="F367" s="21">
        <v>0.0</v>
      </c>
      <c r="G367" s="21">
        <v>112582.87</v>
      </c>
      <c r="H367" s="21">
        <v>3694.5</v>
      </c>
      <c r="I367" s="21">
        <v>317903.74</v>
      </c>
      <c r="J367" s="22">
        <v>356961.53</v>
      </c>
      <c r="K367" s="21">
        <f t="shared" si="1"/>
        <v>791142.64</v>
      </c>
    </row>
    <row r="368" ht="15.75" customHeight="1">
      <c r="A368" s="20" t="s">
        <v>164</v>
      </c>
      <c r="B368" s="20" t="s">
        <v>15</v>
      </c>
      <c r="C368" s="20" t="s">
        <v>165</v>
      </c>
      <c r="D368" s="20" t="s">
        <v>17</v>
      </c>
      <c r="E368" s="20" t="s">
        <v>18</v>
      </c>
      <c r="F368" s="21">
        <v>0.0</v>
      </c>
      <c r="G368" s="21">
        <v>1133036.05</v>
      </c>
      <c r="H368" s="21">
        <v>351602.39</v>
      </c>
      <c r="I368" s="21">
        <v>7172568.39</v>
      </c>
      <c r="J368" s="22">
        <v>1.074744491E7</v>
      </c>
      <c r="K368" s="21">
        <f t="shared" si="1"/>
        <v>19404651.74</v>
      </c>
    </row>
    <row r="369" ht="15.75" customHeight="1">
      <c r="A369" s="20" t="s">
        <v>164</v>
      </c>
      <c r="B369" s="20" t="s">
        <v>15</v>
      </c>
      <c r="C369" s="20" t="s">
        <v>165</v>
      </c>
      <c r="D369" s="20" t="s">
        <v>29</v>
      </c>
      <c r="E369" s="20" t="s">
        <v>30</v>
      </c>
      <c r="F369" s="21">
        <v>0.0</v>
      </c>
      <c r="G369" s="21">
        <v>111616.68</v>
      </c>
      <c r="H369" s="21">
        <v>34636.75</v>
      </c>
      <c r="I369" s="21">
        <v>706577.92</v>
      </c>
      <c r="J369" s="22">
        <v>1058743.1</v>
      </c>
      <c r="K369" s="21">
        <f t="shared" si="1"/>
        <v>1911574.45</v>
      </c>
    </row>
    <row r="370" ht="15.75" customHeight="1">
      <c r="A370" s="20" t="s">
        <v>164</v>
      </c>
      <c r="B370" s="20" t="s">
        <v>15</v>
      </c>
      <c r="C370" s="20" t="s">
        <v>165</v>
      </c>
      <c r="D370" s="20" t="s">
        <v>31</v>
      </c>
      <c r="E370" s="20" t="s">
        <v>32</v>
      </c>
      <c r="F370" s="21">
        <v>0.0</v>
      </c>
      <c r="G370" s="21">
        <v>3675.65</v>
      </c>
      <c r="H370" s="21">
        <v>1140.62</v>
      </c>
      <c r="I370" s="21">
        <v>23268.3</v>
      </c>
      <c r="J370" s="22">
        <v>34865.43</v>
      </c>
      <c r="K370" s="21">
        <f t="shared" si="1"/>
        <v>62950</v>
      </c>
    </row>
    <row r="371" ht="15.75" customHeight="1">
      <c r="A371" s="20" t="s">
        <v>164</v>
      </c>
      <c r="B371" s="20" t="s">
        <v>15</v>
      </c>
      <c r="C371" s="20" t="s">
        <v>165</v>
      </c>
      <c r="D371" s="20" t="s">
        <v>41</v>
      </c>
      <c r="E371" s="20" t="s">
        <v>42</v>
      </c>
      <c r="F371" s="21">
        <v>0.0</v>
      </c>
      <c r="G371" s="21">
        <v>55987.36</v>
      </c>
      <c r="H371" s="21">
        <v>17373.93</v>
      </c>
      <c r="I371" s="21">
        <v>354422.22</v>
      </c>
      <c r="J371" s="22">
        <v>531069.64</v>
      </c>
      <c r="K371" s="21">
        <f t="shared" si="1"/>
        <v>958853.15</v>
      </c>
    </row>
    <row r="372" ht="15.75" customHeight="1">
      <c r="A372" s="20" t="s">
        <v>164</v>
      </c>
      <c r="B372" s="20" t="s">
        <v>15</v>
      </c>
      <c r="C372" s="20" t="s">
        <v>165</v>
      </c>
      <c r="D372" s="20" t="s">
        <v>49</v>
      </c>
      <c r="E372" s="20" t="s">
        <v>50</v>
      </c>
      <c r="F372" s="21">
        <v>0.0</v>
      </c>
      <c r="G372" s="21">
        <v>8559002.26</v>
      </c>
      <c r="H372" s="21">
        <v>2656019.31</v>
      </c>
      <c r="I372" s="21">
        <v>5.418188517E7</v>
      </c>
      <c r="J372" s="22">
        <v>8.118665376E7</v>
      </c>
      <c r="K372" s="21">
        <f t="shared" si="1"/>
        <v>146583560.5</v>
      </c>
    </row>
    <row r="373" ht="15.75" customHeight="1">
      <c r="A373" s="20" t="s">
        <v>166</v>
      </c>
      <c r="B373" s="20" t="s">
        <v>15</v>
      </c>
      <c r="C373" s="20" t="s">
        <v>167</v>
      </c>
      <c r="D373" s="20" t="s">
        <v>17</v>
      </c>
      <c r="E373" s="20" t="s">
        <v>18</v>
      </c>
      <c r="F373" s="21">
        <v>0.0</v>
      </c>
      <c r="G373" s="21">
        <v>3.167580755E8</v>
      </c>
      <c r="H373" s="21">
        <v>6.784516156E7</v>
      </c>
      <c r="I373" s="21">
        <v>8.7773156228E8</v>
      </c>
      <c r="J373" s="22">
        <v>1.28069063501E9</v>
      </c>
      <c r="K373" s="21">
        <f t="shared" si="1"/>
        <v>2543025434</v>
      </c>
    </row>
    <row r="374" ht="15.75" customHeight="1">
      <c r="A374" s="20" t="s">
        <v>166</v>
      </c>
      <c r="B374" s="20" t="s">
        <v>15</v>
      </c>
      <c r="C374" s="20" t="s">
        <v>167</v>
      </c>
      <c r="D374" s="20" t="s">
        <v>47</v>
      </c>
      <c r="E374" s="20" t="s">
        <v>48</v>
      </c>
      <c r="F374" s="21">
        <v>0.0</v>
      </c>
      <c r="G374" s="21">
        <v>2.118717338E7</v>
      </c>
      <c r="H374" s="21">
        <v>4537997.01</v>
      </c>
      <c r="I374" s="21">
        <v>5.870931863E7</v>
      </c>
      <c r="J374" s="22">
        <v>8.5662266E7</v>
      </c>
      <c r="K374" s="21">
        <f t="shared" si="1"/>
        <v>170096755</v>
      </c>
    </row>
    <row r="375" ht="15.75" customHeight="1">
      <c r="A375" s="20" t="s">
        <v>166</v>
      </c>
      <c r="B375" s="20" t="s">
        <v>15</v>
      </c>
      <c r="C375" s="20" t="s">
        <v>167</v>
      </c>
      <c r="D375" s="20" t="s">
        <v>19</v>
      </c>
      <c r="E375" s="20" t="s">
        <v>20</v>
      </c>
      <c r="F375" s="21">
        <v>0.0</v>
      </c>
      <c r="G375" s="21">
        <v>608654.57</v>
      </c>
      <c r="H375" s="21">
        <v>130365.32</v>
      </c>
      <c r="I375" s="21">
        <v>1686572.09</v>
      </c>
      <c r="J375" s="22">
        <v>2460862.95</v>
      </c>
      <c r="K375" s="21">
        <f t="shared" si="1"/>
        <v>4886454.93</v>
      </c>
    </row>
    <row r="376" ht="15.75" customHeight="1">
      <c r="A376" s="20" t="s">
        <v>166</v>
      </c>
      <c r="B376" s="20" t="s">
        <v>15</v>
      </c>
      <c r="C376" s="20" t="s">
        <v>167</v>
      </c>
      <c r="D376" s="20" t="s">
        <v>21</v>
      </c>
      <c r="E376" s="20" t="s">
        <v>22</v>
      </c>
      <c r="F376" s="21">
        <v>0.0</v>
      </c>
      <c r="G376" s="21">
        <v>4969275.09</v>
      </c>
      <c r="H376" s="21">
        <v>1064349.41</v>
      </c>
      <c r="I376" s="21">
        <v>1.376978182E7</v>
      </c>
      <c r="J376" s="22">
        <v>2.009137119E7</v>
      </c>
      <c r="K376" s="21">
        <f t="shared" si="1"/>
        <v>39894777.51</v>
      </c>
    </row>
    <row r="377" ht="15.75" customHeight="1">
      <c r="A377" s="20" t="s">
        <v>166</v>
      </c>
      <c r="B377" s="20" t="s">
        <v>15</v>
      </c>
      <c r="C377" s="20" t="s">
        <v>167</v>
      </c>
      <c r="D377" s="20" t="s">
        <v>25</v>
      </c>
      <c r="E377" s="20" t="s">
        <v>26</v>
      </c>
      <c r="F377" s="21">
        <v>0.0</v>
      </c>
      <c r="G377" s="21">
        <v>47843.44</v>
      </c>
      <c r="H377" s="21">
        <v>10247.4</v>
      </c>
      <c r="I377" s="21">
        <v>132573.4</v>
      </c>
      <c r="J377" s="22">
        <v>193436.72</v>
      </c>
      <c r="K377" s="21">
        <f t="shared" si="1"/>
        <v>384100.96</v>
      </c>
    </row>
    <row r="378" ht="15.75" customHeight="1">
      <c r="A378" s="20" t="s">
        <v>166</v>
      </c>
      <c r="B378" s="20" t="s">
        <v>15</v>
      </c>
      <c r="C378" s="20" t="s">
        <v>167</v>
      </c>
      <c r="D378" s="20" t="s">
        <v>27</v>
      </c>
      <c r="E378" s="20" t="s">
        <v>28</v>
      </c>
      <c r="F378" s="21">
        <v>0.0</v>
      </c>
      <c r="G378" s="21">
        <v>5384929.44</v>
      </c>
      <c r="H378" s="21">
        <v>1153376.78</v>
      </c>
      <c r="I378" s="21">
        <v>1.492155338E7</v>
      </c>
      <c r="J378" s="22">
        <v>2.177191126E7</v>
      </c>
      <c r="K378" s="21">
        <f t="shared" si="1"/>
        <v>43231770.86</v>
      </c>
    </row>
    <row r="379" ht="15.75" customHeight="1">
      <c r="A379" s="20" t="s">
        <v>166</v>
      </c>
      <c r="B379" s="20" t="s">
        <v>15</v>
      </c>
      <c r="C379" s="20" t="s">
        <v>167</v>
      </c>
      <c r="D379" s="20" t="s">
        <v>29</v>
      </c>
      <c r="E379" s="20" t="s">
        <v>30</v>
      </c>
      <c r="F379" s="21">
        <v>0.0</v>
      </c>
      <c r="G379" s="21">
        <v>3650788.81</v>
      </c>
      <c r="H379" s="21">
        <v>781948.04</v>
      </c>
      <c r="I379" s="21">
        <v>1.011627742E7</v>
      </c>
      <c r="J379" s="22">
        <v>1.476057408E7</v>
      </c>
      <c r="K379" s="21">
        <f t="shared" si="1"/>
        <v>29309588.35</v>
      </c>
    </row>
    <row r="380" ht="15.75" customHeight="1">
      <c r="A380" s="20" t="s">
        <v>166</v>
      </c>
      <c r="B380" s="20" t="s">
        <v>15</v>
      </c>
      <c r="C380" s="20" t="s">
        <v>167</v>
      </c>
      <c r="D380" s="20" t="s">
        <v>31</v>
      </c>
      <c r="E380" s="20" t="s">
        <v>32</v>
      </c>
      <c r="F380" s="21">
        <v>0.0</v>
      </c>
      <c r="G380" s="21">
        <v>1869381.32</v>
      </c>
      <c r="H380" s="21">
        <v>400395.41</v>
      </c>
      <c r="I380" s="21">
        <v>5180025.75</v>
      </c>
      <c r="J380" s="22">
        <v>7558131.39</v>
      </c>
      <c r="K380" s="21">
        <f t="shared" si="1"/>
        <v>15007933.87</v>
      </c>
    </row>
    <row r="381" ht="15.75" customHeight="1">
      <c r="A381" s="20" t="s">
        <v>166</v>
      </c>
      <c r="B381" s="20" t="s">
        <v>15</v>
      </c>
      <c r="C381" s="20" t="s">
        <v>167</v>
      </c>
      <c r="D381" s="20" t="s">
        <v>35</v>
      </c>
      <c r="E381" s="20" t="s">
        <v>36</v>
      </c>
      <c r="F381" s="21">
        <v>0.0</v>
      </c>
      <c r="G381" s="21">
        <v>200703.42</v>
      </c>
      <c r="H381" s="21">
        <v>42987.87</v>
      </c>
      <c r="I381" s="21">
        <v>556145.97</v>
      </c>
      <c r="J381" s="22">
        <v>811467.84</v>
      </c>
      <c r="K381" s="21">
        <f t="shared" si="1"/>
        <v>1611305.1</v>
      </c>
    </row>
    <row r="382" ht="15.75" customHeight="1">
      <c r="A382" s="20" t="s">
        <v>166</v>
      </c>
      <c r="B382" s="20" t="s">
        <v>15</v>
      </c>
      <c r="C382" s="20" t="s">
        <v>167</v>
      </c>
      <c r="D382" s="20" t="s">
        <v>37</v>
      </c>
      <c r="E382" s="20" t="s">
        <v>38</v>
      </c>
      <c r="F382" s="21">
        <v>0.0</v>
      </c>
      <c r="G382" s="21">
        <v>474397.19</v>
      </c>
      <c r="H382" s="21">
        <v>101609.26</v>
      </c>
      <c r="I382" s="21">
        <v>1314547.02</v>
      </c>
      <c r="J382" s="22">
        <v>1918044.33</v>
      </c>
      <c r="K382" s="21">
        <f t="shared" si="1"/>
        <v>3808597.8</v>
      </c>
    </row>
    <row r="383" ht="15.75" customHeight="1">
      <c r="A383" s="20" t="s">
        <v>166</v>
      </c>
      <c r="B383" s="20" t="s">
        <v>15</v>
      </c>
      <c r="C383" s="20" t="s">
        <v>167</v>
      </c>
      <c r="D383" s="20" t="s">
        <v>41</v>
      </c>
      <c r="E383" s="20" t="s">
        <v>42</v>
      </c>
      <c r="F383" s="21">
        <v>0.0</v>
      </c>
      <c r="G383" s="21">
        <v>1697467.84</v>
      </c>
      <c r="H383" s="21">
        <v>363573.94</v>
      </c>
      <c r="I383" s="21">
        <v>4703656.24</v>
      </c>
      <c r="J383" s="22">
        <v>6863064.7</v>
      </c>
      <c r="K383" s="21">
        <f t="shared" si="1"/>
        <v>13627762.72</v>
      </c>
    </row>
    <row r="384" ht="15.75" customHeight="1">
      <c r="A384" s="20" t="s">
        <v>168</v>
      </c>
      <c r="B384" s="20" t="s">
        <v>15</v>
      </c>
      <c r="C384" s="20" t="s">
        <v>169</v>
      </c>
      <c r="D384" s="20" t="s">
        <v>17</v>
      </c>
      <c r="E384" s="20" t="s">
        <v>18</v>
      </c>
      <c r="F384" s="21">
        <v>0.0</v>
      </c>
      <c r="G384" s="21">
        <v>1.86731342E7</v>
      </c>
      <c r="H384" s="21">
        <v>5711666.32</v>
      </c>
      <c r="I384" s="21">
        <v>4.0910108007E8</v>
      </c>
      <c r="J384" s="22">
        <v>5.4796635555E8</v>
      </c>
      <c r="K384" s="21">
        <f t="shared" si="1"/>
        <v>981452236.1</v>
      </c>
    </row>
    <row r="385" ht="15.75" customHeight="1">
      <c r="A385" s="20" t="s">
        <v>168</v>
      </c>
      <c r="B385" s="20" t="s">
        <v>15</v>
      </c>
      <c r="C385" s="20" t="s">
        <v>169</v>
      </c>
      <c r="D385" s="20" t="s">
        <v>47</v>
      </c>
      <c r="E385" s="20" t="s">
        <v>48</v>
      </c>
      <c r="F385" s="21">
        <v>0.0</v>
      </c>
      <c r="G385" s="21">
        <v>161451.77</v>
      </c>
      <c r="H385" s="21">
        <v>49384.25</v>
      </c>
      <c r="I385" s="21">
        <v>3537172.4</v>
      </c>
      <c r="J385" s="22">
        <v>4737830.24</v>
      </c>
      <c r="K385" s="21">
        <f t="shared" si="1"/>
        <v>8485838.66</v>
      </c>
    </row>
    <row r="386" ht="15.75" customHeight="1">
      <c r="A386" s="20" t="s">
        <v>168</v>
      </c>
      <c r="B386" s="20" t="s">
        <v>15</v>
      </c>
      <c r="C386" s="20" t="s">
        <v>169</v>
      </c>
      <c r="D386" s="20" t="s">
        <v>21</v>
      </c>
      <c r="E386" s="20" t="s">
        <v>22</v>
      </c>
      <c r="F386" s="21">
        <v>0.0</v>
      </c>
      <c r="G386" s="21">
        <v>0.0</v>
      </c>
      <c r="H386" s="21">
        <v>0.0</v>
      </c>
      <c r="I386" s="21">
        <v>0.0</v>
      </c>
      <c r="J386" s="22">
        <v>-33584.4</v>
      </c>
      <c r="K386" s="21">
        <f t="shared" si="1"/>
        <v>-33584.4</v>
      </c>
    </row>
    <row r="387" ht="15.75" customHeight="1">
      <c r="A387" s="20" t="s">
        <v>168</v>
      </c>
      <c r="B387" s="20" t="s">
        <v>15</v>
      </c>
      <c r="C387" s="20" t="s">
        <v>169</v>
      </c>
      <c r="D387" s="20" t="s">
        <v>29</v>
      </c>
      <c r="E387" s="20" t="s">
        <v>30</v>
      </c>
      <c r="F387" s="21">
        <v>0.0</v>
      </c>
      <c r="G387" s="21">
        <v>144733.18</v>
      </c>
      <c r="H387" s="21">
        <v>44270.43</v>
      </c>
      <c r="I387" s="21">
        <v>3170892.47</v>
      </c>
      <c r="J387" s="22">
        <v>4247220.25</v>
      </c>
      <c r="K387" s="21">
        <f t="shared" si="1"/>
        <v>7607116.33</v>
      </c>
    </row>
    <row r="388" ht="15.75" customHeight="1">
      <c r="A388" s="20" t="s">
        <v>168</v>
      </c>
      <c r="B388" s="20" t="s">
        <v>15</v>
      </c>
      <c r="C388" s="20" t="s">
        <v>169</v>
      </c>
      <c r="D388" s="20" t="s">
        <v>41</v>
      </c>
      <c r="E388" s="20" t="s">
        <v>42</v>
      </c>
      <c r="F388" s="21">
        <v>0.0</v>
      </c>
      <c r="G388" s="21">
        <v>64777.85</v>
      </c>
      <c r="H388" s="21">
        <v>19814.0</v>
      </c>
      <c r="I388" s="21">
        <v>1419188.06</v>
      </c>
      <c r="J388" s="22">
        <v>1900917.28</v>
      </c>
      <c r="K388" s="21">
        <f t="shared" si="1"/>
        <v>3404697.19</v>
      </c>
    </row>
    <row r="389" ht="15.75" customHeight="1">
      <c r="A389" s="20" t="s">
        <v>170</v>
      </c>
      <c r="B389" s="20" t="s">
        <v>15</v>
      </c>
      <c r="C389" s="20" t="s">
        <v>171</v>
      </c>
      <c r="D389" s="20" t="s">
        <v>17</v>
      </c>
      <c r="E389" s="20" t="s">
        <v>18</v>
      </c>
      <c r="F389" s="21">
        <v>0.0</v>
      </c>
      <c r="G389" s="21">
        <v>2.965319173E7</v>
      </c>
      <c r="H389" s="21">
        <v>8377518.62</v>
      </c>
      <c r="I389" s="21">
        <v>1.7478671883E8</v>
      </c>
      <c r="J389" s="22">
        <v>2.0628588922E8</v>
      </c>
      <c r="K389" s="21">
        <f t="shared" si="1"/>
        <v>419103318.4</v>
      </c>
    </row>
    <row r="390" ht="15.75" customHeight="1">
      <c r="A390" s="20" t="s">
        <v>170</v>
      </c>
      <c r="B390" s="20" t="s">
        <v>15</v>
      </c>
      <c r="C390" s="20" t="s">
        <v>171</v>
      </c>
      <c r="D390" s="20" t="s">
        <v>47</v>
      </c>
      <c r="E390" s="20" t="s">
        <v>48</v>
      </c>
      <c r="F390" s="21">
        <v>0.0</v>
      </c>
      <c r="G390" s="21">
        <v>1342385.93</v>
      </c>
      <c r="H390" s="21">
        <v>379246.29</v>
      </c>
      <c r="I390" s="21">
        <v>7912511.87</v>
      </c>
      <c r="J390" s="22">
        <v>9338464.37</v>
      </c>
      <c r="K390" s="21">
        <f t="shared" si="1"/>
        <v>18972608.46</v>
      </c>
    </row>
    <row r="391" ht="15.75" customHeight="1">
      <c r="A391" s="20" t="s">
        <v>170</v>
      </c>
      <c r="B391" s="20" t="s">
        <v>15</v>
      </c>
      <c r="C391" s="20" t="s">
        <v>171</v>
      </c>
      <c r="D391" s="20" t="s">
        <v>74</v>
      </c>
      <c r="E391" s="20" t="s">
        <v>75</v>
      </c>
      <c r="F391" s="21">
        <v>0.0</v>
      </c>
      <c r="G391" s="21">
        <v>5013749.11</v>
      </c>
      <c r="H391" s="21">
        <v>1416467.3</v>
      </c>
      <c r="I391" s="21">
        <v>2.955286447E7</v>
      </c>
      <c r="J391" s="22">
        <v>3.487873087E7</v>
      </c>
      <c r="K391" s="21">
        <f t="shared" si="1"/>
        <v>70861811.75</v>
      </c>
    </row>
    <row r="392" ht="15.75" customHeight="1">
      <c r="A392" s="20" t="s">
        <v>170</v>
      </c>
      <c r="B392" s="20" t="s">
        <v>15</v>
      </c>
      <c r="C392" s="20" t="s">
        <v>171</v>
      </c>
      <c r="D392" s="20" t="s">
        <v>19</v>
      </c>
      <c r="E392" s="20" t="s">
        <v>20</v>
      </c>
      <c r="F392" s="21">
        <v>0.0</v>
      </c>
      <c r="G392" s="21">
        <v>2131.72</v>
      </c>
      <c r="H392" s="21">
        <v>602.25</v>
      </c>
      <c r="I392" s="21">
        <v>12565.15</v>
      </c>
      <c r="J392" s="22">
        <v>14829.58</v>
      </c>
      <c r="K392" s="21">
        <f t="shared" si="1"/>
        <v>30128.7</v>
      </c>
    </row>
    <row r="393" ht="15.75" customHeight="1">
      <c r="A393" s="20" t="s">
        <v>170</v>
      </c>
      <c r="B393" s="20" t="s">
        <v>15</v>
      </c>
      <c r="C393" s="20" t="s">
        <v>171</v>
      </c>
      <c r="D393" s="20" t="s">
        <v>29</v>
      </c>
      <c r="E393" s="20" t="s">
        <v>30</v>
      </c>
      <c r="F393" s="21">
        <v>0.0</v>
      </c>
      <c r="G393" s="21">
        <v>190891.5</v>
      </c>
      <c r="H393" s="21">
        <v>53930.01</v>
      </c>
      <c r="I393" s="21">
        <v>1125184.05</v>
      </c>
      <c r="J393" s="22">
        <v>1327958.99</v>
      </c>
      <c r="K393" s="21">
        <f t="shared" si="1"/>
        <v>2697964.55</v>
      </c>
    </row>
    <row r="394" ht="15.75" customHeight="1">
      <c r="A394" s="20" t="s">
        <v>170</v>
      </c>
      <c r="B394" s="20" t="s">
        <v>15</v>
      </c>
      <c r="C394" s="20" t="s">
        <v>171</v>
      </c>
      <c r="D394" s="20" t="s">
        <v>31</v>
      </c>
      <c r="E394" s="20" t="s">
        <v>32</v>
      </c>
      <c r="F394" s="21">
        <v>0.0</v>
      </c>
      <c r="G394" s="21">
        <v>0.0</v>
      </c>
      <c r="H394" s="21">
        <v>0.0</v>
      </c>
      <c r="I394" s="21">
        <v>0.0</v>
      </c>
      <c r="J394" s="22">
        <v>-52646.41</v>
      </c>
      <c r="K394" s="21">
        <f t="shared" si="1"/>
        <v>-52646.41</v>
      </c>
    </row>
    <row r="395" ht="15.75" customHeight="1">
      <c r="A395" s="20" t="s">
        <v>170</v>
      </c>
      <c r="B395" s="20" t="s">
        <v>15</v>
      </c>
      <c r="C395" s="20" t="s">
        <v>171</v>
      </c>
      <c r="D395" s="20" t="s">
        <v>41</v>
      </c>
      <c r="E395" s="20" t="s">
        <v>42</v>
      </c>
      <c r="F395" s="21">
        <v>0.0</v>
      </c>
      <c r="G395" s="21">
        <v>157536.01</v>
      </c>
      <c r="H395" s="21">
        <v>44506.53</v>
      </c>
      <c r="I395" s="21">
        <v>928574.63</v>
      </c>
      <c r="J395" s="22">
        <v>1095917.62</v>
      </c>
      <c r="K395" s="21">
        <f t="shared" si="1"/>
        <v>2226534.79</v>
      </c>
    </row>
    <row r="396" ht="15.75" customHeight="1">
      <c r="A396" s="20" t="s">
        <v>172</v>
      </c>
      <c r="B396" s="20" t="s">
        <v>15</v>
      </c>
      <c r="C396" s="20" t="s">
        <v>173</v>
      </c>
      <c r="D396" s="20" t="s">
        <v>19</v>
      </c>
      <c r="E396" s="20" t="s">
        <v>20</v>
      </c>
      <c r="F396" s="21">
        <v>0.0</v>
      </c>
      <c r="G396" s="21">
        <v>14701.3</v>
      </c>
      <c r="H396" s="21">
        <v>1861.3</v>
      </c>
      <c r="I396" s="21">
        <v>64253.3</v>
      </c>
      <c r="J396" s="22">
        <v>99500.3</v>
      </c>
      <c r="K396" s="21">
        <f t="shared" si="1"/>
        <v>180316.2</v>
      </c>
    </row>
    <row r="397" ht="15.75" customHeight="1">
      <c r="A397" s="20" t="s">
        <v>172</v>
      </c>
      <c r="B397" s="20" t="s">
        <v>15</v>
      </c>
      <c r="C397" s="20" t="s">
        <v>173</v>
      </c>
      <c r="D397" s="20" t="s">
        <v>21</v>
      </c>
      <c r="E397" s="20" t="s">
        <v>22</v>
      </c>
      <c r="F397" s="21">
        <v>0.0</v>
      </c>
      <c r="G397" s="21">
        <v>10232.68</v>
      </c>
      <c r="H397" s="21">
        <v>1295.54</v>
      </c>
      <c r="I397" s="21">
        <v>44722.8</v>
      </c>
      <c r="J397" s="22">
        <v>69256.08</v>
      </c>
      <c r="K397" s="21">
        <f t="shared" si="1"/>
        <v>125507.1</v>
      </c>
    </row>
    <row r="398" ht="15.75" customHeight="1">
      <c r="A398" s="20" t="s">
        <v>172</v>
      </c>
      <c r="B398" s="20" t="s">
        <v>15</v>
      </c>
      <c r="C398" s="20" t="s">
        <v>173</v>
      </c>
      <c r="D398" s="20" t="s">
        <v>29</v>
      </c>
      <c r="E398" s="20" t="s">
        <v>30</v>
      </c>
      <c r="F398" s="21">
        <v>0.0</v>
      </c>
      <c r="G398" s="21">
        <v>124728.78</v>
      </c>
      <c r="H398" s="21">
        <v>15791.63</v>
      </c>
      <c r="I398" s="21">
        <v>545137.77</v>
      </c>
      <c r="J398" s="22">
        <v>844180.37</v>
      </c>
      <c r="K398" s="21">
        <f t="shared" si="1"/>
        <v>1529838.55</v>
      </c>
    </row>
    <row r="399" ht="15.75" customHeight="1">
      <c r="A399" s="20" t="s">
        <v>172</v>
      </c>
      <c r="B399" s="20" t="s">
        <v>15</v>
      </c>
      <c r="C399" s="20" t="s">
        <v>173</v>
      </c>
      <c r="D399" s="20" t="s">
        <v>31</v>
      </c>
      <c r="E399" s="20" t="s">
        <v>32</v>
      </c>
      <c r="F399" s="21">
        <v>0.0</v>
      </c>
      <c r="G399" s="21">
        <v>353882.89</v>
      </c>
      <c r="H399" s="21">
        <v>44804.32</v>
      </c>
      <c r="I399" s="21">
        <v>1546675.34</v>
      </c>
      <c r="J399" s="22">
        <v>2395124.76</v>
      </c>
      <c r="K399" s="21">
        <f t="shared" si="1"/>
        <v>4340487.31</v>
      </c>
    </row>
    <row r="400" ht="15.75" customHeight="1">
      <c r="A400" s="20" t="s">
        <v>172</v>
      </c>
      <c r="B400" s="20" t="s">
        <v>15</v>
      </c>
      <c r="C400" s="20" t="s">
        <v>173</v>
      </c>
      <c r="D400" s="20" t="s">
        <v>41</v>
      </c>
      <c r="E400" s="20" t="s">
        <v>42</v>
      </c>
      <c r="F400" s="21">
        <v>0.0</v>
      </c>
      <c r="G400" s="21">
        <v>122616.49</v>
      </c>
      <c r="H400" s="21">
        <v>15524.2</v>
      </c>
      <c r="I400" s="21">
        <v>535905.85</v>
      </c>
      <c r="J400" s="22">
        <v>829884.16</v>
      </c>
      <c r="K400" s="21">
        <f t="shared" si="1"/>
        <v>1503930.7</v>
      </c>
    </row>
    <row r="401" ht="15.75" customHeight="1">
      <c r="A401" s="20" t="s">
        <v>172</v>
      </c>
      <c r="B401" s="20" t="s">
        <v>15</v>
      </c>
      <c r="C401" s="20" t="s">
        <v>173</v>
      </c>
      <c r="D401" s="20" t="s">
        <v>49</v>
      </c>
      <c r="E401" s="20" t="s">
        <v>50</v>
      </c>
      <c r="F401" s="21">
        <v>0.0</v>
      </c>
      <c r="G401" s="21">
        <v>3.184451086E7</v>
      </c>
      <c r="H401" s="21">
        <v>4031762.01</v>
      </c>
      <c r="I401" s="21">
        <v>1.3917914894E8</v>
      </c>
      <c r="J401" s="22">
        <v>2.1552772991E8</v>
      </c>
      <c r="K401" s="21">
        <f t="shared" si="1"/>
        <v>390583151.7</v>
      </c>
    </row>
    <row r="402" ht="15.75" customHeight="1">
      <c r="A402" s="20" t="s">
        <v>174</v>
      </c>
      <c r="B402" s="20" t="s">
        <v>15</v>
      </c>
      <c r="C402" s="20" t="s">
        <v>175</v>
      </c>
      <c r="D402" s="20" t="s">
        <v>17</v>
      </c>
      <c r="E402" s="20" t="s">
        <v>18</v>
      </c>
      <c r="F402" s="21">
        <v>0.0</v>
      </c>
      <c r="G402" s="21">
        <v>1.514389083E7</v>
      </c>
      <c r="H402" s="21">
        <v>6233615.94</v>
      </c>
      <c r="I402" s="21">
        <v>7.642526035E7</v>
      </c>
      <c r="J402" s="22">
        <v>1.0558083184E8</v>
      </c>
      <c r="K402" s="21">
        <f t="shared" si="1"/>
        <v>203383599</v>
      </c>
    </row>
    <row r="403" ht="15.75" customHeight="1">
      <c r="A403" s="20" t="s">
        <v>174</v>
      </c>
      <c r="B403" s="20" t="s">
        <v>15</v>
      </c>
      <c r="C403" s="20" t="s">
        <v>175</v>
      </c>
      <c r="D403" s="20" t="s">
        <v>47</v>
      </c>
      <c r="E403" s="20" t="s">
        <v>48</v>
      </c>
      <c r="F403" s="21">
        <v>0.0</v>
      </c>
      <c r="G403" s="21">
        <v>8267599.66</v>
      </c>
      <c r="H403" s="21">
        <v>3403157.19</v>
      </c>
      <c r="I403" s="21">
        <v>4.172332349E7</v>
      </c>
      <c r="J403" s="22">
        <v>5.764040818E7</v>
      </c>
      <c r="K403" s="21">
        <f t="shared" si="1"/>
        <v>111034488.5</v>
      </c>
    </row>
    <row r="404" ht="15.75" customHeight="1">
      <c r="A404" s="20" t="s">
        <v>174</v>
      </c>
      <c r="B404" s="20" t="s">
        <v>15</v>
      </c>
      <c r="C404" s="20" t="s">
        <v>175</v>
      </c>
      <c r="D404" s="20" t="s">
        <v>19</v>
      </c>
      <c r="E404" s="20" t="s">
        <v>20</v>
      </c>
      <c r="F404" s="21">
        <v>0.0</v>
      </c>
      <c r="G404" s="21">
        <v>8092.08</v>
      </c>
      <c r="H404" s="21">
        <v>3330.91</v>
      </c>
      <c r="I404" s="21">
        <v>40837.56</v>
      </c>
      <c r="J404" s="22">
        <v>56416.73</v>
      </c>
      <c r="K404" s="21">
        <f t="shared" si="1"/>
        <v>108677.28</v>
      </c>
    </row>
    <row r="405" ht="15.75" customHeight="1">
      <c r="A405" s="20" t="s">
        <v>174</v>
      </c>
      <c r="B405" s="20" t="s">
        <v>15</v>
      </c>
      <c r="C405" s="20" t="s">
        <v>175</v>
      </c>
      <c r="D405" s="20" t="s">
        <v>21</v>
      </c>
      <c r="E405" s="20" t="s">
        <v>22</v>
      </c>
      <c r="F405" s="21">
        <v>0.0</v>
      </c>
      <c r="G405" s="21">
        <v>8485.44</v>
      </c>
      <c r="H405" s="21">
        <v>3492.82</v>
      </c>
      <c r="I405" s="21">
        <v>42822.66</v>
      </c>
      <c r="J405" s="22">
        <v>59159.13</v>
      </c>
      <c r="K405" s="21">
        <f t="shared" si="1"/>
        <v>113960.05</v>
      </c>
    </row>
    <row r="406" ht="15.75" customHeight="1">
      <c r="A406" s="20" t="s">
        <v>174</v>
      </c>
      <c r="B406" s="20" t="s">
        <v>15</v>
      </c>
      <c r="C406" s="20" t="s">
        <v>175</v>
      </c>
      <c r="D406" s="20" t="s">
        <v>27</v>
      </c>
      <c r="E406" s="20" t="s">
        <v>28</v>
      </c>
      <c r="F406" s="21">
        <v>0.0</v>
      </c>
      <c r="G406" s="21">
        <v>1360620.72</v>
      </c>
      <c r="H406" s="21">
        <v>560066.57</v>
      </c>
      <c r="I406" s="21">
        <v>6866517.58</v>
      </c>
      <c r="J406" s="22">
        <v>9486034.26</v>
      </c>
      <c r="K406" s="21">
        <f t="shared" si="1"/>
        <v>18273239.13</v>
      </c>
    </row>
    <row r="407" ht="15.75" customHeight="1">
      <c r="A407" s="20" t="s">
        <v>174</v>
      </c>
      <c r="B407" s="20" t="s">
        <v>15</v>
      </c>
      <c r="C407" s="20" t="s">
        <v>175</v>
      </c>
      <c r="D407" s="20" t="s">
        <v>29</v>
      </c>
      <c r="E407" s="20" t="s">
        <v>30</v>
      </c>
      <c r="F407" s="21">
        <v>0.0</v>
      </c>
      <c r="G407" s="21">
        <v>190203.16</v>
      </c>
      <c r="H407" s="21">
        <v>78292.53</v>
      </c>
      <c r="I407" s="21">
        <v>959880.54</v>
      </c>
      <c r="J407" s="22">
        <v>1326066.61</v>
      </c>
      <c r="K407" s="21">
        <f t="shared" si="1"/>
        <v>2554442.84</v>
      </c>
    </row>
    <row r="408" ht="15.75" customHeight="1">
      <c r="A408" s="20" t="s">
        <v>174</v>
      </c>
      <c r="B408" s="20" t="s">
        <v>15</v>
      </c>
      <c r="C408" s="20" t="s">
        <v>175</v>
      </c>
      <c r="D408" s="20" t="s">
        <v>31</v>
      </c>
      <c r="E408" s="20" t="s">
        <v>32</v>
      </c>
      <c r="F408" s="21">
        <v>0.0</v>
      </c>
      <c r="G408" s="21">
        <v>1439186.38</v>
      </c>
      <c r="H408" s="21">
        <v>592406.22</v>
      </c>
      <c r="I408" s="21">
        <v>7263007.57</v>
      </c>
      <c r="J408" s="22">
        <v>1.003378174E7</v>
      </c>
      <c r="K408" s="21">
        <f t="shared" si="1"/>
        <v>19328381.91</v>
      </c>
    </row>
    <row r="409" ht="15.75" customHeight="1">
      <c r="A409" s="20" t="s">
        <v>174</v>
      </c>
      <c r="B409" s="20" t="s">
        <v>15</v>
      </c>
      <c r="C409" s="20" t="s">
        <v>175</v>
      </c>
      <c r="D409" s="20" t="s">
        <v>41</v>
      </c>
      <c r="E409" s="20" t="s">
        <v>42</v>
      </c>
      <c r="F409" s="21">
        <v>0.0</v>
      </c>
      <c r="G409" s="21">
        <v>249200.58</v>
      </c>
      <c r="H409" s="21">
        <v>102577.39</v>
      </c>
      <c r="I409" s="21">
        <v>1257617.34</v>
      </c>
      <c r="J409" s="22">
        <v>1737387.41</v>
      </c>
      <c r="K409" s="21">
        <f t="shared" si="1"/>
        <v>3346782.72</v>
      </c>
    </row>
    <row r="410" ht="15.75" customHeight="1">
      <c r="A410" s="20" t="s">
        <v>174</v>
      </c>
      <c r="B410" s="20" t="s">
        <v>15</v>
      </c>
      <c r="C410" s="20" t="s">
        <v>175</v>
      </c>
      <c r="D410" s="20" t="s">
        <v>51</v>
      </c>
      <c r="E410" s="20" t="s">
        <v>52</v>
      </c>
      <c r="F410" s="21">
        <v>0.0</v>
      </c>
      <c r="G410" s="21">
        <v>1.666354415E7</v>
      </c>
      <c r="H410" s="21">
        <v>6859144.43</v>
      </c>
      <c r="I410" s="21">
        <v>8.409435291E7</v>
      </c>
      <c r="J410" s="22">
        <v>1.1617561646E8</v>
      </c>
      <c r="K410" s="21">
        <f t="shared" si="1"/>
        <v>223792658</v>
      </c>
    </row>
    <row r="411" ht="15.75" customHeight="1">
      <c r="A411" s="20" t="s">
        <v>176</v>
      </c>
      <c r="B411" s="20" t="s">
        <v>15</v>
      </c>
      <c r="C411" s="20" t="s">
        <v>177</v>
      </c>
      <c r="D411" s="20" t="s">
        <v>17</v>
      </c>
      <c r="E411" s="20" t="s">
        <v>18</v>
      </c>
      <c r="F411" s="21">
        <v>0.0</v>
      </c>
      <c r="G411" s="21">
        <v>1.0112930806E8</v>
      </c>
      <c r="H411" s="21">
        <v>1996125.07</v>
      </c>
      <c r="I411" s="21">
        <v>1.6112153031E8</v>
      </c>
      <c r="J411" s="22">
        <v>1.8460289192E8</v>
      </c>
      <c r="K411" s="21">
        <f t="shared" si="1"/>
        <v>448849855.4</v>
      </c>
    </row>
    <row r="412" ht="15.75" customHeight="1">
      <c r="A412" s="20" t="s">
        <v>176</v>
      </c>
      <c r="B412" s="20" t="s">
        <v>15</v>
      </c>
      <c r="C412" s="20" t="s">
        <v>177</v>
      </c>
      <c r="D412" s="20" t="s">
        <v>47</v>
      </c>
      <c r="E412" s="20" t="s">
        <v>48</v>
      </c>
      <c r="F412" s="21">
        <v>0.0</v>
      </c>
      <c r="G412" s="21">
        <v>2.680398156E7</v>
      </c>
      <c r="H412" s="21">
        <v>529066.21</v>
      </c>
      <c r="I412" s="21">
        <v>4.270471747E7</v>
      </c>
      <c r="J412" s="22">
        <v>4.892837305E7</v>
      </c>
      <c r="K412" s="21">
        <f t="shared" si="1"/>
        <v>118966138.3</v>
      </c>
    </row>
    <row r="413" ht="15.75" customHeight="1">
      <c r="A413" s="20" t="s">
        <v>176</v>
      </c>
      <c r="B413" s="20" t="s">
        <v>15</v>
      </c>
      <c r="C413" s="20" t="s">
        <v>177</v>
      </c>
      <c r="D413" s="20" t="s">
        <v>27</v>
      </c>
      <c r="E413" s="20" t="s">
        <v>28</v>
      </c>
      <c r="F413" s="21">
        <v>0.0</v>
      </c>
      <c r="G413" s="21">
        <v>4033654.4</v>
      </c>
      <c r="H413" s="21">
        <v>79617.66</v>
      </c>
      <c r="I413" s="21">
        <v>6426510.61</v>
      </c>
      <c r="J413" s="22">
        <v>7363090.71</v>
      </c>
      <c r="K413" s="21">
        <f t="shared" si="1"/>
        <v>17902873.38</v>
      </c>
    </row>
    <row r="414" ht="15.75" customHeight="1">
      <c r="A414" s="20" t="s">
        <v>176</v>
      </c>
      <c r="B414" s="20" t="s">
        <v>15</v>
      </c>
      <c r="C414" s="20" t="s">
        <v>177</v>
      </c>
      <c r="D414" s="20" t="s">
        <v>31</v>
      </c>
      <c r="E414" s="20" t="s">
        <v>32</v>
      </c>
      <c r="F414" s="21">
        <v>0.0</v>
      </c>
      <c r="G414" s="21">
        <v>251919.63</v>
      </c>
      <c r="H414" s="21">
        <v>4972.48</v>
      </c>
      <c r="I414" s="21">
        <v>401364.13</v>
      </c>
      <c r="J414" s="22">
        <v>459857.72</v>
      </c>
      <c r="K414" s="21">
        <f t="shared" si="1"/>
        <v>1118113.96</v>
      </c>
    </row>
    <row r="415" ht="15.75" customHeight="1">
      <c r="A415" s="20" t="s">
        <v>176</v>
      </c>
      <c r="B415" s="20" t="s">
        <v>15</v>
      </c>
      <c r="C415" s="20" t="s">
        <v>177</v>
      </c>
      <c r="D415" s="20" t="s">
        <v>41</v>
      </c>
      <c r="E415" s="20" t="s">
        <v>42</v>
      </c>
      <c r="F415" s="21">
        <v>0.0</v>
      </c>
      <c r="G415" s="21">
        <v>966473.35</v>
      </c>
      <c r="H415" s="21">
        <v>19076.58</v>
      </c>
      <c r="I415" s="21">
        <v>1539807.48</v>
      </c>
      <c r="J415" s="22">
        <v>1764214.33</v>
      </c>
      <c r="K415" s="21">
        <f t="shared" si="1"/>
        <v>4289571.74</v>
      </c>
    </row>
    <row r="416" ht="15.75" customHeight="1">
      <c r="A416" s="20" t="s">
        <v>178</v>
      </c>
      <c r="B416" s="20" t="s">
        <v>15</v>
      </c>
      <c r="C416" s="20" t="s">
        <v>179</v>
      </c>
      <c r="D416" s="20" t="s">
        <v>17</v>
      </c>
      <c r="E416" s="20" t="s">
        <v>18</v>
      </c>
      <c r="F416" s="21">
        <v>0.0</v>
      </c>
      <c r="G416" s="21">
        <v>7.397261935E7</v>
      </c>
      <c r="H416" s="21">
        <v>6508450.85</v>
      </c>
      <c r="I416" s="21">
        <v>9.531444209E7</v>
      </c>
      <c r="J416" s="22">
        <v>3.986433687E7</v>
      </c>
      <c r="K416" s="21">
        <f t="shared" si="1"/>
        <v>215659849.2</v>
      </c>
    </row>
    <row r="417" ht="15.75" customHeight="1">
      <c r="A417" s="20" t="s">
        <v>178</v>
      </c>
      <c r="B417" s="20" t="s">
        <v>15</v>
      </c>
      <c r="C417" s="20" t="s">
        <v>179</v>
      </c>
      <c r="D417" s="20" t="s">
        <v>29</v>
      </c>
      <c r="E417" s="20" t="s">
        <v>30</v>
      </c>
      <c r="F417" s="21">
        <v>0.0</v>
      </c>
      <c r="G417" s="21">
        <v>1038582.75</v>
      </c>
      <c r="H417" s="21">
        <v>91379.28</v>
      </c>
      <c r="I417" s="21">
        <v>1338224.01</v>
      </c>
      <c r="J417" s="22">
        <v>559699.15</v>
      </c>
      <c r="K417" s="21">
        <f t="shared" si="1"/>
        <v>3027885.19</v>
      </c>
    </row>
    <row r="418" ht="15.75" customHeight="1">
      <c r="A418" s="20" t="s">
        <v>178</v>
      </c>
      <c r="B418" s="20" t="s">
        <v>15</v>
      </c>
      <c r="C418" s="20" t="s">
        <v>179</v>
      </c>
      <c r="D418" s="20" t="s">
        <v>31</v>
      </c>
      <c r="E418" s="20" t="s">
        <v>32</v>
      </c>
      <c r="F418" s="21">
        <v>0.0</v>
      </c>
      <c r="G418" s="21">
        <v>1069509.41</v>
      </c>
      <c r="H418" s="21">
        <v>94100.35</v>
      </c>
      <c r="I418" s="21">
        <v>1378073.32</v>
      </c>
      <c r="J418" s="22">
        <v>576365.74</v>
      </c>
      <c r="K418" s="21">
        <f t="shared" si="1"/>
        <v>3118048.82</v>
      </c>
    </row>
    <row r="419" ht="15.75" customHeight="1">
      <c r="A419" s="20" t="s">
        <v>178</v>
      </c>
      <c r="B419" s="20" t="s">
        <v>15</v>
      </c>
      <c r="C419" s="20" t="s">
        <v>179</v>
      </c>
      <c r="D419" s="20" t="s">
        <v>41</v>
      </c>
      <c r="E419" s="20" t="s">
        <v>42</v>
      </c>
      <c r="F419" s="21">
        <v>0.0</v>
      </c>
      <c r="G419" s="21">
        <v>571776.49</v>
      </c>
      <c r="H419" s="21">
        <v>50307.52</v>
      </c>
      <c r="I419" s="21">
        <v>736739.58</v>
      </c>
      <c r="J419" s="22">
        <v>308134.15</v>
      </c>
      <c r="K419" s="21">
        <f t="shared" si="1"/>
        <v>1666957.74</v>
      </c>
    </row>
    <row r="420" ht="15.75" customHeight="1">
      <c r="A420" s="20" t="s">
        <v>180</v>
      </c>
      <c r="B420" s="20" t="s">
        <v>15</v>
      </c>
      <c r="C420" s="20" t="s">
        <v>181</v>
      </c>
      <c r="D420" s="20" t="s">
        <v>17</v>
      </c>
      <c r="E420" s="20" t="s">
        <v>18</v>
      </c>
      <c r="F420" s="21">
        <v>0.0</v>
      </c>
      <c r="G420" s="21">
        <v>7211040.97</v>
      </c>
      <c r="H420" s="21">
        <v>8276813.88</v>
      </c>
      <c r="I420" s="21">
        <v>1.1746407839E8</v>
      </c>
      <c r="J420" s="22">
        <v>1.5158100805E8</v>
      </c>
      <c r="K420" s="21">
        <f t="shared" si="1"/>
        <v>284532941.3</v>
      </c>
    </row>
    <row r="421" ht="15.75" customHeight="1">
      <c r="A421" s="20" t="s">
        <v>180</v>
      </c>
      <c r="B421" s="20" t="s">
        <v>15</v>
      </c>
      <c r="C421" s="20" t="s">
        <v>181</v>
      </c>
      <c r="D421" s="20" t="s">
        <v>47</v>
      </c>
      <c r="E421" s="20" t="s">
        <v>48</v>
      </c>
      <c r="F421" s="21">
        <v>0.0</v>
      </c>
      <c r="G421" s="21">
        <v>3851516.17</v>
      </c>
      <c r="H421" s="21">
        <v>4420760.14</v>
      </c>
      <c r="I421" s="21">
        <v>6.273917997E7</v>
      </c>
      <c r="J421" s="22">
        <v>8.096150137E7</v>
      </c>
      <c r="K421" s="21">
        <f t="shared" si="1"/>
        <v>151972957.7</v>
      </c>
    </row>
    <row r="422" ht="15.75" customHeight="1">
      <c r="A422" s="20" t="s">
        <v>180</v>
      </c>
      <c r="B422" s="20" t="s">
        <v>15</v>
      </c>
      <c r="C422" s="20" t="s">
        <v>181</v>
      </c>
      <c r="D422" s="20" t="s">
        <v>19</v>
      </c>
      <c r="E422" s="20" t="s">
        <v>20</v>
      </c>
      <c r="F422" s="21">
        <v>0.0</v>
      </c>
      <c r="G422" s="21">
        <v>0.0</v>
      </c>
      <c r="H422" s="21">
        <v>0.0</v>
      </c>
      <c r="I422" s="21">
        <v>0.0</v>
      </c>
      <c r="J422" s="22">
        <v>-31132.99</v>
      </c>
      <c r="K422" s="21">
        <f t="shared" si="1"/>
        <v>-31132.99</v>
      </c>
    </row>
    <row r="423" ht="15.75" customHeight="1">
      <c r="A423" s="20" t="s">
        <v>180</v>
      </c>
      <c r="B423" s="20" t="s">
        <v>15</v>
      </c>
      <c r="C423" s="20" t="s">
        <v>181</v>
      </c>
      <c r="D423" s="20" t="s">
        <v>21</v>
      </c>
      <c r="E423" s="20" t="s">
        <v>22</v>
      </c>
      <c r="F423" s="21">
        <v>0.0</v>
      </c>
      <c r="G423" s="21">
        <v>13273.99</v>
      </c>
      <c r="H423" s="21">
        <v>15235.86</v>
      </c>
      <c r="I423" s="21">
        <v>216226.42</v>
      </c>
      <c r="J423" s="22">
        <v>279028.44</v>
      </c>
      <c r="K423" s="21">
        <f t="shared" si="1"/>
        <v>523764.71</v>
      </c>
    </row>
    <row r="424" ht="15.75" customHeight="1">
      <c r="A424" s="20" t="s">
        <v>180</v>
      </c>
      <c r="B424" s="20" t="s">
        <v>15</v>
      </c>
      <c r="C424" s="20" t="s">
        <v>181</v>
      </c>
      <c r="D424" s="20" t="s">
        <v>27</v>
      </c>
      <c r="E424" s="20" t="s">
        <v>28</v>
      </c>
      <c r="F424" s="21">
        <v>0.0</v>
      </c>
      <c r="G424" s="21">
        <v>37671.12</v>
      </c>
      <c r="H424" s="21">
        <v>43238.82</v>
      </c>
      <c r="I424" s="21">
        <v>613642.85</v>
      </c>
      <c r="J424" s="22">
        <v>791872.75</v>
      </c>
      <c r="K424" s="21">
        <f t="shared" si="1"/>
        <v>1486425.54</v>
      </c>
    </row>
    <row r="425" ht="15.75" customHeight="1">
      <c r="A425" s="20" t="s">
        <v>180</v>
      </c>
      <c r="B425" s="20" t="s">
        <v>15</v>
      </c>
      <c r="C425" s="20" t="s">
        <v>181</v>
      </c>
      <c r="D425" s="20" t="s">
        <v>29</v>
      </c>
      <c r="E425" s="20" t="s">
        <v>30</v>
      </c>
      <c r="F425" s="21">
        <v>0.0</v>
      </c>
      <c r="G425" s="21">
        <v>77826.53</v>
      </c>
      <c r="H425" s="21">
        <v>89329.09</v>
      </c>
      <c r="I425" s="21">
        <v>1267753.41</v>
      </c>
      <c r="J425" s="22">
        <v>1635966.87</v>
      </c>
      <c r="K425" s="21">
        <f t="shared" si="1"/>
        <v>3070875.9</v>
      </c>
    </row>
    <row r="426" ht="15.75" customHeight="1">
      <c r="A426" s="20" t="s">
        <v>180</v>
      </c>
      <c r="B426" s="20" t="s">
        <v>15</v>
      </c>
      <c r="C426" s="20" t="s">
        <v>181</v>
      </c>
      <c r="D426" s="20" t="s">
        <v>31</v>
      </c>
      <c r="E426" s="20" t="s">
        <v>32</v>
      </c>
      <c r="F426" s="21">
        <v>0.0</v>
      </c>
      <c r="G426" s="21">
        <v>298864.58</v>
      </c>
      <c r="H426" s="21">
        <v>343035.98</v>
      </c>
      <c r="I426" s="21">
        <v>4868347.38</v>
      </c>
      <c r="J426" s="22">
        <v>6282337.67</v>
      </c>
      <c r="K426" s="21">
        <f t="shared" si="1"/>
        <v>11792585.61</v>
      </c>
    </row>
    <row r="427" ht="15.75" customHeight="1">
      <c r="A427" s="20" t="s">
        <v>180</v>
      </c>
      <c r="B427" s="20" t="s">
        <v>15</v>
      </c>
      <c r="C427" s="20" t="s">
        <v>181</v>
      </c>
      <c r="D427" s="20" t="s">
        <v>41</v>
      </c>
      <c r="E427" s="20" t="s">
        <v>42</v>
      </c>
      <c r="F427" s="21">
        <v>0.0</v>
      </c>
      <c r="G427" s="21">
        <v>28583.64</v>
      </c>
      <c r="H427" s="21">
        <v>32808.23</v>
      </c>
      <c r="I427" s="21">
        <v>465612.58</v>
      </c>
      <c r="J427" s="22">
        <v>600847.72</v>
      </c>
      <c r="K427" s="21">
        <f t="shared" si="1"/>
        <v>1127852.17</v>
      </c>
    </row>
    <row r="428" ht="15.75" customHeight="1">
      <c r="A428" s="20" t="s">
        <v>182</v>
      </c>
      <c r="B428" s="20" t="s">
        <v>15</v>
      </c>
      <c r="C428" s="20" t="s">
        <v>183</v>
      </c>
      <c r="D428" s="20" t="s">
        <v>17</v>
      </c>
      <c r="E428" s="20" t="s">
        <v>18</v>
      </c>
      <c r="F428" s="21">
        <v>0.0</v>
      </c>
      <c r="G428" s="21">
        <v>4.495271045E7</v>
      </c>
      <c r="H428" s="21">
        <v>2578304.66</v>
      </c>
      <c r="I428" s="21">
        <v>1.2340345347E8</v>
      </c>
      <c r="J428" s="22">
        <v>1.2655006439E8</v>
      </c>
      <c r="K428" s="21">
        <f t="shared" si="1"/>
        <v>297484533</v>
      </c>
    </row>
    <row r="429" ht="15.75" customHeight="1">
      <c r="A429" s="20" t="s">
        <v>182</v>
      </c>
      <c r="B429" s="20" t="s">
        <v>15</v>
      </c>
      <c r="C429" s="20" t="s">
        <v>183</v>
      </c>
      <c r="D429" s="20" t="s">
        <v>47</v>
      </c>
      <c r="E429" s="20" t="s">
        <v>48</v>
      </c>
      <c r="F429" s="21">
        <v>0.0</v>
      </c>
      <c r="G429" s="21">
        <v>1.198120067E7</v>
      </c>
      <c r="H429" s="21">
        <v>687192.95</v>
      </c>
      <c r="I429" s="21">
        <v>3.289059824E7</v>
      </c>
      <c r="J429" s="22">
        <v>3.372926128E7</v>
      </c>
      <c r="K429" s="21">
        <f t="shared" si="1"/>
        <v>79288253.14</v>
      </c>
    </row>
    <row r="430" ht="15.75" customHeight="1">
      <c r="A430" s="20" t="s">
        <v>182</v>
      </c>
      <c r="B430" s="20" t="s">
        <v>15</v>
      </c>
      <c r="C430" s="20" t="s">
        <v>183</v>
      </c>
      <c r="D430" s="20" t="s">
        <v>29</v>
      </c>
      <c r="E430" s="20" t="s">
        <v>30</v>
      </c>
      <c r="F430" s="21">
        <v>0.0</v>
      </c>
      <c r="G430" s="21">
        <v>635964.13</v>
      </c>
      <c r="H430" s="21">
        <v>36476.32</v>
      </c>
      <c r="I430" s="21">
        <v>1745838.44</v>
      </c>
      <c r="J430" s="22">
        <v>1790354.82</v>
      </c>
      <c r="K430" s="21">
        <f t="shared" si="1"/>
        <v>4208633.71</v>
      </c>
    </row>
    <row r="431" ht="15.75" customHeight="1">
      <c r="A431" s="20" t="s">
        <v>182</v>
      </c>
      <c r="B431" s="20" t="s">
        <v>15</v>
      </c>
      <c r="C431" s="20" t="s">
        <v>183</v>
      </c>
      <c r="D431" s="20" t="s">
        <v>31</v>
      </c>
      <c r="E431" s="20" t="s">
        <v>32</v>
      </c>
      <c r="F431" s="21">
        <v>0.0</v>
      </c>
      <c r="G431" s="21">
        <v>0.0</v>
      </c>
      <c r="H431" s="21">
        <v>0.0</v>
      </c>
      <c r="I431" s="21">
        <v>0.0</v>
      </c>
      <c r="J431" s="22">
        <v>-39446.7</v>
      </c>
      <c r="K431" s="21">
        <f t="shared" si="1"/>
        <v>-39446.7</v>
      </c>
    </row>
    <row r="432" ht="15.75" customHeight="1">
      <c r="A432" s="20" t="s">
        <v>182</v>
      </c>
      <c r="B432" s="20" t="s">
        <v>15</v>
      </c>
      <c r="C432" s="20" t="s">
        <v>183</v>
      </c>
      <c r="D432" s="20" t="s">
        <v>41</v>
      </c>
      <c r="E432" s="20" t="s">
        <v>42</v>
      </c>
      <c r="F432" s="21">
        <v>0.0</v>
      </c>
      <c r="G432" s="21">
        <v>8038.75</v>
      </c>
      <c r="H432" s="21">
        <v>461.07</v>
      </c>
      <c r="I432" s="21">
        <v>22067.85</v>
      </c>
      <c r="J432" s="22">
        <v>22630.55</v>
      </c>
      <c r="K432" s="21">
        <f t="shared" si="1"/>
        <v>53198.22</v>
      </c>
    </row>
    <row r="433" ht="15.75" customHeight="1">
      <c r="A433" s="20" t="s">
        <v>184</v>
      </c>
      <c r="B433" s="20" t="s">
        <v>15</v>
      </c>
      <c r="C433" s="20" t="s">
        <v>185</v>
      </c>
      <c r="D433" s="20" t="s">
        <v>17</v>
      </c>
      <c r="E433" s="20" t="s">
        <v>18</v>
      </c>
      <c r="F433" s="21">
        <v>0.0</v>
      </c>
      <c r="G433" s="21">
        <v>5.698050339E7</v>
      </c>
      <c r="H433" s="21">
        <v>3496804.24</v>
      </c>
      <c r="I433" s="21">
        <v>1.2875619669E8</v>
      </c>
      <c r="J433" s="22">
        <v>1.2290130435E8</v>
      </c>
      <c r="K433" s="21">
        <f t="shared" si="1"/>
        <v>312134808.7</v>
      </c>
    </row>
    <row r="434" ht="15.75" customHeight="1">
      <c r="A434" s="20" t="s">
        <v>184</v>
      </c>
      <c r="B434" s="20" t="s">
        <v>15</v>
      </c>
      <c r="C434" s="20" t="s">
        <v>185</v>
      </c>
      <c r="D434" s="20" t="s">
        <v>47</v>
      </c>
      <c r="E434" s="20" t="s">
        <v>48</v>
      </c>
      <c r="F434" s="21">
        <v>0.0</v>
      </c>
      <c r="G434" s="21">
        <v>264153.94</v>
      </c>
      <c r="H434" s="21">
        <v>16210.71</v>
      </c>
      <c r="I434" s="21">
        <v>596896.37</v>
      </c>
      <c r="J434" s="22">
        <v>569753.88</v>
      </c>
      <c r="K434" s="21">
        <f t="shared" si="1"/>
        <v>1447014.9</v>
      </c>
    </row>
    <row r="435" ht="15.75" customHeight="1">
      <c r="A435" s="20" t="s">
        <v>184</v>
      </c>
      <c r="B435" s="20" t="s">
        <v>15</v>
      </c>
      <c r="C435" s="20" t="s">
        <v>185</v>
      </c>
      <c r="D435" s="20" t="s">
        <v>29</v>
      </c>
      <c r="E435" s="20" t="s">
        <v>30</v>
      </c>
      <c r="F435" s="21">
        <v>0.0</v>
      </c>
      <c r="G435" s="21">
        <v>1028809.62</v>
      </c>
      <c r="H435" s="21">
        <v>63136.44</v>
      </c>
      <c r="I435" s="21">
        <v>2324753.32</v>
      </c>
      <c r="J435" s="22">
        <v>2219040.5</v>
      </c>
      <c r="K435" s="21">
        <f t="shared" si="1"/>
        <v>5635739.88</v>
      </c>
    </row>
    <row r="436" ht="15.75" customHeight="1">
      <c r="A436" s="20" t="s">
        <v>184</v>
      </c>
      <c r="B436" s="20" t="s">
        <v>15</v>
      </c>
      <c r="C436" s="20" t="s">
        <v>185</v>
      </c>
      <c r="D436" s="20" t="s">
        <v>31</v>
      </c>
      <c r="E436" s="20" t="s">
        <v>32</v>
      </c>
      <c r="F436" s="21">
        <v>0.0</v>
      </c>
      <c r="G436" s="21">
        <v>368638.14</v>
      </c>
      <c r="H436" s="21">
        <v>22622.75</v>
      </c>
      <c r="I436" s="21">
        <v>832994.49</v>
      </c>
      <c r="J436" s="22">
        <v>795115.98</v>
      </c>
      <c r="K436" s="21">
        <f t="shared" si="1"/>
        <v>2019371.36</v>
      </c>
    </row>
    <row r="437" ht="15.75" customHeight="1">
      <c r="A437" s="20" t="s">
        <v>184</v>
      </c>
      <c r="B437" s="20" t="s">
        <v>15</v>
      </c>
      <c r="C437" s="20" t="s">
        <v>185</v>
      </c>
      <c r="D437" s="20" t="s">
        <v>41</v>
      </c>
      <c r="E437" s="20" t="s">
        <v>42</v>
      </c>
      <c r="F437" s="21">
        <v>0.0</v>
      </c>
      <c r="G437" s="21">
        <v>429615.91</v>
      </c>
      <c r="H437" s="21">
        <v>26364.86</v>
      </c>
      <c r="I437" s="21">
        <v>970783.13</v>
      </c>
      <c r="J437" s="22">
        <v>926638.99</v>
      </c>
      <c r="K437" s="21">
        <f t="shared" si="1"/>
        <v>2353402.89</v>
      </c>
    </row>
    <row r="438" ht="15.75" customHeight="1">
      <c r="A438" s="20" t="s">
        <v>186</v>
      </c>
      <c r="B438" s="20" t="s">
        <v>15</v>
      </c>
      <c r="C438" s="20" t="s">
        <v>187</v>
      </c>
      <c r="D438" s="20" t="s">
        <v>47</v>
      </c>
      <c r="E438" s="20" t="s">
        <v>48</v>
      </c>
      <c r="F438" s="21">
        <v>0.0</v>
      </c>
      <c r="G438" s="21">
        <v>8.150513607E7</v>
      </c>
      <c r="H438" s="21">
        <v>3.061485543E7</v>
      </c>
      <c r="I438" s="21">
        <v>3.30484228E8</v>
      </c>
      <c r="J438" s="22">
        <v>3.5454546884E8</v>
      </c>
      <c r="K438" s="21">
        <f t="shared" si="1"/>
        <v>797149688.3</v>
      </c>
    </row>
    <row r="439" ht="15.75" customHeight="1">
      <c r="A439" s="20" t="s">
        <v>186</v>
      </c>
      <c r="B439" s="20" t="s">
        <v>15</v>
      </c>
      <c r="C439" s="20" t="s">
        <v>187</v>
      </c>
      <c r="D439" s="20" t="s">
        <v>21</v>
      </c>
      <c r="E439" s="20" t="s">
        <v>22</v>
      </c>
      <c r="F439" s="21">
        <v>0.0</v>
      </c>
      <c r="G439" s="21">
        <v>90462.81</v>
      </c>
      <c r="H439" s="21">
        <v>33979.52</v>
      </c>
      <c r="I439" s="21">
        <v>366805.48</v>
      </c>
      <c r="J439" s="22">
        <v>393511.13</v>
      </c>
      <c r="K439" s="21">
        <f t="shared" si="1"/>
        <v>884758.94</v>
      </c>
    </row>
    <row r="440" ht="15.75" customHeight="1">
      <c r="A440" s="20" t="s">
        <v>186</v>
      </c>
      <c r="B440" s="20" t="s">
        <v>15</v>
      </c>
      <c r="C440" s="20" t="s">
        <v>187</v>
      </c>
      <c r="D440" s="20" t="s">
        <v>27</v>
      </c>
      <c r="E440" s="20" t="s">
        <v>28</v>
      </c>
      <c r="F440" s="21">
        <v>0.0</v>
      </c>
      <c r="G440" s="21">
        <v>782841.31</v>
      </c>
      <c r="H440" s="21">
        <v>294049.85</v>
      </c>
      <c r="I440" s="21">
        <v>3174238.06</v>
      </c>
      <c r="J440" s="22">
        <v>3405341.7</v>
      </c>
      <c r="K440" s="21">
        <f t="shared" si="1"/>
        <v>7656470.92</v>
      </c>
    </row>
    <row r="441" ht="15.75" customHeight="1">
      <c r="A441" s="20" t="s">
        <v>186</v>
      </c>
      <c r="B441" s="20" t="s">
        <v>15</v>
      </c>
      <c r="C441" s="20" t="s">
        <v>187</v>
      </c>
      <c r="D441" s="20" t="s">
        <v>29</v>
      </c>
      <c r="E441" s="20" t="s">
        <v>30</v>
      </c>
      <c r="F441" s="21">
        <v>0.0</v>
      </c>
      <c r="G441" s="21">
        <v>386226.56</v>
      </c>
      <c r="H441" s="21">
        <v>145073.93</v>
      </c>
      <c r="I441" s="21">
        <v>1566058.22</v>
      </c>
      <c r="J441" s="22">
        <v>1680076.68</v>
      </c>
      <c r="K441" s="21">
        <f t="shared" si="1"/>
        <v>3777435.39</v>
      </c>
    </row>
    <row r="442" ht="15.75" customHeight="1">
      <c r="A442" s="20" t="s">
        <v>186</v>
      </c>
      <c r="B442" s="20" t="s">
        <v>15</v>
      </c>
      <c r="C442" s="20" t="s">
        <v>187</v>
      </c>
      <c r="D442" s="20" t="s">
        <v>31</v>
      </c>
      <c r="E442" s="20" t="s">
        <v>32</v>
      </c>
      <c r="F442" s="21">
        <v>0.0</v>
      </c>
      <c r="G442" s="21">
        <v>1269975.28</v>
      </c>
      <c r="H442" s="21">
        <v>477026.5</v>
      </c>
      <c r="I442" s="21">
        <v>5149452.17</v>
      </c>
      <c r="J442" s="22">
        <v>5524363.28</v>
      </c>
      <c r="K442" s="21">
        <f t="shared" si="1"/>
        <v>12420817.23</v>
      </c>
    </row>
    <row r="443" ht="15.75" customHeight="1">
      <c r="A443" s="20" t="s">
        <v>186</v>
      </c>
      <c r="B443" s="20" t="s">
        <v>15</v>
      </c>
      <c r="C443" s="20" t="s">
        <v>187</v>
      </c>
      <c r="D443" s="20" t="s">
        <v>41</v>
      </c>
      <c r="E443" s="20" t="s">
        <v>42</v>
      </c>
      <c r="F443" s="21">
        <v>0.0</v>
      </c>
      <c r="G443" s="21">
        <v>404909.97</v>
      </c>
      <c r="H443" s="21">
        <v>152091.77</v>
      </c>
      <c r="I443" s="21">
        <v>1641815.07</v>
      </c>
      <c r="J443" s="22">
        <v>1761349.09</v>
      </c>
      <c r="K443" s="21">
        <f t="shared" si="1"/>
        <v>3960165.9</v>
      </c>
    </row>
    <row r="444" ht="15.75" customHeight="1">
      <c r="A444" s="20" t="s">
        <v>188</v>
      </c>
      <c r="B444" s="20" t="s">
        <v>15</v>
      </c>
      <c r="C444" s="20" t="s">
        <v>189</v>
      </c>
      <c r="D444" s="20" t="s">
        <v>47</v>
      </c>
      <c r="E444" s="20" t="s">
        <v>48</v>
      </c>
      <c r="F444" s="21">
        <v>0.0</v>
      </c>
      <c r="G444" s="21">
        <v>1.993711279E7</v>
      </c>
      <c r="H444" s="21">
        <v>2311018.23</v>
      </c>
      <c r="I444" s="21">
        <v>9.837595098E7</v>
      </c>
      <c r="J444" s="22">
        <v>1.3100888986E8</v>
      </c>
      <c r="K444" s="21">
        <f t="shared" si="1"/>
        <v>251632971.9</v>
      </c>
    </row>
    <row r="445" ht="15.75" customHeight="1">
      <c r="A445" s="20" t="s">
        <v>188</v>
      </c>
      <c r="B445" s="20" t="s">
        <v>15</v>
      </c>
      <c r="C445" s="20" t="s">
        <v>189</v>
      </c>
      <c r="D445" s="20" t="s">
        <v>29</v>
      </c>
      <c r="E445" s="20" t="s">
        <v>30</v>
      </c>
      <c r="F445" s="21">
        <v>0.0</v>
      </c>
      <c r="G445" s="21">
        <v>296815.74</v>
      </c>
      <c r="H445" s="21">
        <v>34405.51</v>
      </c>
      <c r="I445" s="21">
        <v>1464581.71</v>
      </c>
      <c r="J445" s="22">
        <v>1950407.81</v>
      </c>
      <c r="K445" s="21">
        <f t="shared" si="1"/>
        <v>3746210.77</v>
      </c>
    </row>
    <row r="446" ht="15.75" customHeight="1">
      <c r="A446" s="20" t="s">
        <v>188</v>
      </c>
      <c r="B446" s="20" t="s">
        <v>15</v>
      </c>
      <c r="C446" s="20" t="s">
        <v>189</v>
      </c>
      <c r="D446" s="20" t="s">
        <v>41</v>
      </c>
      <c r="E446" s="20" t="s">
        <v>42</v>
      </c>
      <c r="F446" s="21">
        <v>0.0</v>
      </c>
      <c r="G446" s="21">
        <v>118364.47</v>
      </c>
      <c r="H446" s="21">
        <v>13720.26</v>
      </c>
      <c r="I446" s="21">
        <v>584047.31</v>
      </c>
      <c r="J446" s="22">
        <v>777785.52</v>
      </c>
      <c r="K446" s="21">
        <f t="shared" si="1"/>
        <v>1493917.56</v>
      </c>
    </row>
    <row r="447" ht="15.75" customHeight="1">
      <c r="A447" s="20" t="s">
        <v>190</v>
      </c>
      <c r="B447" s="20" t="s">
        <v>15</v>
      </c>
      <c r="C447" s="20" t="s">
        <v>191</v>
      </c>
      <c r="D447" s="20" t="s">
        <v>17</v>
      </c>
      <c r="E447" s="20" t="s">
        <v>18</v>
      </c>
      <c r="F447" s="21">
        <v>0.0</v>
      </c>
      <c r="G447" s="21">
        <v>5624378.67</v>
      </c>
      <c r="H447" s="21">
        <v>589524.4</v>
      </c>
      <c r="I447" s="21">
        <v>4.712713149E7</v>
      </c>
      <c r="J447" s="22">
        <v>5.254898728E7</v>
      </c>
      <c r="K447" s="21">
        <f t="shared" si="1"/>
        <v>105890021.8</v>
      </c>
    </row>
    <row r="448" ht="15.75" customHeight="1">
      <c r="A448" s="20" t="s">
        <v>190</v>
      </c>
      <c r="B448" s="20" t="s">
        <v>15</v>
      </c>
      <c r="C448" s="20" t="s">
        <v>191</v>
      </c>
      <c r="D448" s="20" t="s">
        <v>74</v>
      </c>
      <c r="E448" s="20" t="s">
        <v>75</v>
      </c>
      <c r="F448" s="21">
        <v>0.0</v>
      </c>
      <c r="G448" s="21">
        <v>3585989.93</v>
      </c>
      <c r="H448" s="21">
        <v>375868.82</v>
      </c>
      <c r="I448" s="21">
        <v>3.004730461E7</v>
      </c>
      <c r="J448" s="22">
        <v>3.350417007E7</v>
      </c>
      <c r="K448" s="21">
        <f t="shared" si="1"/>
        <v>67513333.43</v>
      </c>
    </row>
    <row r="449" ht="15.75" customHeight="1">
      <c r="A449" s="20" t="s">
        <v>190</v>
      </c>
      <c r="B449" s="20" t="s">
        <v>15</v>
      </c>
      <c r="C449" s="20" t="s">
        <v>191</v>
      </c>
      <c r="D449" s="20" t="s">
        <v>31</v>
      </c>
      <c r="E449" s="20" t="s">
        <v>32</v>
      </c>
      <c r="F449" s="21">
        <v>0.0</v>
      </c>
      <c r="G449" s="21">
        <v>0.0</v>
      </c>
      <c r="H449" s="21">
        <v>0.0</v>
      </c>
      <c r="I449" s="21">
        <v>0.0</v>
      </c>
      <c r="J449" s="22">
        <v>-216411.2</v>
      </c>
      <c r="K449" s="21">
        <f t="shared" si="1"/>
        <v>-216411.2</v>
      </c>
    </row>
    <row r="450" ht="15.75" customHeight="1">
      <c r="A450" s="20" t="s">
        <v>190</v>
      </c>
      <c r="B450" s="20" t="s">
        <v>15</v>
      </c>
      <c r="C450" s="20" t="s">
        <v>191</v>
      </c>
      <c r="D450" s="20" t="s">
        <v>41</v>
      </c>
      <c r="E450" s="20" t="s">
        <v>42</v>
      </c>
      <c r="F450" s="21">
        <v>0.0</v>
      </c>
      <c r="G450" s="21">
        <v>170859.4</v>
      </c>
      <c r="H450" s="21">
        <v>17908.78</v>
      </c>
      <c r="I450" s="21">
        <v>1431644.9</v>
      </c>
      <c r="J450" s="22">
        <v>1596351.98</v>
      </c>
      <c r="K450" s="21">
        <f t="shared" si="1"/>
        <v>3216765.06</v>
      </c>
    </row>
    <row r="451" ht="15.75" customHeight="1">
      <c r="A451" s="20" t="s">
        <v>192</v>
      </c>
      <c r="B451" s="20" t="s">
        <v>15</v>
      </c>
      <c r="C451" s="20" t="s">
        <v>193</v>
      </c>
      <c r="D451" s="20" t="s">
        <v>17</v>
      </c>
      <c r="E451" s="20" t="s">
        <v>18</v>
      </c>
      <c r="F451" s="21">
        <v>0.0</v>
      </c>
      <c r="G451" s="21">
        <v>4.701826319E7</v>
      </c>
      <c r="H451" s="21">
        <v>3339849.26</v>
      </c>
      <c r="I451" s="21">
        <v>2.8579069009E8</v>
      </c>
      <c r="J451" s="22">
        <v>2.9285268007E8</v>
      </c>
      <c r="K451" s="21">
        <f t="shared" si="1"/>
        <v>629001482.6</v>
      </c>
    </row>
    <row r="452" ht="15.75" customHeight="1">
      <c r="A452" s="20" t="s">
        <v>192</v>
      </c>
      <c r="B452" s="20" t="s">
        <v>15</v>
      </c>
      <c r="C452" s="20" t="s">
        <v>193</v>
      </c>
      <c r="D452" s="20" t="s">
        <v>47</v>
      </c>
      <c r="E452" s="20" t="s">
        <v>48</v>
      </c>
      <c r="F452" s="21">
        <v>0.0</v>
      </c>
      <c r="G452" s="21">
        <v>4397514.41</v>
      </c>
      <c r="H452" s="21">
        <v>312368.73</v>
      </c>
      <c r="I452" s="21">
        <v>2.672937267E7</v>
      </c>
      <c r="J452" s="22">
        <v>2.738986501E7</v>
      </c>
      <c r="K452" s="21">
        <f t="shared" si="1"/>
        <v>58829120.82</v>
      </c>
    </row>
    <row r="453" ht="15.75" customHeight="1">
      <c r="A453" s="20" t="s">
        <v>192</v>
      </c>
      <c r="B453" s="20" t="s">
        <v>15</v>
      </c>
      <c r="C453" s="20" t="s">
        <v>193</v>
      </c>
      <c r="D453" s="20" t="s">
        <v>74</v>
      </c>
      <c r="E453" s="20" t="s">
        <v>75</v>
      </c>
      <c r="F453" s="21">
        <v>0.0</v>
      </c>
      <c r="G453" s="21">
        <v>6818047.47</v>
      </c>
      <c r="H453" s="21">
        <v>484306.5</v>
      </c>
      <c r="I453" s="21">
        <v>4.144207714E7</v>
      </c>
      <c r="J453" s="22">
        <v>4.246612567E7</v>
      </c>
      <c r="K453" s="21">
        <f t="shared" si="1"/>
        <v>91210556.78</v>
      </c>
    </row>
    <row r="454" ht="15.75" customHeight="1">
      <c r="A454" s="20" t="s">
        <v>192</v>
      </c>
      <c r="B454" s="20" t="s">
        <v>15</v>
      </c>
      <c r="C454" s="20" t="s">
        <v>193</v>
      </c>
      <c r="D454" s="20" t="s">
        <v>21</v>
      </c>
      <c r="E454" s="20" t="s">
        <v>22</v>
      </c>
      <c r="F454" s="21">
        <v>0.0</v>
      </c>
      <c r="G454" s="21">
        <v>0.0</v>
      </c>
      <c r="H454" s="21">
        <v>0.0</v>
      </c>
      <c r="I454" s="21">
        <v>0.0</v>
      </c>
      <c r="J454" s="22">
        <v>-33584.4</v>
      </c>
      <c r="K454" s="21">
        <f t="shared" si="1"/>
        <v>-33584.4</v>
      </c>
    </row>
    <row r="455" ht="15.75" customHeight="1">
      <c r="A455" s="20" t="s">
        <v>192</v>
      </c>
      <c r="B455" s="20" t="s">
        <v>15</v>
      </c>
      <c r="C455" s="20" t="s">
        <v>193</v>
      </c>
      <c r="D455" s="20" t="s">
        <v>29</v>
      </c>
      <c r="E455" s="20" t="s">
        <v>30</v>
      </c>
      <c r="F455" s="21">
        <v>0.0</v>
      </c>
      <c r="G455" s="21">
        <v>440415.63</v>
      </c>
      <c r="H455" s="21">
        <v>31284.05</v>
      </c>
      <c r="I455" s="21">
        <v>2676974.38</v>
      </c>
      <c r="J455" s="22">
        <v>2743123.38</v>
      </c>
      <c r="K455" s="21">
        <f t="shared" si="1"/>
        <v>5891797.44</v>
      </c>
    </row>
    <row r="456" ht="15.75" customHeight="1">
      <c r="A456" s="20" t="s">
        <v>192</v>
      </c>
      <c r="B456" s="20" t="s">
        <v>15</v>
      </c>
      <c r="C456" s="20" t="s">
        <v>193</v>
      </c>
      <c r="D456" s="20" t="s">
        <v>31</v>
      </c>
      <c r="E456" s="20" t="s">
        <v>32</v>
      </c>
      <c r="F456" s="21">
        <v>0.0</v>
      </c>
      <c r="G456" s="21">
        <v>273833.33</v>
      </c>
      <c r="H456" s="21">
        <v>19451.21</v>
      </c>
      <c r="I456" s="21">
        <v>1664438.68</v>
      </c>
      <c r="J456" s="22">
        <v>1705567.55</v>
      </c>
      <c r="K456" s="21">
        <f t="shared" si="1"/>
        <v>3663290.77</v>
      </c>
    </row>
    <row r="457" ht="15.75" customHeight="1">
      <c r="A457" s="20" t="s">
        <v>192</v>
      </c>
      <c r="B457" s="20" t="s">
        <v>15</v>
      </c>
      <c r="C457" s="20" t="s">
        <v>193</v>
      </c>
      <c r="D457" s="20" t="s">
        <v>41</v>
      </c>
      <c r="E457" s="20" t="s">
        <v>42</v>
      </c>
      <c r="F457" s="21">
        <v>0.0</v>
      </c>
      <c r="G457" s="21">
        <v>182751.76</v>
      </c>
      <c r="H457" s="21">
        <v>12981.41</v>
      </c>
      <c r="I457" s="21">
        <v>1110818.42</v>
      </c>
      <c r="J457" s="22">
        <v>1138267.15</v>
      </c>
      <c r="K457" s="21">
        <f t="shared" si="1"/>
        <v>2444818.74</v>
      </c>
    </row>
    <row r="458" ht="15.75" customHeight="1">
      <c r="A458" s="20" t="s">
        <v>192</v>
      </c>
      <c r="B458" s="20" t="s">
        <v>15</v>
      </c>
      <c r="C458" s="20" t="s">
        <v>193</v>
      </c>
      <c r="D458" s="20" t="s">
        <v>43</v>
      </c>
      <c r="E458" s="20" t="s">
        <v>44</v>
      </c>
      <c r="F458" s="21">
        <v>0.0</v>
      </c>
      <c r="G458" s="21">
        <v>2217051.21</v>
      </c>
      <c r="H458" s="21">
        <v>157483.84</v>
      </c>
      <c r="I458" s="21">
        <v>1.347588262E7</v>
      </c>
      <c r="J458" s="22">
        <v>1.380887649E7</v>
      </c>
      <c r="K458" s="21">
        <f t="shared" si="1"/>
        <v>29659294.16</v>
      </c>
    </row>
    <row r="459" ht="15.75" customHeight="1">
      <c r="A459" s="20" t="s">
        <v>194</v>
      </c>
      <c r="B459" s="20" t="s">
        <v>15</v>
      </c>
      <c r="C459" s="20" t="s">
        <v>195</v>
      </c>
      <c r="D459" s="20" t="s">
        <v>17</v>
      </c>
      <c r="E459" s="20" t="s">
        <v>18</v>
      </c>
      <c r="F459" s="21">
        <v>0.0</v>
      </c>
      <c r="G459" s="21">
        <v>4.517912206E7</v>
      </c>
      <c r="H459" s="21">
        <v>2125457.74</v>
      </c>
      <c r="I459" s="21">
        <v>1.8065757189E8</v>
      </c>
      <c r="J459" s="22">
        <v>1.995638523E8</v>
      </c>
      <c r="K459" s="21">
        <f t="shared" si="1"/>
        <v>427526004</v>
      </c>
    </row>
    <row r="460" ht="15.75" customHeight="1">
      <c r="A460" s="20" t="s">
        <v>194</v>
      </c>
      <c r="B460" s="20" t="s">
        <v>15</v>
      </c>
      <c r="C460" s="20" t="s">
        <v>195</v>
      </c>
      <c r="D460" s="20" t="s">
        <v>29</v>
      </c>
      <c r="E460" s="20" t="s">
        <v>30</v>
      </c>
      <c r="F460" s="21">
        <v>0.0</v>
      </c>
      <c r="G460" s="21">
        <v>375605.64</v>
      </c>
      <c r="H460" s="21">
        <v>17670.42</v>
      </c>
      <c r="I460" s="21">
        <v>1501932.76</v>
      </c>
      <c r="J460" s="22">
        <v>1659113.89</v>
      </c>
      <c r="K460" s="21">
        <f t="shared" si="1"/>
        <v>3554322.71</v>
      </c>
    </row>
    <row r="461" ht="15.75" customHeight="1">
      <c r="A461" s="20" t="s">
        <v>194</v>
      </c>
      <c r="B461" s="20" t="s">
        <v>15</v>
      </c>
      <c r="C461" s="20" t="s">
        <v>195</v>
      </c>
      <c r="D461" s="20" t="s">
        <v>41</v>
      </c>
      <c r="E461" s="20" t="s">
        <v>42</v>
      </c>
      <c r="F461" s="21">
        <v>0.0</v>
      </c>
      <c r="G461" s="21">
        <v>292917.01</v>
      </c>
      <c r="H461" s="21">
        <v>13780.32</v>
      </c>
      <c r="I461" s="21">
        <v>1171286.07</v>
      </c>
      <c r="J461" s="22">
        <v>1293864.17</v>
      </c>
      <c r="K461" s="21">
        <f t="shared" si="1"/>
        <v>2771847.57</v>
      </c>
    </row>
    <row r="462" ht="15.75" customHeight="1">
      <c r="A462" s="20" t="s">
        <v>194</v>
      </c>
      <c r="B462" s="20" t="s">
        <v>15</v>
      </c>
      <c r="C462" s="20" t="s">
        <v>195</v>
      </c>
      <c r="D462" s="20" t="s">
        <v>51</v>
      </c>
      <c r="E462" s="20" t="s">
        <v>52</v>
      </c>
      <c r="F462" s="21">
        <v>0.0</v>
      </c>
      <c r="G462" s="21">
        <v>2022069.29</v>
      </c>
      <c r="H462" s="21">
        <v>95128.52</v>
      </c>
      <c r="I462" s="21">
        <v>8085640.28</v>
      </c>
      <c r="J462" s="22">
        <v>8931823.38</v>
      </c>
      <c r="K462" s="21">
        <f t="shared" si="1"/>
        <v>19134661.47</v>
      </c>
    </row>
    <row r="463" ht="15.75" customHeight="1">
      <c r="A463" s="20" t="s">
        <v>196</v>
      </c>
      <c r="B463" s="20" t="s">
        <v>15</v>
      </c>
      <c r="C463" s="20" t="s">
        <v>197</v>
      </c>
      <c r="D463" s="20" t="s">
        <v>17</v>
      </c>
      <c r="E463" s="20" t="s">
        <v>18</v>
      </c>
      <c r="F463" s="21">
        <v>0.0</v>
      </c>
      <c r="G463" s="21">
        <v>2.4063814035E8</v>
      </c>
      <c r="H463" s="21">
        <v>5797334.16</v>
      </c>
      <c r="I463" s="21">
        <v>4.0353444937E8</v>
      </c>
      <c r="J463" s="22">
        <v>2.4590144741E8</v>
      </c>
      <c r="K463" s="21">
        <f t="shared" si="1"/>
        <v>895871371.3</v>
      </c>
    </row>
    <row r="464" ht="15.75" customHeight="1">
      <c r="A464" s="20" t="s">
        <v>196</v>
      </c>
      <c r="B464" s="20" t="s">
        <v>15</v>
      </c>
      <c r="C464" s="20" t="s">
        <v>197</v>
      </c>
      <c r="D464" s="20" t="s">
        <v>47</v>
      </c>
      <c r="E464" s="20" t="s">
        <v>48</v>
      </c>
      <c r="F464" s="21">
        <v>0.0</v>
      </c>
      <c r="G464" s="21">
        <v>2.250959057E7</v>
      </c>
      <c r="H464" s="21">
        <v>542289.84</v>
      </c>
      <c r="I464" s="21">
        <v>3.774711367E7</v>
      </c>
      <c r="J464" s="22">
        <v>2.300192686E7</v>
      </c>
      <c r="K464" s="21">
        <f t="shared" si="1"/>
        <v>83800920.94</v>
      </c>
    </row>
    <row r="465" ht="15.75" customHeight="1">
      <c r="A465" s="20" t="s">
        <v>196</v>
      </c>
      <c r="B465" s="20" t="s">
        <v>15</v>
      </c>
      <c r="C465" s="20" t="s">
        <v>197</v>
      </c>
      <c r="D465" s="20" t="s">
        <v>74</v>
      </c>
      <c r="E465" s="20" t="s">
        <v>75</v>
      </c>
      <c r="F465" s="21">
        <v>0.0</v>
      </c>
      <c r="G465" s="21">
        <v>2.875232793E7</v>
      </c>
      <c r="H465" s="21">
        <v>692686.76</v>
      </c>
      <c r="I465" s="21">
        <v>4.821577662E7</v>
      </c>
      <c r="J465" s="22">
        <v>2.938120717E7</v>
      </c>
      <c r="K465" s="21">
        <f t="shared" si="1"/>
        <v>107041998.5</v>
      </c>
    </row>
    <row r="466" ht="15.75" customHeight="1">
      <c r="A466" s="20" t="s">
        <v>196</v>
      </c>
      <c r="B466" s="20" t="s">
        <v>15</v>
      </c>
      <c r="C466" s="20" t="s">
        <v>197</v>
      </c>
      <c r="D466" s="20" t="s">
        <v>21</v>
      </c>
      <c r="E466" s="20" t="s">
        <v>22</v>
      </c>
      <c r="F466" s="21">
        <v>0.0</v>
      </c>
      <c r="G466" s="21">
        <v>0.0</v>
      </c>
      <c r="H466" s="21">
        <v>0.0</v>
      </c>
      <c r="I466" s="21">
        <v>0.0</v>
      </c>
      <c r="J466" s="22">
        <v>-24349.2</v>
      </c>
      <c r="K466" s="21">
        <f t="shared" si="1"/>
        <v>-24349.2</v>
      </c>
    </row>
    <row r="467" ht="15.75" customHeight="1">
      <c r="A467" s="20" t="s">
        <v>196</v>
      </c>
      <c r="B467" s="20" t="s">
        <v>15</v>
      </c>
      <c r="C467" s="20" t="s">
        <v>197</v>
      </c>
      <c r="D467" s="20" t="s">
        <v>29</v>
      </c>
      <c r="E467" s="20" t="s">
        <v>30</v>
      </c>
      <c r="F467" s="21">
        <v>0.0</v>
      </c>
      <c r="G467" s="21">
        <v>1211220.45</v>
      </c>
      <c r="H467" s="21">
        <v>29180.12</v>
      </c>
      <c r="I467" s="21">
        <v>2031137.62</v>
      </c>
      <c r="J467" s="22">
        <v>1237712.62</v>
      </c>
      <c r="K467" s="21">
        <f t="shared" si="1"/>
        <v>4509250.81</v>
      </c>
    </row>
    <row r="468" ht="15.75" customHeight="1">
      <c r="A468" s="20" t="s">
        <v>196</v>
      </c>
      <c r="B468" s="20" t="s">
        <v>15</v>
      </c>
      <c r="C468" s="20" t="s">
        <v>197</v>
      </c>
      <c r="D468" s="20" t="s">
        <v>31</v>
      </c>
      <c r="E468" s="20" t="s">
        <v>32</v>
      </c>
      <c r="F468" s="21">
        <v>0.0</v>
      </c>
      <c r="G468" s="21">
        <v>5699590.09</v>
      </c>
      <c r="H468" s="21">
        <v>137311.68</v>
      </c>
      <c r="I468" s="21">
        <v>9557840.43</v>
      </c>
      <c r="J468" s="22">
        <v>5824253.18</v>
      </c>
      <c r="K468" s="21">
        <f t="shared" si="1"/>
        <v>21218995.38</v>
      </c>
    </row>
    <row r="469" ht="15.75" customHeight="1">
      <c r="A469" s="20" t="s">
        <v>196</v>
      </c>
      <c r="B469" s="20" t="s">
        <v>15</v>
      </c>
      <c r="C469" s="20" t="s">
        <v>197</v>
      </c>
      <c r="D469" s="20" t="s">
        <v>41</v>
      </c>
      <c r="E469" s="20" t="s">
        <v>42</v>
      </c>
      <c r="F469" s="21">
        <v>0.0</v>
      </c>
      <c r="G469" s="21">
        <v>662488.51</v>
      </c>
      <c r="H469" s="21">
        <v>15960.34</v>
      </c>
      <c r="I469" s="21">
        <v>1110949.97</v>
      </c>
      <c r="J469" s="22">
        <v>676978.64</v>
      </c>
      <c r="K469" s="21">
        <f t="shared" si="1"/>
        <v>2466377.46</v>
      </c>
    </row>
    <row r="470" ht="15.75" customHeight="1">
      <c r="A470" s="20" t="s">
        <v>196</v>
      </c>
      <c r="B470" s="20" t="s">
        <v>15</v>
      </c>
      <c r="C470" s="20" t="s">
        <v>197</v>
      </c>
      <c r="D470" s="20" t="s">
        <v>43</v>
      </c>
      <c r="E470" s="20" t="s">
        <v>44</v>
      </c>
      <c r="F470" s="21">
        <v>0.0</v>
      </c>
      <c r="G470" s="21">
        <v>2.972942991E8</v>
      </c>
      <c r="H470" s="21">
        <v>7162266.1</v>
      </c>
      <c r="I470" s="21">
        <v>4.9854312832E8</v>
      </c>
      <c r="J470" s="22">
        <v>3.0379680605E8</v>
      </c>
      <c r="K470" s="21">
        <f t="shared" si="1"/>
        <v>1106796500</v>
      </c>
    </row>
    <row r="471" ht="15.75" customHeight="1">
      <c r="A471" s="20" t="s">
        <v>198</v>
      </c>
      <c r="B471" s="20" t="s">
        <v>15</v>
      </c>
      <c r="C471" s="20" t="s">
        <v>199</v>
      </c>
      <c r="D471" s="20" t="s">
        <v>47</v>
      </c>
      <c r="E471" s="20" t="s">
        <v>48</v>
      </c>
      <c r="F471" s="21">
        <v>0.0</v>
      </c>
      <c r="G471" s="21">
        <v>1.885881506E7</v>
      </c>
      <c r="H471" s="21">
        <v>1909952.5</v>
      </c>
      <c r="I471" s="21">
        <v>1.6467522143E8</v>
      </c>
      <c r="J471" s="22">
        <v>1.9823497464E8</v>
      </c>
      <c r="K471" s="21">
        <f t="shared" si="1"/>
        <v>383678963.6</v>
      </c>
    </row>
    <row r="472" ht="15.75" customHeight="1">
      <c r="A472" s="20" t="s">
        <v>198</v>
      </c>
      <c r="B472" s="20" t="s">
        <v>15</v>
      </c>
      <c r="C472" s="20" t="s">
        <v>199</v>
      </c>
      <c r="D472" s="20" t="s">
        <v>29</v>
      </c>
      <c r="E472" s="20" t="s">
        <v>30</v>
      </c>
      <c r="F472" s="21">
        <v>0.0</v>
      </c>
      <c r="G472" s="21">
        <v>572385.43</v>
      </c>
      <c r="H472" s="21">
        <v>57969.12</v>
      </c>
      <c r="I472" s="21">
        <v>4998071.05</v>
      </c>
      <c r="J472" s="22">
        <v>6016645.85</v>
      </c>
      <c r="K472" s="21">
        <f t="shared" si="1"/>
        <v>11645071.45</v>
      </c>
    </row>
    <row r="473" ht="15.75" customHeight="1">
      <c r="A473" s="20" t="s">
        <v>198</v>
      </c>
      <c r="B473" s="20" t="s">
        <v>15</v>
      </c>
      <c r="C473" s="20" t="s">
        <v>199</v>
      </c>
      <c r="D473" s="20" t="s">
        <v>31</v>
      </c>
      <c r="E473" s="20" t="s">
        <v>32</v>
      </c>
      <c r="F473" s="21">
        <v>0.0</v>
      </c>
      <c r="G473" s="21">
        <v>3484.2</v>
      </c>
      <c r="H473" s="21">
        <v>352.87</v>
      </c>
      <c r="I473" s="21">
        <v>30424.1</v>
      </c>
      <c r="J473" s="22">
        <v>36624.33</v>
      </c>
      <c r="K473" s="21">
        <f t="shared" si="1"/>
        <v>70885.5</v>
      </c>
    </row>
    <row r="474" ht="15.75" customHeight="1">
      <c r="A474" s="20" t="s">
        <v>198</v>
      </c>
      <c r="B474" s="20" t="s">
        <v>15</v>
      </c>
      <c r="C474" s="20" t="s">
        <v>199</v>
      </c>
      <c r="D474" s="20" t="s">
        <v>41</v>
      </c>
      <c r="E474" s="20" t="s">
        <v>42</v>
      </c>
      <c r="F474" s="21">
        <v>0.0</v>
      </c>
      <c r="G474" s="21">
        <v>48267.82</v>
      </c>
      <c r="H474" s="21">
        <v>4888.39</v>
      </c>
      <c r="I474" s="21">
        <v>421474.72</v>
      </c>
      <c r="J474" s="22">
        <v>507368.56</v>
      </c>
      <c r="K474" s="21">
        <f t="shared" si="1"/>
        <v>981999.49</v>
      </c>
    </row>
    <row r="475" ht="15.75" customHeight="1">
      <c r="A475" s="20" t="s">
        <v>198</v>
      </c>
      <c r="B475" s="20" t="s">
        <v>15</v>
      </c>
      <c r="C475" s="20" t="s">
        <v>199</v>
      </c>
      <c r="D475" s="20" t="s">
        <v>43</v>
      </c>
      <c r="E475" s="20" t="s">
        <v>44</v>
      </c>
      <c r="F475" s="21">
        <v>0.0</v>
      </c>
      <c r="G475" s="21">
        <v>933505.02</v>
      </c>
      <c r="H475" s="21">
        <v>94542.01</v>
      </c>
      <c r="I475" s="21">
        <v>8151368.22</v>
      </c>
      <c r="J475" s="22">
        <v>9812564.75</v>
      </c>
      <c r="K475" s="21">
        <f t="shared" si="1"/>
        <v>18991980</v>
      </c>
    </row>
    <row r="476" ht="15.75" customHeight="1">
      <c r="A476" s="20" t="s">
        <v>198</v>
      </c>
      <c r="B476" s="20" t="s">
        <v>15</v>
      </c>
      <c r="C476" s="20" t="s">
        <v>199</v>
      </c>
      <c r="D476" s="20" t="s">
        <v>49</v>
      </c>
      <c r="E476" s="20" t="s">
        <v>50</v>
      </c>
      <c r="F476" s="21">
        <v>0.0</v>
      </c>
      <c r="G476" s="21">
        <v>3.511168952E7</v>
      </c>
      <c r="H476" s="21">
        <v>3555984.79</v>
      </c>
      <c r="I476" s="21">
        <v>3.0659536306E8</v>
      </c>
      <c r="J476" s="22">
        <v>3.6907753027E8</v>
      </c>
      <c r="K476" s="21">
        <f t="shared" si="1"/>
        <v>714340567.6</v>
      </c>
    </row>
    <row r="477" ht="15.75" customHeight="1">
      <c r="A477" s="20" t="s">
        <v>198</v>
      </c>
      <c r="B477" s="20" t="s">
        <v>15</v>
      </c>
      <c r="C477" s="20" t="s">
        <v>199</v>
      </c>
      <c r="D477" s="20" t="s">
        <v>200</v>
      </c>
      <c r="E477" s="20" t="s">
        <v>201</v>
      </c>
      <c r="F477" s="21">
        <v>0.0</v>
      </c>
      <c r="G477" s="21">
        <v>4880.95</v>
      </c>
      <c r="H477" s="21">
        <v>494.32</v>
      </c>
      <c r="I477" s="21">
        <v>42620.42</v>
      </c>
      <c r="J477" s="22">
        <v>51306.19</v>
      </c>
      <c r="K477" s="21">
        <f t="shared" si="1"/>
        <v>99301.88</v>
      </c>
    </row>
    <row r="478" ht="15.75" customHeight="1">
      <c r="A478" s="20" t="s">
        <v>202</v>
      </c>
      <c r="B478" s="20" t="s">
        <v>15</v>
      </c>
      <c r="C478" s="20" t="s">
        <v>203</v>
      </c>
      <c r="D478" s="20" t="s">
        <v>17</v>
      </c>
      <c r="E478" s="20" t="s">
        <v>18</v>
      </c>
      <c r="F478" s="21">
        <v>0.0</v>
      </c>
      <c r="G478" s="21">
        <v>1512348.32</v>
      </c>
      <c r="H478" s="21">
        <v>468702.67</v>
      </c>
      <c r="I478" s="21">
        <v>3.954648806E7</v>
      </c>
      <c r="J478" s="22">
        <v>6.261809143E7</v>
      </c>
      <c r="K478" s="21">
        <f t="shared" si="1"/>
        <v>104145630.5</v>
      </c>
    </row>
    <row r="479" ht="15.75" customHeight="1">
      <c r="A479" s="20" t="s">
        <v>202</v>
      </c>
      <c r="B479" s="20" t="s">
        <v>15</v>
      </c>
      <c r="C479" s="20" t="s">
        <v>203</v>
      </c>
      <c r="D479" s="20" t="s">
        <v>29</v>
      </c>
      <c r="E479" s="20" t="s">
        <v>30</v>
      </c>
      <c r="F479" s="21">
        <v>0.0</v>
      </c>
      <c r="G479" s="21">
        <v>27048.3</v>
      </c>
      <c r="H479" s="21">
        <v>8382.73</v>
      </c>
      <c r="I479" s="21">
        <v>707287.53</v>
      </c>
      <c r="J479" s="22">
        <v>1119922.34</v>
      </c>
      <c r="K479" s="21">
        <f t="shared" si="1"/>
        <v>1862640.9</v>
      </c>
    </row>
    <row r="480" ht="15.75" customHeight="1">
      <c r="A480" s="20" t="s">
        <v>202</v>
      </c>
      <c r="B480" s="20" t="s">
        <v>15</v>
      </c>
      <c r="C480" s="20" t="s">
        <v>203</v>
      </c>
      <c r="D480" s="20" t="s">
        <v>31</v>
      </c>
      <c r="E480" s="20" t="s">
        <v>32</v>
      </c>
      <c r="F480" s="21">
        <v>0.0</v>
      </c>
      <c r="G480" s="21">
        <v>221.26</v>
      </c>
      <c r="H480" s="21">
        <v>68.57</v>
      </c>
      <c r="I480" s="21">
        <v>5785.65</v>
      </c>
      <c r="J480" s="22">
        <v>9161.02</v>
      </c>
      <c r="K480" s="21">
        <f t="shared" si="1"/>
        <v>15236.5</v>
      </c>
    </row>
    <row r="481" ht="15.75" customHeight="1">
      <c r="A481" s="20" t="s">
        <v>202</v>
      </c>
      <c r="B481" s="20" t="s">
        <v>15</v>
      </c>
      <c r="C481" s="20" t="s">
        <v>203</v>
      </c>
      <c r="D481" s="20" t="s">
        <v>41</v>
      </c>
      <c r="E481" s="20" t="s">
        <v>42</v>
      </c>
      <c r="F481" s="21">
        <v>0.0</v>
      </c>
      <c r="G481" s="21">
        <v>4043.12</v>
      </c>
      <c r="H481" s="21">
        <v>1253.03</v>
      </c>
      <c r="I481" s="21">
        <v>105723.76</v>
      </c>
      <c r="J481" s="22">
        <v>167403.49</v>
      </c>
      <c r="K481" s="21">
        <f t="shared" si="1"/>
        <v>278423.4</v>
      </c>
    </row>
    <row r="482" ht="15.75" customHeight="1">
      <c r="A482" s="20" t="s">
        <v>204</v>
      </c>
      <c r="B482" s="20" t="s">
        <v>15</v>
      </c>
      <c r="C482" s="20" t="s">
        <v>205</v>
      </c>
      <c r="D482" s="20" t="s">
        <v>17</v>
      </c>
      <c r="E482" s="20" t="s">
        <v>18</v>
      </c>
      <c r="F482" s="21">
        <v>0.0</v>
      </c>
      <c r="G482" s="21">
        <v>3.479225141E7</v>
      </c>
      <c r="H482" s="21">
        <v>9859866.41</v>
      </c>
      <c r="I482" s="21">
        <v>1.58248615E8</v>
      </c>
      <c r="J482" s="22">
        <v>1.8757834668E8</v>
      </c>
      <c r="K482" s="21">
        <f t="shared" si="1"/>
        <v>390479079.5</v>
      </c>
    </row>
    <row r="483" ht="15.75" customHeight="1">
      <c r="A483" s="20" t="s">
        <v>204</v>
      </c>
      <c r="B483" s="20" t="s">
        <v>15</v>
      </c>
      <c r="C483" s="20" t="s">
        <v>205</v>
      </c>
      <c r="D483" s="20" t="s">
        <v>21</v>
      </c>
      <c r="E483" s="20" t="s">
        <v>22</v>
      </c>
      <c r="F483" s="21">
        <v>0.0</v>
      </c>
      <c r="G483" s="21">
        <v>5335.13</v>
      </c>
      <c r="H483" s="21">
        <v>1511.93</v>
      </c>
      <c r="I483" s="21">
        <v>24266.22</v>
      </c>
      <c r="J483" s="22">
        <v>28763.72</v>
      </c>
      <c r="K483" s="21">
        <f t="shared" si="1"/>
        <v>59877</v>
      </c>
    </row>
    <row r="484" ht="15.75" customHeight="1">
      <c r="A484" s="20" t="s">
        <v>204</v>
      </c>
      <c r="B484" s="20" t="s">
        <v>15</v>
      </c>
      <c r="C484" s="20" t="s">
        <v>205</v>
      </c>
      <c r="D484" s="20" t="s">
        <v>29</v>
      </c>
      <c r="E484" s="20" t="s">
        <v>30</v>
      </c>
      <c r="F484" s="21">
        <v>0.0</v>
      </c>
      <c r="G484" s="21">
        <v>348033.18</v>
      </c>
      <c r="H484" s="21">
        <v>98630.02</v>
      </c>
      <c r="I484" s="21">
        <v>1582989.49</v>
      </c>
      <c r="J484" s="22">
        <v>1876380.11</v>
      </c>
      <c r="K484" s="21">
        <f t="shared" si="1"/>
        <v>3906032.8</v>
      </c>
    </row>
    <row r="485" ht="15.75" customHeight="1">
      <c r="A485" s="20" t="s">
        <v>204</v>
      </c>
      <c r="B485" s="20" t="s">
        <v>15</v>
      </c>
      <c r="C485" s="20" t="s">
        <v>205</v>
      </c>
      <c r="D485" s="20" t="s">
        <v>31</v>
      </c>
      <c r="E485" s="20" t="s">
        <v>32</v>
      </c>
      <c r="F485" s="21">
        <v>0.0</v>
      </c>
      <c r="G485" s="21">
        <v>133669.11</v>
      </c>
      <c r="H485" s="21">
        <v>37880.84</v>
      </c>
      <c r="I485" s="21">
        <v>607978.8</v>
      </c>
      <c r="J485" s="22">
        <v>720661.34</v>
      </c>
      <c r="K485" s="21">
        <f t="shared" si="1"/>
        <v>1500190.09</v>
      </c>
    </row>
    <row r="486" ht="15.75" customHeight="1">
      <c r="A486" s="20" t="s">
        <v>204</v>
      </c>
      <c r="B486" s="20" t="s">
        <v>15</v>
      </c>
      <c r="C486" s="20" t="s">
        <v>205</v>
      </c>
      <c r="D486" s="20" t="s">
        <v>41</v>
      </c>
      <c r="E486" s="20" t="s">
        <v>42</v>
      </c>
      <c r="F486" s="21">
        <v>0.0</v>
      </c>
      <c r="G486" s="21">
        <v>162946.05</v>
      </c>
      <c r="H486" s="21">
        <v>46177.71</v>
      </c>
      <c r="I486" s="21">
        <v>741141.67</v>
      </c>
      <c r="J486" s="22">
        <v>878504.56</v>
      </c>
      <c r="K486" s="21">
        <f t="shared" si="1"/>
        <v>1828769.99</v>
      </c>
    </row>
    <row r="487" ht="15.75" customHeight="1">
      <c r="A487" s="20" t="s">
        <v>204</v>
      </c>
      <c r="B487" s="20" t="s">
        <v>15</v>
      </c>
      <c r="C487" s="20" t="s">
        <v>205</v>
      </c>
      <c r="D487" s="20" t="s">
        <v>51</v>
      </c>
      <c r="E487" s="20" t="s">
        <v>52</v>
      </c>
      <c r="F487" s="21">
        <v>0.0</v>
      </c>
      <c r="G487" s="21">
        <v>1.702555812E7</v>
      </c>
      <c r="H487" s="21">
        <v>4824917.09</v>
      </c>
      <c r="I487" s="21">
        <v>7.743882282E7</v>
      </c>
      <c r="J487" s="22">
        <v>9.179130165E7</v>
      </c>
      <c r="K487" s="21">
        <f t="shared" si="1"/>
        <v>191080599.7</v>
      </c>
    </row>
    <row r="488" ht="15.75" customHeight="1">
      <c r="A488" s="20" t="s">
        <v>206</v>
      </c>
      <c r="B488" s="20" t="s">
        <v>15</v>
      </c>
      <c r="C488" s="20" t="s">
        <v>207</v>
      </c>
      <c r="D488" s="20" t="s">
        <v>17</v>
      </c>
      <c r="E488" s="20" t="s">
        <v>18</v>
      </c>
      <c r="F488" s="21">
        <v>0.0</v>
      </c>
      <c r="G488" s="21">
        <v>980922.79</v>
      </c>
      <c r="H488" s="21">
        <v>766847.5</v>
      </c>
      <c r="I488" s="21">
        <v>4.185572687E7</v>
      </c>
      <c r="J488" s="22">
        <v>6.482074819E7</v>
      </c>
      <c r="K488" s="21">
        <f t="shared" si="1"/>
        <v>108424245.4</v>
      </c>
    </row>
    <row r="489" ht="15.75" customHeight="1">
      <c r="A489" s="20" t="s">
        <v>206</v>
      </c>
      <c r="B489" s="20" t="s">
        <v>15</v>
      </c>
      <c r="C489" s="20" t="s">
        <v>207</v>
      </c>
      <c r="D489" s="20" t="s">
        <v>47</v>
      </c>
      <c r="E489" s="20" t="s">
        <v>48</v>
      </c>
      <c r="F489" s="21">
        <v>0.0</v>
      </c>
      <c r="G489" s="21">
        <v>588717.66</v>
      </c>
      <c r="H489" s="21">
        <v>460236.7</v>
      </c>
      <c r="I489" s="21">
        <v>2.512043337E7</v>
      </c>
      <c r="J489" s="22">
        <v>3.890328535E7</v>
      </c>
      <c r="K489" s="21">
        <f t="shared" si="1"/>
        <v>65072673.08</v>
      </c>
    </row>
    <row r="490" ht="15.75" customHeight="1">
      <c r="A490" s="20" t="s">
        <v>206</v>
      </c>
      <c r="B490" s="20" t="s">
        <v>15</v>
      </c>
      <c r="C490" s="20" t="s">
        <v>207</v>
      </c>
      <c r="D490" s="20" t="s">
        <v>29</v>
      </c>
      <c r="E490" s="20" t="s">
        <v>30</v>
      </c>
      <c r="F490" s="21">
        <v>0.0</v>
      </c>
      <c r="G490" s="21">
        <v>41505.58</v>
      </c>
      <c r="H490" s="21">
        <v>32447.45</v>
      </c>
      <c r="I490" s="21">
        <v>1771032.48</v>
      </c>
      <c r="J490" s="22">
        <v>2742746.56</v>
      </c>
      <c r="K490" s="21">
        <f t="shared" si="1"/>
        <v>4587732.07</v>
      </c>
    </row>
    <row r="491" ht="15.75" customHeight="1">
      <c r="A491" s="20" t="s">
        <v>206</v>
      </c>
      <c r="B491" s="20" t="s">
        <v>15</v>
      </c>
      <c r="C491" s="20" t="s">
        <v>207</v>
      </c>
      <c r="D491" s="20" t="s">
        <v>31</v>
      </c>
      <c r="E491" s="20" t="s">
        <v>32</v>
      </c>
      <c r="F491" s="21">
        <v>0.0</v>
      </c>
      <c r="G491" s="21">
        <v>0.0</v>
      </c>
      <c r="H491" s="21">
        <v>0.0</v>
      </c>
      <c r="I491" s="21">
        <v>0.0</v>
      </c>
      <c r="J491" s="22">
        <v>-53159.1</v>
      </c>
      <c r="K491" s="21">
        <f t="shared" si="1"/>
        <v>-53159.1</v>
      </c>
    </row>
    <row r="492" ht="15.75" customHeight="1">
      <c r="A492" s="20" t="s">
        <v>206</v>
      </c>
      <c r="B492" s="20" t="s">
        <v>15</v>
      </c>
      <c r="C492" s="20" t="s">
        <v>207</v>
      </c>
      <c r="D492" s="20" t="s">
        <v>41</v>
      </c>
      <c r="E492" s="20" t="s">
        <v>42</v>
      </c>
      <c r="F492" s="21">
        <v>0.0</v>
      </c>
      <c r="G492" s="21">
        <v>2805.95</v>
      </c>
      <c r="H492" s="21">
        <v>2193.58</v>
      </c>
      <c r="I492" s="21">
        <v>119729.1</v>
      </c>
      <c r="J492" s="22">
        <v>185420.97</v>
      </c>
      <c r="K492" s="21">
        <f t="shared" si="1"/>
        <v>310149.6</v>
      </c>
    </row>
    <row r="493" ht="15.75" customHeight="1">
      <c r="A493" s="20" t="s">
        <v>206</v>
      </c>
      <c r="B493" s="20" t="s">
        <v>15</v>
      </c>
      <c r="C493" s="20" t="s">
        <v>207</v>
      </c>
      <c r="D493" s="20" t="s">
        <v>49</v>
      </c>
      <c r="E493" s="20" t="s">
        <v>50</v>
      </c>
      <c r="F493" s="21">
        <v>0.0</v>
      </c>
      <c r="G493" s="21">
        <v>1650222.02</v>
      </c>
      <c r="H493" s="21">
        <v>1290079.77</v>
      </c>
      <c r="I493" s="21">
        <v>7.041455618E7</v>
      </c>
      <c r="J493" s="22">
        <v>1.0904897743E8</v>
      </c>
      <c r="K493" s="21">
        <f t="shared" si="1"/>
        <v>182403835.4</v>
      </c>
    </row>
    <row r="494" ht="15.75" customHeight="1">
      <c r="A494" s="20" t="s">
        <v>208</v>
      </c>
      <c r="B494" s="20" t="s">
        <v>15</v>
      </c>
      <c r="C494" s="20" t="s">
        <v>209</v>
      </c>
      <c r="D494" s="20" t="s">
        <v>17</v>
      </c>
      <c r="E494" s="20" t="s">
        <v>18</v>
      </c>
      <c r="F494" s="21">
        <v>0.0</v>
      </c>
      <c r="G494" s="21">
        <v>4494370.81</v>
      </c>
      <c r="H494" s="21">
        <v>503099.93</v>
      </c>
      <c r="I494" s="21">
        <v>1.967327817E7</v>
      </c>
      <c r="J494" s="22">
        <v>2.321168262E7</v>
      </c>
      <c r="K494" s="21">
        <f t="shared" si="1"/>
        <v>47882431.53</v>
      </c>
    </row>
    <row r="495" ht="15.75" customHeight="1">
      <c r="A495" s="20" t="s">
        <v>208</v>
      </c>
      <c r="B495" s="20" t="s">
        <v>15</v>
      </c>
      <c r="C495" s="20" t="s">
        <v>209</v>
      </c>
      <c r="D495" s="20" t="s">
        <v>47</v>
      </c>
      <c r="E495" s="20" t="s">
        <v>48</v>
      </c>
      <c r="F495" s="21">
        <v>0.0</v>
      </c>
      <c r="G495" s="21">
        <v>6404359.46</v>
      </c>
      <c r="H495" s="21">
        <v>716904.08</v>
      </c>
      <c r="I495" s="21">
        <v>2.80339007E7</v>
      </c>
      <c r="J495" s="22">
        <v>3.30760334E7</v>
      </c>
      <c r="K495" s="21">
        <f t="shared" si="1"/>
        <v>68231197.64</v>
      </c>
    </row>
    <row r="496" ht="15.75" customHeight="1">
      <c r="A496" s="20" t="s">
        <v>208</v>
      </c>
      <c r="B496" s="20" t="s">
        <v>15</v>
      </c>
      <c r="C496" s="20" t="s">
        <v>209</v>
      </c>
      <c r="D496" s="20" t="s">
        <v>29</v>
      </c>
      <c r="E496" s="20" t="s">
        <v>30</v>
      </c>
      <c r="F496" s="21">
        <v>0.0</v>
      </c>
      <c r="G496" s="21">
        <v>176115.7</v>
      </c>
      <c r="H496" s="21">
        <v>19714.39</v>
      </c>
      <c r="I496" s="21">
        <v>770913.93</v>
      </c>
      <c r="J496" s="22">
        <v>909569.29</v>
      </c>
      <c r="K496" s="21">
        <f t="shared" si="1"/>
        <v>1876313.31</v>
      </c>
    </row>
    <row r="497" ht="15.75" customHeight="1">
      <c r="A497" s="20" t="s">
        <v>208</v>
      </c>
      <c r="B497" s="20" t="s">
        <v>15</v>
      </c>
      <c r="C497" s="20" t="s">
        <v>209</v>
      </c>
      <c r="D497" s="20" t="s">
        <v>31</v>
      </c>
      <c r="E497" s="20" t="s">
        <v>32</v>
      </c>
      <c r="F497" s="21">
        <v>0.0</v>
      </c>
      <c r="G497" s="21">
        <v>59556.68</v>
      </c>
      <c r="H497" s="21">
        <v>6666.78</v>
      </c>
      <c r="I497" s="21">
        <v>260698.37</v>
      </c>
      <c r="J497" s="22">
        <v>307587.17</v>
      </c>
      <c r="K497" s="21">
        <f t="shared" si="1"/>
        <v>634509</v>
      </c>
    </row>
    <row r="498" ht="15.75" customHeight="1">
      <c r="A498" s="20" t="s">
        <v>208</v>
      </c>
      <c r="B498" s="20" t="s">
        <v>15</v>
      </c>
      <c r="C498" s="20" t="s">
        <v>209</v>
      </c>
      <c r="D498" s="20" t="s">
        <v>41</v>
      </c>
      <c r="E498" s="20" t="s">
        <v>42</v>
      </c>
      <c r="F498" s="21">
        <v>0.0</v>
      </c>
      <c r="G498" s="21">
        <v>32171.57</v>
      </c>
      <c r="H498" s="21">
        <v>3601.29</v>
      </c>
      <c r="I498" s="21">
        <v>140825.14</v>
      </c>
      <c r="J498" s="22">
        <v>166153.73</v>
      </c>
      <c r="K498" s="21">
        <f t="shared" si="1"/>
        <v>342751.73</v>
      </c>
    </row>
    <row r="499" ht="15.75" customHeight="1">
      <c r="A499" s="20" t="s">
        <v>208</v>
      </c>
      <c r="B499" s="20" t="s">
        <v>15</v>
      </c>
      <c r="C499" s="20" t="s">
        <v>209</v>
      </c>
      <c r="D499" s="20" t="s">
        <v>49</v>
      </c>
      <c r="E499" s="20" t="s">
        <v>50</v>
      </c>
      <c r="F499" s="21">
        <v>0.0</v>
      </c>
      <c r="G499" s="21">
        <v>1.681676633E7</v>
      </c>
      <c r="H499" s="21">
        <v>1882469.03</v>
      </c>
      <c r="I499" s="21">
        <v>7.361228857E7</v>
      </c>
      <c r="J499" s="22">
        <v>8.685207745E7</v>
      </c>
      <c r="K499" s="21">
        <f t="shared" si="1"/>
        <v>179163601.4</v>
      </c>
    </row>
    <row r="500" ht="15.75" customHeight="1">
      <c r="A500" s="20" t="s">
        <v>208</v>
      </c>
      <c r="B500" s="20" t="s">
        <v>15</v>
      </c>
      <c r="C500" s="20" t="s">
        <v>209</v>
      </c>
      <c r="D500" s="20" t="s">
        <v>51</v>
      </c>
      <c r="E500" s="20" t="s">
        <v>52</v>
      </c>
      <c r="F500" s="21">
        <v>0.0</v>
      </c>
      <c r="G500" s="21">
        <v>1258428.45</v>
      </c>
      <c r="H500" s="21">
        <v>140868.5</v>
      </c>
      <c r="I500" s="21">
        <v>5508538.12</v>
      </c>
      <c r="J500" s="22">
        <v>6499295.0</v>
      </c>
      <c r="K500" s="21">
        <f t="shared" si="1"/>
        <v>13407130.07</v>
      </c>
    </row>
    <row r="501" ht="15.75" customHeight="1">
      <c r="A501" s="20" t="s">
        <v>210</v>
      </c>
      <c r="B501" s="20" t="s">
        <v>15</v>
      </c>
      <c r="C501" s="20" t="s">
        <v>211</v>
      </c>
      <c r="D501" s="20" t="s">
        <v>17</v>
      </c>
      <c r="E501" s="20" t="s">
        <v>18</v>
      </c>
      <c r="F501" s="21">
        <v>0.0</v>
      </c>
      <c r="G501" s="21">
        <v>2.0352453866E8</v>
      </c>
      <c r="H501" s="21">
        <v>2.358757174E7</v>
      </c>
      <c r="I501" s="21">
        <v>4.6685199222E8</v>
      </c>
      <c r="J501" s="22">
        <v>4.0874358515E8</v>
      </c>
      <c r="K501" s="21">
        <f t="shared" si="1"/>
        <v>1102707688</v>
      </c>
    </row>
    <row r="502" ht="15.75" customHeight="1">
      <c r="A502" s="20" t="s">
        <v>210</v>
      </c>
      <c r="B502" s="20" t="s">
        <v>15</v>
      </c>
      <c r="C502" s="20" t="s">
        <v>211</v>
      </c>
      <c r="D502" s="20" t="s">
        <v>47</v>
      </c>
      <c r="E502" s="20" t="s">
        <v>48</v>
      </c>
      <c r="F502" s="21">
        <v>0.0</v>
      </c>
      <c r="G502" s="21">
        <v>522047.52</v>
      </c>
      <c r="H502" s="21">
        <v>60502.94</v>
      </c>
      <c r="I502" s="21">
        <v>1197491.59</v>
      </c>
      <c r="J502" s="22">
        <v>1048441.5</v>
      </c>
      <c r="K502" s="21">
        <f t="shared" si="1"/>
        <v>2828483.55</v>
      </c>
    </row>
    <row r="503" ht="15.75" customHeight="1">
      <c r="A503" s="20" t="s">
        <v>210</v>
      </c>
      <c r="B503" s="20" t="s">
        <v>15</v>
      </c>
      <c r="C503" s="20" t="s">
        <v>211</v>
      </c>
      <c r="D503" s="20" t="s">
        <v>21</v>
      </c>
      <c r="E503" s="20" t="s">
        <v>22</v>
      </c>
      <c r="F503" s="21">
        <v>0.0</v>
      </c>
      <c r="G503" s="21">
        <v>17043.3</v>
      </c>
      <c r="H503" s="21">
        <v>1975.24</v>
      </c>
      <c r="I503" s="21">
        <v>39094.55</v>
      </c>
      <c r="J503" s="22">
        <v>34228.51</v>
      </c>
      <c r="K503" s="21">
        <f t="shared" si="1"/>
        <v>92341.6</v>
      </c>
    </row>
    <row r="504" ht="15.75" customHeight="1">
      <c r="A504" s="20" t="s">
        <v>210</v>
      </c>
      <c r="B504" s="20" t="s">
        <v>15</v>
      </c>
      <c r="C504" s="20" t="s">
        <v>211</v>
      </c>
      <c r="D504" s="20" t="s">
        <v>29</v>
      </c>
      <c r="E504" s="20" t="s">
        <v>30</v>
      </c>
      <c r="F504" s="21">
        <v>0.0</v>
      </c>
      <c r="G504" s="21">
        <v>1.302695306E7</v>
      </c>
      <c r="H504" s="21">
        <v>1509764.83</v>
      </c>
      <c r="I504" s="21">
        <v>2.988169895E7</v>
      </c>
      <c r="J504" s="22">
        <v>2.616236615E7</v>
      </c>
      <c r="K504" s="21">
        <f t="shared" si="1"/>
        <v>70580782.99</v>
      </c>
    </row>
    <row r="505" ht="15.75" customHeight="1">
      <c r="A505" s="20" t="s">
        <v>210</v>
      </c>
      <c r="B505" s="20" t="s">
        <v>15</v>
      </c>
      <c r="C505" s="20" t="s">
        <v>211</v>
      </c>
      <c r="D505" s="20" t="s">
        <v>31</v>
      </c>
      <c r="E505" s="20" t="s">
        <v>32</v>
      </c>
      <c r="F505" s="21">
        <v>0.0</v>
      </c>
      <c r="G505" s="21">
        <v>2605829.54</v>
      </c>
      <c r="H505" s="21">
        <v>302003.83</v>
      </c>
      <c r="I505" s="21">
        <v>5977346.6</v>
      </c>
      <c r="J505" s="22">
        <v>5233354.72</v>
      </c>
      <c r="K505" s="21">
        <f t="shared" si="1"/>
        <v>14118534.69</v>
      </c>
    </row>
    <row r="506" ht="15.75" customHeight="1">
      <c r="A506" s="20" t="s">
        <v>210</v>
      </c>
      <c r="B506" s="20" t="s">
        <v>15</v>
      </c>
      <c r="C506" s="20" t="s">
        <v>211</v>
      </c>
      <c r="D506" s="20" t="s">
        <v>33</v>
      </c>
      <c r="E506" s="20" t="s">
        <v>34</v>
      </c>
      <c r="F506" s="21">
        <v>0.0</v>
      </c>
      <c r="G506" s="21">
        <v>27284.65</v>
      </c>
      <c r="H506" s="21">
        <v>3162.17</v>
      </c>
      <c r="I506" s="21">
        <v>62586.52</v>
      </c>
      <c r="J506" s="22">
        <v>54796.46</v>
      </c>
      <c r="K506" s="21">
        <f t="shared" si="1"/>
        <v>147829.8</v>
      </c>
    </row>
    <row r="507" ht="15.75" customHeight="1">
      <c r="A507" s="20" t="s">
        <v>210</v>
      </c>
      <c r="B507" s="20" t="s">
        <v>15</v>
      </c>
      <c r="C507" s="20" t="s">
        <v>211</v>
      </c>
      <c r="D507" s="20" t="s">
        <v>37</v>
      </c>
      <c r="E507" s="20" t="s">
        <v>38</v>
      </c>
      <c r="F507" s="21">
        <v>0.0</v>
      </c>
      <c r="G507" s="21">
        <v>8307.12</v>
      </c>
      <c r="H507" s="21">
        <v>962.76</v>
      </c>
      <c r="I507" s="21">
        <v>19055.18</v>
      </c>
      <c r="J507" s="22">
        <v>16683.42</v>
      </c>
      <c r="K507" s="21">
        <f t="shared" si="1"/>
        <v>45008.48</v>
      </c>
    </row>
    <row r="508" ht="15.75" customHeight="1">
      <c r="A508" s="20" t="s">
        <v>210</v>
      </c>
      <c r="B508" s="20" t="s">
        <v>15</v>
      </c>
      <c r="C508" s="20" t="s">
        <v>211</v>
      </c>
      <c r="D508" s="20" t="s">
        <v>41</v>
      </c>
      <c r="E508" s="20" t="s">
        <v>42</v>
      </c>
      <c r="F508" s="21">
        <v>0.0</v>
      </c>
      <c r="G508" s="21">
        <v>595280.0</v>
      </c>
      <c r="H508" s="21">
        <v>68990.25</v>
      </c>
      <c r="I508" s="21">
        <v>1365474.91</v>
      </c>
      <c r="J508" s="22">
        <v>1195516.17</v>
      </c>
      <c r="K508" s="21">
        <f t="shared" si="1"/>
        <v>3225261.33</v>
      </c>
    </row>
    <row r="509" ht="15.75" customHeight="1">
      <c r="A509" s="20" t="s">
        <v>210</v>
      </c>
      <c r="B509" s="20" t="s">
        <v>15</v>
      </c>
      <c r="C509" s="20" t="s">
        <v>211</v>
      </c>
      <c r="D509" s="20" t="s">
        <v>43</v>
      </c>
      <c r="E509" s="20" t="s">
        <v>44</v>
      </c>
      <c r="F509" s="21">
        <v>0.0</v>
      </c>
      <c r="G509" s="21">
        <v>2.941519015E7</v>
      </c>
      <c r="H509" s="21">
        <v>3409087.24</v>
      </c>
      <c r="I509" s="21">
        <v>6.747363348E7</v>
      </c>
      <c r="J509" s="22">
        <v>5.907528576E7</v>
      </c>
      <c r="K509" s="21">
        <f t="shared" si="1"/>
        <v>159373196.6</v>
      </c>
    </row>
    <row r="510" ht="15.75" customHeight="1">
      <c r="A510" s="20" t="s">
        <v>212</v>
      </c>
      <c r="B510" s="20" t="s">
        <v>15</v>
      </c>
      <c r="C510" s="20" t="s">
        <v>213</v>
      </c>
      <c r="D510" s="20" t="s">
        <v>17</v>
      </c>
      <c r="E510" s="20" t="s">
        <v>18</v>
      </c>
      <c r="F510" s="21">
        <v>0.0</v>
      </c>
      <c r="G510" s="21">
        <v>5.369846348E7</v>
      </c>
      <c r="H510" s="21">
        <v>3108390.69</v>
      </c>
      <c r="I510" s="21">
        <v>1.3079925561E8</v>
      </c>
      <c r="J510" s="22">
        <v>1.1947602621E8</v>
      </c>
      <c r="K510" s="21">
        <f t="shared" si="1"/>
        <v>307082136</v>
      </c>
    </row>
    <row r="511" ht="15.75" customHeight="1">
      <c r="A511" s="20" t="s">
        <v>212</v>
      </c>
      <c r="B511" s="20" t="s">
        <v>15</v>
      </c>
      <c r="C511" s="20" t="s">
        <v>213</v>
      </c>
      <c r="D511" s="20" t="s">
        <v>27</v>
      </c>
      <c r="E511" s="20" t="s">
        <v>28</v>
      </c>
      <c r="F511" s="21">
        <v>0.0</v>
      </c>
      <c r="G511" s="21">
        <v>0.0</v>
      </c>
      <c r="H511" s="21">
        <v>0.0</v>
      </c>
      <c r="I511" s="21">
        <v>0.0</v>
      </c>
      <c r="J511" s="22">
        <v>-7030.03</v>
      </c>
      <c r="K511" s="21">
        <f t="shared" si="1"/>
        <v>-7030.03</v>
      </c>
    </row>
    <row r="512" ht="15.75" customHeight="1">
      <c r="A512" s="20" t="s">
        <v>212</v>
      </c>
      <c r="B512" s="20" t="s">
        <v>15</v>
      </c>
      <c r="C512" s="20" t="s">
        <v>213</v>
      </c>
      <c r="D512" s="20" t="s">
        <v>29</v>
      </c>
      <c r="E512" s="20" t="s">
        <v>30</v>
      </c>
      <c r="F512" s="21">
        <v>0.0</v>
      </c>
      <c r="G512" s="21">
        <v>1927659.11</v>
      </c>
      <c r="H512" s="21">
        <v>111584.53</v>
      </c>
      <c r="I512" s="21">
        <v>4695411.4</v>
      </c>
      <c r="J512" s="22">
        <v>4288931.87</v>
      </c>
      <c r="K512" s="21">
        <f t="shared" si="1"/>
        <v>11023586.91</v>
      </c>
    </row>
    <row r="513" ht="15.75" customHeight="1">
      <c r="A513" s="20" t="s">
        <v>212</v>
      </c>
      <c r="B513" s="20" t="s">
        <v>15</v>
      </c>
      <c r="C513" s="20" t="s">
        <v>213</v>
      </c>
      <c r="D513" s="20" t="s">
        <v>31</v>
      </c>
      <c r="E513" s="20" t="s">
        <v>32</v>
      </c>
      <c r="F513" s="21">
        <v>0.0</v>
      </c>
      <c r="G513" s="21">
        <v>245012.24</v>
      </c>
      <c r="H513" s="21">
        <v>14182.79</v>
      </c>
      <c r="I513" s="21">
        <v>596803.28</v>
      </c>
      <c r="J513" s="22">
        <v>545138.31</v>
      </c>
      <c r="K513" s="21">
        <f t="shared" si="1"/>
        <v>1401136.62</v>
      </c>
    </row>
    <row r="514" ht="15.75" customHeight="1">
      <c r="A514" s="20" t="s">
        <v>212</v>
      </c>
      <c r="B514" s="20" t="s">
        <v>15</v>
      </c>
      <c r="C514" s="20" t="s">
        <v>213</v>
      </c>
      <c r="D514" s="20" t="s">
        <v>33</v>
      </c>
      <c r="E514" s="20" t="s">
        <v>34</v>
      </c>
      <c r="F514" s="21">
        <v>0.0</v>
      </c>
      <c r="G514" s="21">
        <v>48300.05</v>
      </c>
      <c r="H514" s="21">
        <v>2795.9</v>
      </c>
      <c r="I514" s="21">
        <v>117649.75</v>
      </c>
      <c r="J514" s="22">
        <v>107464.86</v>
      </c>
      <c r="K514" s="21">
        <f t="shared" si="1"/>
        <v>276210.56</v>
      </c>
    </row>
    <row r="515" ht="15.75" customHeight="1">
      <c r="A515" s="20" t="s">
        <v>212</v>
      </c>
      <c r="B515" s="20" t="s">
        <v>15</v>
      </c>
      <c r="C515" s="20" t="s">
        <v>213</v>
      </c>
      <c r="D515" s="20" t="s">
        <v>41</v>
      </c>
      <c r="E515" s="20" t="s">
        <v>42</v>
      </c>
      <c r="F515" s="21">
        <v>0.0</v>
      </c>
      <c r="G515" s="21">
        <v>211729.09</v>
      </c>
      <c r="H515" s="21">
        <v>12256.16</v>
      </c>
      <c r="I515" s="21">
        <v>515731.86</v>
      </c>
      <c r="J515" s="22">
        <v>471085.2</v>
      </c>
      <c r="K515" s="21">
        <f t="shared" si="1"/>
        <v>1210802.31</v>
      </c>
    </row>
    <row r="516" ht="15.75" customHeight="1">
      <c r="A516" s="20" t="s">
        <v>212</v>
      </c>
      <c r="B516" s="20" t="s">
        <v>15</v>
      </c>
      <c r="C516" s="20" t="s">
        <v>213</v>
      </c>
      <c r="D516" s="20" t="s">
        <v>51</v>
      </c>
      <c r="E516" s="20" t="s">
        <v>52</v>
      </c>
      <c r="F516" s="21">
        <v>0.0</v>
      </c>
      <c r="G516" s="21">
        <v>1.373124003E7</v>
      </c>
      <c r="H516" s="21">
        <v>794846.93</v>
      </c>
      <c r="I516" s="21">
        <v>3.34466921E7</v>
      </c>
      <c r="J516" s="22">
        <v>3.055122786E7</v>
      </c>
      <c r="K516" s="21">
        <f t="shared" si="1"/>
        <v>78524006.92</v>
      </c>
    </row>
    <row r="517" ht="15.75" customHeight="1">
      <c r="A517" s="20" t="s">
        <v>214</v>
      </c>
      <c r="B517" s="20" t="s">
        <v>15</v>
      </c>
      <c r="C517" s="20" t="s">
        <v>215</v>
      </c>
      <c r="D517" s="20" t="s">
        <v>17</v>
      </c>
      <c r="E517" s="20" t="s">
        <v>18</v>
      </c>
      <c r="F517" s="21">
        <v>0.0</v>
      </c>
      <c r="G517" s="21">
        <v>6.785149387E7</v>
      </c>
      <c r="H517" s="21">
        <v>2458411.91</v>
      </c>
      <c r="I517" s="21">
        <v>1.5342232822E8</v>
      </c>
      <c r="J517" s="22">
        <v>1.5458679705E8</v>
      </c>
      <c r="K517" s="21">
        <f t="shared" si="1"/>
        <v>378319031.1</v>
      </c>
    </row>
    <row r="518" ht="15.75" customHeight="1">
      <c r="A518" s="20" t="s">
        <v>214</v>
      </c>
      <c r="B518" s="20" t="s">
        <v>15</v>
      </c>
      <c r="C518" s="20" t="s">
        <v>215</v>
      </c>
      <c r="D518" s="20" t="s">
        <v>21</v>
      </c>
      <c r="E518" s="20" t="s">
        <v>22</v>
      </c>
      <c r="F518" s="21">
        <v>0.0</v>
      </c>
      <c r="G518" s="21">
        <v>6023.36</v>
      </c>
      <c r="H518" s="21">
        <v>218.24</v>
      </c>
      <c r="I518" s="21">
        <v>13619.71</v>
      </c>
      <c r="J518" s="22">
        <v>13723.09</v>
      </c>
      <c r="K518" s="21">
        <f t="shared" si="1"/>
        <v>33584.4</v>
      </c>
    </row>
    <row r="519" ht="15.75" customHeight="1">
      <c r="A519" s="20" t="s">
        <v>214</v>
      </c>
      <c r="B519" s="20" t="s">
        <v>15</v>
      </c>
      <c r="C519" s="20" t="s">
        <v>215</v>
      </c>
      <c r="D519" s="20" t="s">
        <v>29</v>
      </c>
      <c r="E519" s="20" t="s">
        <v>30</v>
      </c>
      <c r="F519" s="21">
        <v>0.0</v>
      </c>
      <c r="G519" s="21">
        <v>557470.28</v>
      </c>
      <c r="H519" s="21">
        <v>20198.4</v>
      </c>
      <c r="I519" s="21">
        <v>1260523.29</v>
      </c>
      <c r="J519" s="22">
        <v>1270090.61</v>
      </c>
      <c r="K519" s="21">
        <f t="shared" si="1"/>
        <v>3108282.58</v>
      </c>
    </row>
    <row r="520" ht="15.75" customHeight="1">
      <c r="A520" s="20" t="s">
        <v>214</v>
      </c>
      <c r="B520" s="20" t="s">
        <v>15</v>
      </c>
      <c r="C520" s="20" t="s">
        <v>215</v>
      </c>
      <c r="D520" s="20" t="s">
        <v>31</v>
      </c>
      <c r="E520" s="20" t="s">
        <v>32</v>
      </c>
      <c r="F520" s="21">
        <v>0.0</v>
      </c>
      <c r="G520" s="21">
        <v>0.0</v>
      </c>
      <c r="H520" s="21">
        <v>0.0</v>
      </c>
      <c r="I520" s="21">
        <v>0.0</v>
      </c>
      <c r="J520" s="22">
        <v>-10883.4</v>
      </c>
      <c r="K520" s="21">
        <f t="shared" si="1"/>
        <v>-10883.4</v>
      </c>
    </row>
    <row r="521" ht="15.75" customHeight="1">
      <c r="A521" s="20" t="s">
        <v>214</v>
      </c>
      <c r="B521" s="20" t="s">
        <v>15</v>
      </c>
      <c r="C521" s="20" t="s">
        <v>215</v>
      </c>
      <c r="D521" s="20" t="s">
        <v>41</v>
      </c>
      <c r="E521" s="20" t="s">
        <v>42</v>
      </c>
      <c r="F521" s="21">
        <v>0.0</v>
      </c>
      <c r="G521" s="21">
        <v>946286.24</v>
      </c>
      <c r="H521" s="21">
        <v>34286.07</v>
      </c>
      <c r="I521" s="21">
        <v>2139694.06</v>
      </c>
      <c r="J521" s="22">
        <v>2155934.24</v>
      </c>
      <c r="K521" s="21">
        <f t="shared" si="1"/>
        <v>5276200.61</v>
      </c>
    </row>
    <row r="522" ht="15.75" customHeight="1">
      <c r="A522" s="20" t="s">
        <v>214</v>
      </c>
      <c r="B522" s="20" t="s">
        <v>15</v>
      </c>
      <c r="C522" s="20" t="s">
        <v>215</v>
      </c>
      <c r="D522" s="20" t="s">
        <v>51</v>
      </c>
      <c r="E522" s="20" t="s">
        <v>52</v>
      </c>
      <c r="F522" s="21">
        <v>0.0</v>
      </c>
      <c r="G522" s="21">
        <v>1.629855925E7</v>
      </c>
      <c r="H522" s="21">
        <v>590533.38</v>
      </c>
      <c r="I522" s="21">
        <v>3.685346872E7</v>
      </c>
      <c r="J522" s="22">
        <v>3.713318496E7</v>
      </c>
      <c r="K522" s="21">
        <f t="shared" si="1"/>
        <v>90875746.31</v>
      </c>
    </row>
    <row r="523" ht="15.75" customHeight="1">
      <c r="A523" s="20" t="s">
        <v>216</v>
      </c>
      <c r="B523" s="20" t="s">
        <v>15</v>
      </c>
      <c r="C523" s="20" t="s">
        <v>217</v>
      </c>
      <c r="D523" s="20" t="s">
        <v>17</v>
      </c>
      <c r="E523" s="20" t="s">
        <v>18</v>
      </c>
      <c r="F523" s="21">
        <v>0.0</v>
      </c>
      <c r="G523" s="21">
        <v>2.079776011E7</v>
      </c>
      <c r="H523" s="21">
        <v>986269.82</v>
      </c>
      <c r="I523" s="21">
        <v>6.227610438E7</v>
      </c>
      <c r="J523" s="22">
        <v>6.583287032E7</v>
      </c>
      <c r="K523" s="21">
        <f t="shared" si="1"/>
        <v>149893004.6</v>
      </c>
    </row>
    <row r="524" ht="15.75" customHeight="1">
      <c r="A524" s="20" t="s">
        <v>216</v>
      </c>
      <c r="B524" s="20" t="s">
        <v>15</v>
      </c>
      <c r="C524" s="20" t="s">
        <v>217</v>
      </c>
      <c r="D524" s="20" t="s">
        <v>47</v>
      </c>
      <c r="E524" s="20" t="s">
        <v>48</v>
      </c>
      <c r="F524" s="21">
        <v>0.0</v>
      </c>
      <c r="G524" s="21">
        <v>2.087626305E7</v>
      </c>
      <c r="H524" s="21">
        <v>989992.58</v>
      </c>
      <c r="I524" s="21">
        <v>6.251117091E7</v>
      </c>
      <c r="J524" s="22">
        <v>6.608136218E7</v>
      </c>
      <c r="K524" s="21">
        <f t="shared" si="1"/>
        <v>150458788.7</v>
      </c>
    </row>
    <row r="525" ht="15.75" customHeight="1">
      <c r="A525" s="20" t="s">
        <v>216</v>
      </c>
      <c r="B525" s="20" t="s">
        <v>15</v>
      </c>
      <c r="C525" s="20" t="s">
        <v>217</v>
      </c>
      <c r="D525" s="20" t="s">
        <v>29</v>
      </c>
      <c r="E525" s="20" t="s">
        <v>30</v>
      </c>
      <c r="F525" s="21">
        <v>0.0</v>
      </c>
      <c r="G525" s="21">
        <v>1778104.89</v>
      </c>
      <c r="H525" s="21">
        <v>84321.16</v>
      </c>
      <c r="I525" s="21">
        <v>5324296.71</v>
      </c>
      <c r="J525" s="22">
        <v>5628382.47</v>
      </c>
      <c r="K525" s="21">
        <f t="shared" si="1"/>
        <v>12815105.23</v>
      </c>
    </row>
    <row r="526" ht="15.75" customHeight="1">
      <c r="A526" s="20" t="s">
        <v>216</v>
      </c>
      <c r="B526" s="20" t="s">
        <v>15</v>
      </c>
      <c r="C526" s="20" t="s">
        <v>217</v>
      </c>
      <c r="D526" s="20" t="s">
        <v>31</v>
      </c>
      <c r="E526" s="20" t="s">
        <v>32</v>
      </c>
      <c r="F526" s="21">
        <v>0.0</v>
      </c>
      <c r="G526" s="21">
        <v>633784.4</v>
      </c>
      <c r="H526" s="21">
        <v>30055.28</v>
      </c>
      <c r="I526" s="21">
        <v>1897782.44</v>
      </c>
      <c r="J526" s="22">
        <v>2006170.21</v>
      </c>
      <c r="K526" s="21">
        <f t="shared" si="1"/>
        <v>4567792.33</v>
      </c>
    </row>
    <row r="527" ht="15.75" customHeight="1">
      <c r="A527" s="20" t="s">
        <v>216</v>
      </c>
      <c r="B527" s="20" t="s">
        <v>15</v>
      </c>
      <c r="C527" s="20" t="s">
        <v>217</v>
      </c>
      <c r="D527" s="20" t="s">
        <v>33</v>
      </c>
      <c r="E527" s="20" t="s">
        <v>34</v>
      </c>
      <c r="F527" s="21">
        <v>0.0</v>
      </c>
      <c r="G527" s="21">
        <v>8314.39</v>
      </c>
      <c r="H527" s="21">
        <v>394.28</v>
      </c>
      <c r="I527" s="21">
        <v>24896.31</v>
      </c>
      <c r="J527" s="22">
        <v>26318.22</v>
      </c>
      <c r="K527" s="21">
        <f t="shared" si="1"/>
        <v>59923.2</v>
      </c>
    </row>
    <row r="528" ht="15.75" customHeight="1">
      <c r="A528" s="20" t="s">
        <v>216</v>
      </c>
      <c r="B528" s="20" t="s">
        <v>15</v>
      </c>
      <c r="C528" s="20" t="s">
        <v>217</v>
      </c>
      <c r="D528" s="20" t="s">
        <v>41</v>
      </c>
      <c r="E528" s="20" t="s">
        <v>42</v>
      </c>
      <c r="F528" s="21">
        <v>0.0</v>
      </c>
      <c r="G528" s="21">
        <v>427152.62</v>
      </c>
      <c r="H528" s="21">
        <v>20256.4</v>
      </c>
      <c r="I528" s="21">
        <v>1279051.27</v>
      </c>
      <c r="J528" s="22">
        <v>1352101.53</v>
      </c>
      <c r="K528" s="21">
        <f t="shared" si="1"/>
        <v>3078561.82</v>
      </c>
    </row>
    <row r="529" ht="15.75" customHeight="1">
      <c r="A529" s="20" t="s">
        <v>216</v>
      </c>
      <c r="B529" s="20" t="s">
        <v>15</v>
      </c>
      <c r="C529" s="20" t="s">
        <v>217</v>
      </c>
      <c r="D529" s="20" t="s">
        <v>49</v>
      </c>
      <c r="E529" s="20" t="s">
        <v>50</v>
      </c>
      <c r="F529" s="21">
        <v>0.0</v>
      </c>
      <c r="G529" s="21">
        <v>8.103801154E7</v>
      </c>
      <c r="H529" s="21">
        <v>3842978.48</v>
      </c>
      <c r="I529" s="21">
        <v>2.4265746098E8</v>
      </c>
      <c r="J529" s="22">
        <v>2.5651632068E8</v>
      </c>
      <c r="K529" s="21">
        <f t="shared" si="1"/>
        <v>584054771.7</v>
      </c>
    </row>
    <row r="530" ht="15.75" customHeight="1">
      <c r="A530" s="20" t="s">
        <v>218</v>
      </c>
      <c r="B530" s="20" t="s">
        <v>15</v>
      </c>
      <c r="C530" s="20" t="s">
        <v>219</v>
      </c>
      <c r="D530" s="20" t="s">
        <v>17</v>
      </c>
      <c r="E530" s="20" t="s">
        <v>18</v>
      </c>
      <c r="F530" s="21">
        <v>0.0</v>
      </c>
      <c r="G530" s="21">
        <v>6240178.52</v>
      </c>
      <c r="H530" s="21">
        <v>1.432345082E7</v>
      </c>
      <c r="I530" s="21">
        <v>7.694654213E7</v>
      </c>
      <c r="J530" s="22">
        <v>9.839230723E7</v>
      </c>
      <c r="K530" s="21">
        <f t="shared" si="1"/>
        <v>195902478.7</v>
      </c>
    </row>
    <row r="531" ht="15.75" customHeight="1">
      <c r="A531" s="20" t="s">
        <v>218</v>
      </c>
      <c r="B531" s="20" t="s">
        <v>15</v>
      </c>
      <c r="C531" s="20" t="s">
        <v>219</v>
      </c>
      <c r="D531" s="20" t="s">
        <v>27</v>
      </c>
      <c r="E531" s="20" t="s">
        <v>28</v>
      </c>
      <c r="F531" s="21">
        <v>0.0</v>
      </c>
      <c r="G531" s="21">
        <v>122218.78</v>
      </c>
      <c r="H531" s="21">
        <v>280535.98</v>
      </c>
      <c r="I531" s="21">
        <v>1507058.18</v>
      </c>
      <c r="J531" s="22">
        <v>1927090.26</v>
      </c>
      <c r="K531" s="21">
        <f t="shared" si="1"/>
        <v>3836903.2</v>
      </c>
    </row>
    <row r="532" ht="15.75" customHeight="1">
      <c r="A532" s="20" t="s">
        <v>218</v>
      </c>
      <c r="B532" s="20" t="s">
        <v>15</v>
      </c>
      <c r="C532" s="20" t="s">
        <v>219</v>
      </c>
      <c r="D532" s="20" t="s">
        <v>29</v>
      </c>
      <c r="E532" s="20" t="s">
        <v>30</v>
      </c>
      <c r="F532" s="21">
        <v>0.0</v>
      </c>
      <c r="G532" s="21">
        <v>67310.03</v>
      </c>
      <c r="H532" s="21">
        <v>154500.69</v>
      </c>
      <c r="I532" s="21">
        <v>829988.12</v>
      </c>
      <c r="J532" s="22">
        <v>1061314.05</v>
      </c>
      <c r="K532" s="21">
        <f t="shared" si="1"/>
        <v>2113112.89</v>
      </c>
    </row>
    <row r="533" ht="15.75" customHeight="1">
      <c r="A533" s="20" t="s">
        <v>218</v>
      </c>
      <c r="B533" s="20" t="s">
        <v>15</v>
      </c>
      <c r="C533" s="20" t="s">
        <v>219</v>
      </c>
      <c r="D533" s="20" t="s">
        <v>31</v>
      </c>
      <c r="E533" s="20" t="s">
        <v>32</v>
      </c>
      <c r="F533" s="21">
        <v>0.0</v>
      </c>
      <c r="G533" s="21">
        <v>64773.03</v>
      </c>
      <c r="H533" s="21">
        <v>148677.36</v>
      </c>
      <c r="I533" s="21">
        <v>798704.81</v>
      </c>
      <c r="J533" s="22">
        <v>1021311.78</v>
      </c>
      <c r="K533" s="21">
        <f t="shared" si="1"/>
        <v>2033466.98</v>
      </c>
    </row>
    <row r="534" ht="15.75" customHeight="1">
      <c r="A534" s="20" t="s">
        <v>218</v>
      </c>
      <c r="B534" s="20" t="s">
        <v>15</v>
      </c>
      <c r="C534" s="20" t="s">
        <v>219</v>
      </c>
      <c r="D534" s="20" t="s">
        <v>41</v>
      </c>
      <c r="E534" s="20" t="s">
        <v>42</v>
      </c>
      <c r="F534" s="21">
        <v>0.0</v>
      </c>
      <c r="G534" s="21">
        <v>91478.3</v>
      </c>
      <c r="H534" s="21">
        <v>209975.56</v>
      </c>
      <c r="I534" s="21">
        <v>1128002.82</v>
      </c>
      <c r="J534" s="22">
        <v>1442388.4</v>
      </c>
      <c r="K534" s="21">
        <f t="shared" si="1"/>
        <v>2871845.08</v>
      </c>
    </row>
    <row r="535" ht="15.75" customHeight="1">
      <c r="A535" s="20" t="s">
        <v>218</v>
      </c>
      <c r="B535" s="20" t="s">
        <v>15</v>
      </c>
      <c r="C535" s="20" t="s">
        <v>219</v>
      </c>
      <c r="D535" s="20" t="s">
        <v>51</v>
      </c>
      <c r="E535" s="20" t="s">
        <v>52</v>
      </c>
      <c r="F535" s="21">
        <v>0.0</v>
      </c>
      <c r="G535" s="21">
        <v>510703.34</v>
      </c>
      <c r="H535" s="21">
        <v>1172247.59</v>
      </c>
      <c r="I535" s="21">
        <v>6297392.94</v>
      </c>
      <c r="J535" s="22">
        <v>8052538.87</v>
      </c>
      <c r="K535" s="21">
        <f t="shared" si="1"/>
        <v>16032882.74</v>
      </c>
    </row>
    <row r="536" ht="15.75" customHeight="1">
      <c r="A536" s="20" t="s">
        <v>220</v>
      </c>
      <c r="B536" s="20" t="s">
        <v>15</v>
      </c>
      <c r="C536" s="20" t="s">
        <v>221</v>
      </c>
      <c r="D536" s="20" t="s">
        <v>17</v>
      </c>
      <c r="E536" s="20" t="s">
        <v>18</v>
      </c>
      <c r="F536" s="21">
        <v>0.0</v>
      </c>
      <c r="G536" s="21">
        <v>0.0</v>
      </c>
      <c r="H536" s="21">
        <v>2.689759387E7</v>
      </c>
      <c r="I536" s="21">
        <v>3.2210220153E8</v>
      </c>
      <c r="J536" s="22">
        <v>5.5081824973E8</v>
      </c>
      <c r="K536" s="21">
        <f t="shared" si="1"/>
        <v>899818045.1</v>
      </c>
    </row>
    <row r="537" ht="15.75" customHeight="1">
      <c r="A537" s="20" t="s">
        <v>220</v>
      </c>
      <c r="B537" s="20" t="s">
        <v>15</v>
      </c>
      <c r="C537" s="20" t="s">
        <v>221</v>
      </c>
      <c r="D537" s="20" t="s">
        <v>19</v>
      </c>
      <c r="E537" s="20" t="s">
        <v>20</v>
      </c>
      <c r="F537" s="21">
        <v>0.0</v>
      </c>
      <c r="G537" s="21">
        <v>0.0</v>
      </c>
      <c r="H537" s="21">
        <v>1801.23</v>
      </c>
      <c r="I537" s="21">
        <v>21569.96</v>
      </c>
      <c r="J537" s="22">
        <v>36886.21</v>
      </c>
      <c r="K537" s="21">
        <f t="shared" si="1"/>
        <v>60257.4</v>
      </c>
    </row>
    <row r="538" ht="15.75" customHeight="1">
      <c r="A538" s="20" t="s">
        <v>220</v>
      </c>
      <c r="B538" s="20" t="s">
        <v>15</v>
      </c>
      <c r="C538" s="20" t="s">
        <v>221</v>
      </c>
      <c r="D538" s="20" t="s">
        <v>21</v>
      </c>
      <c r="E538" s="20" t="s">
        <v>22</v>
      </c>
      <c r="F538" s="21">
        <v>0.0</v>
      </c>
      <c r="G538" s="21">
        <v>0.0</v>
      </c>
      <c r="H538" s="21">
        <v>140155.4</v>
      </c>
      <c r="I538" s="21">
        <v>1678379.2</v>
      </c>
      <c r="J538" s="22">
        <v>2870150.79</v>
      </c>
      <c r="K538" s="21">
        <f t="shared" si="1"/>
        <v>4688685.39</v>
      </c>
    </row>
    <row r="539" ht="15.75" customHeight="1">
      <c r="A539" s="20" t="s">
        <v>220</v>
      </c>
      <c r="B539" s="20" t="s">
        <v>15</v>
      </c>
      <c r="C539" s="20" t="s">
        <v>221</v>
      </c>
      <c r="D539" s="20" t="s">
        <v>25</v>
      </c>
      <c r="E539" s="20" t="s">
        <v>26</v>
      </c>
      <c r="F539" s="21">
        <v>0.0</v>
      </c>
      <c r="G539" s="21">
        <v>0.0</v>
      </c>
      <c r="H539" s="21">
        <v>4711.1</v>
      </c>
      <c r="I539" s="21">
        <v>56416.08</v>
      </c>
      <c r="J539" s="22">
        <v>96475.62</v>
      </c>
      <c r="K539" s="21">
        <f t="shared" si="1"/>
        <v>157602.8</v>
      </c>
    </row>
    <row r="540" ht="15.75" customHeight="1">
      <c r="A540" s="20" t="s">
        <v>220</v>
      </c>
      <c r="B540" s="20" t="s">
        <v>15</v>
      </c>
      <c r="C540" s="20" t="s">
        <v>221</v>
      </c>
      <c r="D540" s="20" t="s">
        <v>27</v>
      </c>
      <c r="E540" s="20" t="s">
        <v>28</v>
      </c>
      <c r="F540" s="21">
        <v>0.0</v>
      </c>
      <c r="G540" s="21">
        <v>0.0</v>
      </c>
      <c r="H540" s="21">
        <v>970922.49</v>
      </c>
      <c r="I540" s="21">
        <v>1.162692373E7</v>
      </c>
      <c r="J540" s="22">
        <v>1.988288731E7</v>
      </c>
      <c r="K540" s="21">
        <f t="shared" si="1"/>
        <v>32480733.53</v>
      </c>
    </row>
    <row r="541" ht="15.75" customHeight="1">
      <c r="A541" s="20" t="s">
        <v>220</v>
      </c>
      <c r="B541" s="20" t="s">
        <v>15</v>
      </c>
      <c r="C541" s="20" t="s">
        <v>221</v>
      </c>
      <c r="D541" s="20" t="s">
        <v>29</v>
      </c>
      <c r="E541" s="20" t="s">
        <v>30</v>
      </c>
      <c r="F541" s="21">
        <v>0.0</v>
      </c>
      <c r="G541" s="21">
        <v>0.0</v>
      </c>
      <c r="H541" s="21">
        <v>468096.09</v>
      </c>
      <c r="I541" s="21">
        <v>5605511.81</v>
      </c>
      <c r="J541" s="22">
        <v>9585833.9</v>
      </c>
      <c r="K541" s="21">
        <f t="shared" si="1"/>
        <v>15659441.8</v>
      </c>
    </row>
    <row r="542" ht="15.75" customHeight="1">
      <c r="A542" s="20" t="s">
        <v>220</v>
      </c>
      <c r="B542" s="20" t="s">
        <v>15</v>
      </c>
      <c r="C542" s="20" t="s">
        <v>221</v>
      </c>
      <c r="D542" s="20" t="s">
        <v>31</v>
      </c>
      <c r="E542" s="20" t="s">
        <v>32</v>
      </c>
      <c r="F542" s="21">
        <v>0.0</v>
      </c>
      <c r="G542" s="21">
        <v>0.0</v>
      </c>
      <c r="H542" s="21">
        <v>677873.51</v>
      </c>
      <c r="I542" s="21">
        <v>8117623.83</v>
      </c>
      <c r="J542" s="22">
        <v>1.388172863E7</v>
      </c>
      <c r="K542" s="21">
        <f t="shared" si="1"/>
        <v>22677225.97</v>
      </c>
    </row>
    <row r="543" ht="15.75" customHeight="1">
      <c r="A543" s="20" t="s">
        <v>220</v>
      </c>
      <c r="B543" s="20" t="s">
        <v>15</v>
      </c>
      <c r="C543" s="20" t="s">
        <v>221</v>
      </c>
      <c r="D543" s="20" t="s">
        <v>35</v>
      </c>
      <c r="E543" s="20" t="s">
        <v>36</v>
      </c>
      <c r="F543" s="21">
        <v>0.0</v>
      </c>
      <c r="G543" s="21">
        <v>0.0</v>
      </c>
      <c r="H543" s="21">
        <v>22799.05</v>
      </c>
      <c r="I543" s="21">
        <v>273021.58</v>
      </c>
      <c r="J543" s="22">
        <v>466886.82</v>
      </c>
      <c r="K543" s="21">
        <f t="shared" si="1"/>
        <v>762707.45</v>
      </c>
    </row>
    <row r="544" ht="15.75" customHeight="1">
      <c r="A544" s="20" t="s">
        <v>220</v>
      </c>
      <c r="B544" s="20" t="s">
        <v>15</v>
      </c>
      <c r="C544" s="20" t="s">
        <v>221</v>
      </c>
      <c r="D544" s="20" t="s">
        <v>39</v>
      </c>
      <c r="E544" s="20" t="s">
        <v>40</v>
      </c>
      <c r="F544" s="21">
        <v>0.0</v>
      </c>
      <c r="G544" s="21">
        <v>0.0</v>
      </c>
      <c r="H544" s="21">
        <v>0.0</v>
      </c>
      <c r="I544" s="21">
        <v>0.0</v>
      </c>
      <c r="J544" s="22">
        <v>-73914.9</v>
      </c>
      <c r="K544" s="21">
        <f t="shared" si="1"/>
        <v>-73914.9</v>
      </c>
    </row>
    <row r="545" ht="15.75" customHeight="1">
      <c r="A545" s="20" t="s">
        <v>220</v>
      </c>
      <c r="B545" s="20" t="s">
        <v>15</v>
      </c>
      <c r="C545" s="20" t="s">
        <v>221</v>
      </c>
      <c r="D545" s="20" t="s">
        <v>41</v>
      </c>
      <c r="E545" s="20" t="s">
        <v>42</v>
      </c>
      <c r="F545" s="21">
        <v>0.0</v>
      </c>
      <c r="G545" s="21">
        <v>0.0</v>
      </c>
      <c r="H545" s="21">
        <v>401564.86</v>
      </c>
      <c r="I545" s="21">
        <v>4808791.64</v>
      </c>
      <c r="J545" s="22">
        <v>8223384.33</v>
      </c>
      <c r="K545" s="21">
        <f t="shared" si="1"/>
        <v>13433740.83</v>
      </c>
    </row>
    <row r="546" ht="15.75" customHeight="1">
      <c r="A546" s="20" t="s">
        <v>220</v>
      </c>
      <c r="B546" s="20" t="s">
        <v>15</v>
      </c>
      <c r="C546" s="20" t="s">
        <v>221</v>
      </c>
      <c r="D546" s="20" t="s">
        <v>51</v>
      </c>
      <c r="E546" s="20" t="s">
        <v>52</v>
      </c>
      <c r="F546" s="21">
        <v>0.0</v>
      </c>
      <c r="G546" s="21">
        <v>0.0</v>
      </c>
      <c r="H546" s="21">
        <v>3220842.4</v>
      </c>
      <c r="I546" s="21">
        <v>3.857000864E7</v>
      </c>
      <c r="J546" s="22">
        <v>6.595752699E7</v>
      </c>
      <c r="K546" s="21">
        <f t="shared" si="1"/>
        <v>107748378</v>
      </c>
    </row>
    <row r="547" ht="15.75" customHeight="1">
      <c r="A547" s="20" t="s">
        <v>222</v>
      </c>
      <c r="B547" s="20" t="s">
        <v>15</v>
      </c>
      <c r="C547" s="20" t="s">
        <v>223</v>
      </c>
      <c r="D547" s="20" t="s">
        <v>17</v>
      </c>
      <c r="E547" s="20" t="s">
        <v>18</v>
      </c>
      <c r="F547" s="21">
        <v>0.0</v>
      </c>
      <c r="G547" s="21">
        <v>2.613519335E7</v>
      </c>
      <c r="H547" s="21">
        <v>1757291.37</v>
      </c>
      <c r="I547" s="21">
        <v>1.3187465614E8</v>
      </c>
      <c r="J547" s="22">
        <v>1.2892784887E8</v>
      </c>
      <c r="K547" s="21">
        <f t="shared" si="1"/>
        <v>288694989.7</v>
      </c>
    </row>
    <row r="548" ht="15.75" customHeight="1">
      <c r="A548" s="20" t="s">
        <v>222</v>
      </c>
      <c r="B548" s="20" t="s">
        <v>15</v>
      </c>
      <c r="C548" s="20" t="s">
        <v>223</v>
      </c>
      <c r="D548" s="20" t="s">
        <v>47</v>
      </c>
      <c r="E548" s="20" t="s">
        <v>48</v>
      </c>
      <c r="F548" s="21">
        <v>0.0</v>
      </c>
      <c r="G548" s="21">
        <v>3569933.01</v>
      </c>
      <c r="H548" s="21">
        <v>240036.97</v>
      </c>
      <c r="I548" s="21">
        <v>1.801339987E7</v>
      </c>
      <c r="J548" s="22">
        <v>1.761088114E7</v>
      </c>
      <c r="K548" s="21">
        <f t="shared" si="1"/>
        <v>39434250.99</v>
      </c>
    </row>
    <row r="549" ht="15.75" customHeight="1">
      <c r="A549" s="20" t="s">
        <v>222</v>
      </c>
      <c r="B549" s="20" t="s">
        <v>15</v>
      </c>
      <c r="C549" s="20" t="s">
        <v>223</v>
      </c>
      <c r="D549" s="20" t="s">
        <v>29</v>
      </c>
      <c r="E549" s="20" t="s">
        <v>30</v>
      </c>
      <c r="F549" s="21">
        <v>0.0</v>
      </c>
      <c r="G549" s="21">
        <v>445764.01</v>
      </c>
      <c r="H549" s="21">
        <v>29972.51</v>
      </c>
      <c r="I549" s="21">
        <v>2249265.01</v>
      </c>
      <c r="J549" s="22">
        <v>2199004.03</v>
      </c>
      <c r="K549" s="21">
        <f t="shared" si="1"/>
        <v>4924005.56</v>
      </c>
    </row>
    <row r="550" ht="15.75" customHeight="1">
      <c r="A550" s="20" t="s">
        <v>222</v>
      </c>
      <c r="B550" s="20" t="s">
        <v>15</v>
      </c>
      <c r="C550" s="20" t="s">
        <v>223</v>
      </c>
      <c r="D550" s="20" t="s">
        <v>31</v>
      </c>
      <c r="E550" s="20" t="s">
        <v>32</v>
      </c>
      <c r="F550" s="21">
        <v>0.0</v>
      </c>
      <c r="G550" s="21">
        <v>0.0</v>
      </c>
      <c r="H550" s="21">
        <v>0.0</v>
      </c>
      <c r="I550" s="21">
        <v>0.0</v>
      </c>
      <c r="J550" s="22">
        <v>-49015.05</v>
      </c>
      <c r="K550" s="21">
        <f t="shared" si="1"/>
        <v>-49015.05</v>
      </c>
    </row>
    <row r="551" ht="15.75" customHeight="1">
      <c r="A551" s="20" t="s">
        <v>222</v>
      </c>
      <c r="B551" s="20" t="s">
        <v>15</v>
      </c>
      <c r="C551" s="20" t="s">
        <v>223</v>
      </c>
      <c r="D551" s="20" t="s">
        <v>41</v>
      </c>
      <c r="E551" s="20" t="s">
        <v>42</v>
      </c>
      <c r="F551" s="21">
        <v>0.0</v>
      </c>
      <c r="G551" s="21">
        <v>78779.68</v>
      </c>
      <c r="H551" s="21">
        <v>5297.03</v>
      </c>
      <c r="I551" s="21">
        <v>397511.64</v>
      </c>
      <c r="J551" s="22">
        <v>388629.04</v>
      </c>
      <c r="K551" s="21">
        <f t="shared" si="1"/>
        <v>870217.39</v>
      </c>
    </row>
    <row r="552" ht="15.75" customHeight="1">
      <c r="A552" s="20" t="s">
        <v>222</v>
      </c>
      <c r="B552" s="20" t="s">
        <v>15</v>
      </c>
      <c r="C552" s="20" t="s">
        <v>223</v>
      </c>
      <c r="D552" s="20" t="s">
        <v>51</v>
      </c>
      <c r="E552" s="20" t="s">
        <v>52</v>
      </c>
      <c r="F552" s="21">
        <v>0.0</v>
      </c>
      <c r="G552" s="21">
        <v>476454.95</v>
      </c>
      <c r="H552" s="21">
        <v>32036.12</v>
      </c>
      <c r="I552" s="21">
        <v>2404127.34</v>
      </c>
      <c r="J552" s="22">
        <v>2350405.87</v>
      </c>
      <c r="K552" s="21">
        <f t="shared" si="1"/>
        <v>5263024.28</v>
      </c>
    </row>
    <row r="553" ht="15.75" customHeight="1">
      <c r="A553" s="20" t="s">
        <v>224</v>
      </c>
      <c r="B553" s="20" t="s">
        <v>15</v>
      </c>
      <c r="C553" s="20" t="s">
        <v>225</v>
      </c>
      <c r="D553" s="20" t="s">
        <v>17</v>
      </c>
      <c r="E553" s="20" t="s">
        <v>18</v>
      </c>
      <c r="F553" s="21">
        <v>0.0</v>
      </c>
      <c r="G553" s="21">
        <v>0.0</v>
      </c>
      <c r="H553" s="21">
        <v>3.544606366E7</v>
      </c>
      <c r="I553" s="21">
        <v>1.021347896E8</v>
      </c>
      <c r="J553" s="22">
        <v>1.4384044922E8</v>
      </c>
      <c r="K553" s="21">
        <f t="shared" si="1"/>
        <v>281421302.5</v>
      </c>
    </row>
    <row r="554" ht="15.75" customHeight="1">
      <c r="A554" s="20" t="s">
        <v>224</v>
      </c>
      <c r="B554" s="20" t="s">
        <v>15</v>
      </c>
      <c r="C554" s="20" t="s">
        <v>225</v>
      </c>
      <c r="D554" s="20" t="s">
        <v>47</v>
      </c>
      <c r="E554" s="20" t="s">
        <v>48</v>
      </c>
      <c r="F554" s="21">
        <v>0.0</v>
      </c>
      <c r="G554" s="21">
        <v>0.0</v>
      </c>
      <c r="H554" s="21">
        <v>230724.1</v>
      </c>
      <c r="I554" s="21">
        <v>664811.69</v>
      </c>
      <c r="J554" s="22">
        <v>936280.5</v>
      </c>
      <c r="K554" s="21">
        <f t="shared" si="1"/>
        <v>1831816.29</v>
      </c>
    </row>
    <row r="555" ht="15.75" customHeight="1">
      <c r="A555" s="20" t="s">
        <v>224</v>
      </c>
      <c r="B555" s="20" t="s">
        <v>15</v>
      </c>
      <c r="C555" s="20" t="s">
        <v>225</v>
      </c>
      <c r="D555" s="20" t="s">
        <v>19</v>
      </c>
      <c r="E555" s="20" t="s">
        <v>20</v>
      </c>
      <c r="F555" s="21">
        <v>0.0</v>
      </c>
      <c r="G555" s="21">
        <v>0.0</v>
      </c>
      <c r="H555" s="21">
        <v>15418.82</v>
      </c>
      <c r="I555" s="21">
        <v>44428.01</v>
      </c>
      <c r="J555" s="22">
        <v>62569.71</v>
      </c>
      <c r="K555" s="21">
        <f t="shared" si="1"/>
        <v>122416.54</v>
      </c>
    </row>
    <row r="556" ht="15.75" customHeight="1">
      <c r="A556" s="20" t="s">
        <v>224</v>
      </c>
      <c r="B556" s="20" t="s">
        <v>15</v>
      </c>
      <c r="C556" s="20" t="s">
        <v>225</v>
      </c>
      <c r="D556" s="20" t="s">
        <v>21</v>
      </c>
      <c r="E556" s="20" t="s">
        <v>22</v>
      </c>
      <c r="F556" s="21">
        <v>0.0</v>
      </c>
      <c r="G556" s="21">
        <v>0.0</v>
      </c>
      <c r="H556" s="21">
        <v>11384.47</v>
      </c>
      <c r="I556" s="21">
        <v>32803.36</v>
      </c>
      <c r="J556" s="22">
        <v>46198.27</v>
      </c>
      <c r="K556" s="21">
        <f t="shared" si="1"/>
        <v>90386.1</v>
      </c>
    </row>
    <row r="557" ht="15.75" customHeight="1">
      <c r="A557" s="20" t="s">
        <v>224</v>
      </c>
      <c r="B557" s="20" t="s">
        <v>15</v>
      </c>
      <c r="C557" s="20" t="s">
        <v>225</v>
      </c>
      <c r="D557" s="20" t="s">
        <v>27</v>
      </c>
      <c r="E557" s="20" t="s">
        <v>28</v>
      </c>
      <c r="F557" s="21">
        <v>0.0</v>
      </c>
      <c r="G557" s="21">
        <v>0.0</v>
      </c>
      <c r="H557" s="21">
        <v>867592.9</v>
      </c>
      <c r="I557" s="21">
        <v>2499894.48</v>
      </c>
      <c r="J557" s="22">
        <v>3520699.91</v>
      </c>
      <c r="K557" s="21">
        <f t="shared" si="1"/>
        <v>6888187.29</v>
      </c>
    </row>
    <row r="558" ht="15.75" customHeight="1">
      <c r="A558" s="20" t="s">
        <v>224</v>
      </c>
      <c r="B558" s="20" t="s">
        <v>15</v>
      </c>
      <c r="C558" s="20" t="s">
        <v>225</v>
      </c>
      <c r="D558" s="20" t="s">
        <v>29</v>
      </c>
      <c r="E558" s="20" t="s">
        <v>30</v>
      </c>
      <c r="F558" s="21">
        <v>0.0</v>
      </c>
      <c r="G558" s="21">
        <v>0.0</v>
      </c>
      <c r="H558" s="21">
        <v>162653.39</v>
      </c>
      <c r="I558" s="21">
        <v>468671.77</v>
      </c>
      <c r="J558" s="22">
        <v>660048.92</v>
      </c>
      <c r="K558" s="21">
        <f t="shared" si="1"/>
        <v>1291374.08</v>
      </c>
    </row>
    <row r="559" ht="15.75" customHeight="1">
      <c r="A559" s="20" t="s">
        <v>224</v>
      </c>
      <c r="B559" s="20" t="s">
        <v>15</v>
      </c>
      <c r="C559" s="20" t="s">
        <v>225</v>
      </c>
      <c r="D559" s="20" t="s">
        <v>31</v>
      </c>
      <c r="E559" s="20" t="s">
        <v>32</v>
      </c>
      <c r="F559" s="21">
        <v>0.0</v>
      </c>
      <c r="G559" s="21">
        <v>0.0</v>
      </c>
      <c r="H559" s="21">
        <v>135651.07</v>
      </c>
      <c r="I559" s="21">
        <v>390866.93</v>
      </c>
      <c r="J559" s="22">
        <v>550473.3</v>
      </c>
      <c r="K559" s="21">
        <f t="shared" si="1"/>
        <v>1076991.3</v>
      </c>
    </row>
    <row r="560" ht="15.75" customHeight="1">
      <c r="A560" s="20" t="s">
        <v>224</v>
      </c>
      <c r="B560" s="20" t="s">
        <v>15</v>
      </c>
      <c r="C560" s="20" t="s">
        <v>225</v>
      </c>
      <c r="D560" s="20" t="s">
        <v>41</v>
      </c>
      <c r="E560" s="20" t="s">
        <v>42</v>
      </c>
      <c r="F560" s="21">
        <v>0.0</v>
      </c>
      <c r="G560" s="21">
        <v>0.0</v>
      </c>
      <c r="H560" s="21">
        <v>180220.59</v>
      </c>
      <c r="I560" s="21">
        <v>519290.16</v>
      </c>
      <c r="J560" s="22">
        <v>731336.79</v>
      </c>
      <c r="K560" s="21">
        <f t="shared" si="1"/>
        <v>1430847.54</v>
      </c>
    </row>
    <row r="561" ht="15.75" customHeight="1">
      <c r="A561" s="20" t="s">
        <v>226</v>
      </c>
      <c r="B561" s="20" t="s">
        <v>15</v>
      </c>
      <c r="C561" s="20" t="s">
        <v>227</v>
      </c>
      <c r="D561" s="20" t="s">
        <v>17</v>
      </c>
      <c r="E561" s="20" t="s">
        <v>18</v>
      </c>
      <c r="F561" s="21">
        <v>0.0</v>
      </c>
      <c r="G561" s="21">
        <v>2.642156148E7</v>
      </c>
      <c r="H561" s="21">
        <v>2322151.47</v>
      </c>
      <c r="I561" s="21">
        <v>1.4871818759E8</v>
      </c>
      <c r="J561" s="22">
        <v>1.6111780909E8</v>
      </c>
      <c r="K561" s="21">
        <f t="shared" si="1"/>
        <v>338579709.6</v>
      </c>
    </row>
    <row r="562" ht="15.75" customHeight="1">
      <c r="A562" s="20" t="s">
        <v>226</v>
      </c>
      <c r="B562" s="20" t="s">
        <v>15</v>
      </c>
      <c r="C562" s="20" t="s">
        <v>227</v>
      </c>
      <c r="D562" s="20" t="s">
        <v>19</v>
      </c>
      <c r="E562" s="20" t="s">
        <v>20</v>
      </c>
      <c r="F562" s="21">
        <v>0.0</v>
      </c>
      <c r="G562" s="21">
        <v>61056.74</v>
      </c>
      <c r="H562" s="21">
        <v>5366.18</v>
      </c>
      <c r="I562" s="21">
        <v>343668.05</v>
      </c>
      <c r="J562" s="22">
        <v>372321.92</v>
      </c>
      <c r="K562" s="21">
        <f t="shared" si="1"/>
        <v>782412.89</v>
      </c>
    </row>
    <row r="563" ht="15.75" customHeight="1">
      <c r="A563" s="20" t="s">
        <v>226</v>
      </c>
      <c r="B563" s="20" t="s">
        <v>15</v>
      </c>
      <c r="C563" s="20" t="s">
        <v>227</v>
      </c>
      <c r="D563" s="20" t="s">
        <v>21</v>
      </c>
      <c r="E563" s="20" t="s">
        <v>22</v>
      </c>
      <c r="F563" s="21">
        <v>0.0</v>
      </c>
      <c r="G563" s="21">
        <v>16651.52</v>
      </c>
      <c r="H563" s="21">
        <v>1463.48</v>
      </c>
      <c r="I563" s="21">
        <v>93725.87</v>
      </c>
      <c r="J563" s="22">
        <v>101540.42</v>
      </c>
      <c r="K563" s="21">
        <f t="shared" si="1"/>
        <v>213381.29</v>
      </c>
    </row>
    <row r="564" ht="15.75" customHeight="1">
      <c r="A564" s="20" t="s">
        <v>226</v>
      </c>
      <c r="B564" s="20" t="s">
        <v>15</v>
      </c>
      <c r="C564" s="20" t="s">
        <v>227</v>
      </c>
      <c r="D564" s="20" t="s">
        <v>29</v>
      </c>
      <c r="E564" s="20" t="s">
        <v>30</v>
      </c>
      <c r="F564" s="21">
        <v>0.0</v>
      </c>
      <c r="G564" s="21">
        <v>145136.3</v>
      </c>
      <c r="H564" s="21">
        <v>12755.81</v>
      </c>
      <c r="I564" s="21">
        <v>816923.97</v>
      </c>
      <c r="J564" s="22">
        <v>885036.34</v>
      </c>
      <c r="K564" s="21">
        <f t="shared" si="1"/>
        <v>1859852.42</v>
      </c>
    </row>
    <row r="565" ht="15.75" customHeight="1">
      <c r="A565" s="20" t="s">
        <v>226</v>
      </c>
      <c r="B565" s="20" t="s">
        <v>15</v>
      </c>
      <c r="C565" s="20" t="s">
        <v>227</v>
      </c>
      <c r="D565" s="20" t="s">
        <v>31</v>
      </c>
      <c r="E565" s="20" t="s">
        <v>32</v>
      </c>
      <c r="F565" s="21">
        <v>0.0</v>
      </c>
      <c r="G565" s="21">
        <v>168754.13</v>
      </c>
      <c r="H565" s="21">
        <v>14831.55</v>
      </c>
      <c r="I565" s="21">
        <v>949860.92</v>
      </c>
      <c r="J565" s="22">
        <v>1029057.12</v>
      </c>
      <c r="K565" s="21">
        <f t="shared" si="1"/>
        <v>2162503.72</v>
      </c>
    </row>
    <row r="566" ht="15.75" customHeight="1">
      <c r="A566" s="20" t="s">
        <v>226</v>
      </c>
      <c r="B566" s="20" t="s">
        <v>15</v>
      </c>
      <c r="C566" s="20" t="s">
        <v>227</v>
      </c>
      <c r="D566" s="20" t="s">
        <v>41</v>
      </c>
      <c r="E566" s="20" t="s">
        <v>42</v>
      </c>
      <c r="F566" s="21">
        <v>0.0</v>
      </c>
      <c r="G566" s="21">
        <v>159058.05</v>
      </c>
      <c r="H566" s="21">
        <v>13979.37</v>
      </c>
      <c r="I566" s="21">
        <v>895284.89</v>
      </c>
      <c r="J566" s="22">
        <v>969930.73</v>
      </c>
      <c r="K566" s="21">
        <f t="shared" si="1"/>
        <v>2038253.04</v>
      </c>
    </row>
    <row r="567" ht="15.75" customHeight="1">
      <c r="A567" s="20" t="s">
        <v>226</v>
      </c>
      <c r="B567" s="20" t="s">
        <v>15</v>
      </c>
      <c r="C567" s="20" t="s">
        <v>227</v>
      </c>
      <c r="D567" s="20" t="s">
        <v>51</v>
      </c>
      <c r="E567" s="20" t="s">
        <v>52</v>
      </c>
      <c r="F567" s="21">
        <v>0.0</v>
      </c>
      <c r="G567" s="21">
        <v>2.478623578E7</v>
      </c>
      <c r="H567" s="21">
        <v>2178425.14</v>
      </c>
      <c r="I567" s="21">
        <v>1.3951348271E8</v>
      </c>
      <c r="J567" s="22">
        <v>1.5114564692E8</v>
      </c>
      <c r="K567" s="21">
        <f t="shared" si="1"/>
        <v>317623790.6</v>
      </c>
    </row>
    <row r="568" ht="15.75" customHeight="1">
      <c r="A568" s="20" t="s">
        <v>228</v>
      </c>
      <c r="B568" s="20" t="s">
        <v>15</v>
      </c>
      <c r="C568" s="20" t="s">
        <v>229</v>
      </c>
      <c r="D568" s="20" t="s">
        <v>17</v>
      </c>
      <c r="E568" s="20" t="s">
        <v>18</v>
      </c>
      <c r="F568" s="21">
        <v>0.0</v>
      </c>
      <c r="G568" s="21">
        <v>1.208110828E7</v>
      </c>
      <c r="H568" s="21">
        <v>1108396.71</v>
      </c>
      <c r="I568" s="21">
        <v>7.608186481E7</v>
      </c>
      <c r="J568" s="22">
        <v>8.628196412E7</v>
      </c>
      <c r="K568" s="21">
        <f t="shared" si="1"/>
        <v>175553333.9</v>
      </c>
    </row>
    <row r="569" ht="15.75" customHeight="1">
      <c r="A569" s="20" t="s">
        <v>228</v>
      </c>
      <c r="B569" s="20" t="s">
        <v>15</v>
      </c>
      <c r="C569" s="20" t="s">
        <v>229</v>
      </c>
      <c r="D569" s="20" t="s">
        <v>47</v>
      </c>
      <c r="E569" s="20" t="s">
        <v>48</v>
      </c>
      <c r="F569" s="21">
        <v>0.0</v>
      </c>
      <c r="G569" s="21">
        <v>3091336.39</v>
      </c>
      <c r="H569" s="21">
        <v>283618.61</v>
      </c>
      <c r="I569" s="21">
        <v>1.946796869E7</v>
      </c>
      <c r="J569" s="22">
        <v>2.207798902E7</v>
      </c>
      <c r="K569" s="21">
        <f t="shared" si="1"/>
        <v>44920912.71</v>
      </c>
    </row>
    <row r="570" ht="15.75" customHeight="1">
      <c r="A570" s="20" t="s">
        <v>228</v>
      </c>
      <c r="B570" s="20" t="s">
        <v>15</v>
      </c>
      <c r="C570" s="20" t="s">
        <v>229</v>
      </c>
      <c r="D570" s="20" t="s">
        <v>21</v>
      </c>
      <c r="E570" s="20" t="s">
        <v>22</v>
      </c>
      <c r="F570" s="21">
        <v>0.0</v>
      </c>
      <c r="G570" s="21">
        <v>0.0</v>
      </c>
      <c r="H570" s="21">
        <v>0.0</v>
      </c>
      <c r="I570" s="21">
        <v>0.0</v>
      </c>
      <c r="J570" s="22">
        <v>-266560.09</v>
      </c>
      <c r="K570" s="21">
        <f t="shared" si="1"/>
        <v>-266560.09</v>
      </c>
    </row>
    <row r="571" ht="15.75" customHeight="1">
      <c r="A571" s="20" t="s">
        <v>228</v>
      </c>
      <c r="B571" s="20" t="s">
        <v>15</v>
      </c>
      <c r="C571" s="20" t="s">
        <v>229</v>
      </c>
      <c r="D571" s="20" t="s">
        <v>29</v>
      </c>
      <c r="E571" s="20" t="s">
        <v>30</v>
      </c>
      <c r="F571" s="21">
        <v>0.0</v>
      </c>
      <c r="G571" s="21">
        <v>349064.78</v>
      </c>
      <c r="H571" s="21">
        <v>32025.39</v>
      </c>
      <c r="I571" s="21">
        <v>2198266.79</v>
      </c>
      <c r="J571" s="22">
        <v>2492982.75</v>
      </c>
      <c r="K571" s="21">
        <f t="shared" si="1"/>
        <v>5072339.71</v>
      </c>
    </row>
    <row r="572" ht="15.75" customHeight="1">
      <c r="A572" s="20" t="s">
        <v>228</v>
      </c>
      <c r="B572" s="20" t="s">
        <v>15</v>
      </c>
      <c r="C572" s="20" t="s">
        <v>229</v>
      </c>
      <c r="D572" s="20" t="s">
        <v>41</v>
      </c>
      <c r="E572" s="20" t="s">
        <v>42</v>
      </c>
      <c r="F572" s="21">
        <v>0.0</v>
      </c>
      <c r="G572" s="21">
        <v>158494.55</v>
      </c>
      <c r="H572" s="21">
        <v>14541.29</v>
      </c>
      <c r="I572" s="21">
        <v>998133.71</v>
      </c>
      <c r="J572" s="22">
        <v>1131950.92</v>
      </c>
      <c r="K572" s="21">
        <f t="shared" si="1"/>
        <v>2303120.47</v>
      </c>
    </row>
    <row r="573" ht="15.75" customHeight="1">
      <c r="A573" s="20" t="s">
        <v>230</v>
      </c>
      <c r="B573" s="20" t="s">
        <v>15</v>
      </c>
      <c r="C573" s="20" t="s">
        <v>231</v>
      </c>
      <c r="D573" s="20" t="s">
        <v>17</v>
      </c>
      <c r="E573" s="20" t="s">
        <v>18</v>
      </c>
      <c r="F573" s="21">
        <v>0.0</v>
      </c>
      <c r="G573" s="21">
        <v>0.0</v>
      </c>
      <c r="H573" s="21">
        <v>3679123.37</v>
      </c>
      <c r="I573" s="21">
        <v>1.3307858402E8</v>
      </c>
      <c r="J573" s="22">
        <v>2.021246788E8</v>
      </c>
      <c r="K573" s="21">
        <f t="shared" si="1"/>
        <v>338882386.2</v>
      </c>
    </row>
    <row r="574" ht="15.75" customHeight="1">
      <c r="A574" s="20" t="s">
        <v>230</v>
      </c>
      <c r="B574" s="20" t="s">
        <v>15</v>
      </c>
      <c r="C574" s="20" t="s">
        <v>231</v>
      </c>
      <c r="D574" s="20" t="s">
        <v>21</v>
      </c>
      <c r="E574" s="20" t="s">
        <v>22</v>
      </c>
      <c r="F574" s="21">
        <v>0.0</v>
      </c>
      <c r="G574" s="21">
        <v>0.0</v>
      </c>
      <c r="H574" s="21">
        <v>0.0</v>
      </c>
      <c r="I574" s="21">
        <v>0.0</v>
      </c>
      <c r="J574" s="22">
        <v>-126549.6</v>
      </c>
      <c r="K574" s="21">
        <f t="shared" si="1"/>
        <v>-126549.6</v>
      </c>
    </row>
    <row r="575" ht="15.75" customHeight="1">
      <c r="A575" s="20" t="s">
        <v>230</v>
      </c>
      <c r="B575" s="20" t="s">
        <v>15</v>
      </c>
      <c r="C575" s="20" t="s">
        <v>231</v>
      </c>
      <c r="D575" s="20" t="s">
        <v>29</v>
      </c>
      <c r="E575" s="20" t="s">
        <v>30</v>
      </c>
      <c r="F575" s="21">
        <v>0.0</v>
      </c>
      <c r="G575" s="21">
        <v>0.0</v>
      </c>
      <c r="H575" s="21">
        <v>56979.02</v>
      </c>
      <c r="I575" s="21">
        <v>2061003.9</v>
      </c>
      <c r="J575" s="22">
        <v>3130329.01</v>
      </c>
      <c r="K575" s="21">
        <f t="shared" si="1"/>
        <v>5248311.93</v>
      </c>
    </row>
    <row r="576" ht="15.75" customHeight="1">
      <c r="A576" s="20" t="s">
        <v>230</v>
      </c>
      <c r="B576" s="20" t="s">
        <v>15</v>
      </c>
      <c r="C576" s="20" t="s">
        <v>231</v>
      </c>
      <c r="D576" s="20" t="s">
        <v>31</v>
      </c>
      <c r="E576" s="20" t="s">
        <v>32</v>
      </c>
      <c r="F576" s="21">
        <v>0.0</v>
      </c>
      <c r="G576" s="21">
        <v>0.0</v>
      </c>
      <c r="H576" s="21">
        <v>32895.16</v>
      </c>
      <c r="I576" s="21">
        <v>1189859.74</v>
      </c>
      <c r="J576" s="22">
        <v>1807203.01</v>
      </c>
      <c r="K576" s="21">
        <f t="shared" si="1"/>
        <v>3029957.91</v>
      </c>
    </row>
    <row r="577" ht="15.75" customHeight="1">
      <c r="A577" s="20" t="s">
        <v>230</v>
      </c>
      <c r="B577" s="20" t="s">
        <v>15</v>
      </c>
      <c r="C577" s="20" t="s">
        <v>231</v>
      </c>
      <c r="D577" s="20" t="s">
        <v>41</v>
      </c>
      <c r="E577" s="20" t="s">
        <v>42</v>
      </c>
      <c r="F577" s="21">
        <v>0.0</v>
      </c>
      <c r="G577" s="21">
        <v>0.0</v>
      </c>
      <c r="H577" s="21">
        <v>13985.21</v>
      </c>
      <c r="I577" s="21">
        <v>505862.71</v>
      </c>
      <c r="J577" s="22">
        <v>768323.0</v>
      </c>
      <c r="K577" s="21">
        <f t="shared" si="1"/>
        <v>1288170.92</v>
      </c>
    </row>
    <row r="578" ht="15.75" customHeight="1">
      <c r="A578" s="20" t="s">
        <v>230</v>
      </c>
      <c r="B578" s="20" t="s">
        <v>15</v>
      </c>
      <c r="C578" s="20" t="s">
        <v>231</v>
      </c>
      <c r="D578" s="20" t="s">
        <v>51</v>
      </c>
      <c r="E578" s="20" t="s">
        <v>52</v>
      </c>
      <c r="F578" s="21">
        <v>0.0</v>
      </c>
      <c r="G578" s="21">
        <v>0.0</v>
      </c>
      <c r="H578" s="21">
        <v>2004679.24</v>
      </c>
      <c r="I578" s="21">
        <v>7.251180463E7</v>
      </c>
      <c r="J578" s="22">
        <v>1.1013361262E8</v>
      </c>
      <c r="K578" s="21">
        <f t="shared" si="1"/>
        <v>184650096.5</v>
      </c>
    </row>
    <row r="579" ht="15.75" customHeight="1">
      <c r="A579" s="20" t="s">
        <v>232</v>
      </c>
      <c r="B579" s="20" t="s">
        <v>15</v>
      </c>
      <c r="C579" s="20" t="s">
        <v>233</v>
      </c>
      <c r="D579" s="20" t="s">
        <v>17</v>
      </c>
      <c r="E579" s="20" t="s">
        <v>18</v>
      </c>
      <c r="F579" s="21">
        <v>0.0</v>
      </c>
      <c r="G579" s="21">
        <v>946636.18</v>
      </c>
      <c r="H579" s="21">
        <v>1243311.76</v>
      </c>
      <c r="I579" s="21">
        <v>1.0477591141E8</v>
      </c>
      <c r="J579" s="22">
        <v>1.4798739122E8</v>
      </c>
      <c r="K579" s="21">
        <f t="shared" si="1"/>
        <v>254953250.6</v>
      </c>
    </row>
    <row r="580" ht="15.75" customHeight="1">
      <c r="A580" s="20" t="s">
        <v>232</v>
      </c>
      <c r="B580" s="20" t="s">
        <v>15</v>
      </c>
      <c r="C580" s="20" t="s">
        <v>233</v>
      </c>
      <c r="D580" s="20" t="s">
        <v>47</v>
      </c>
      <c r="E580" s="20" t="s">
        <v>48</v>
      </c>
      <c r="F580" s="21">
        <v>0.0</v>
      </c>
      <c r="G580" s="21">
        <v>5367.64</v>
      </c>
      <c r="H580" s="21">
        <v>7049.86</v>
      </c>
      <c r="I580" s="21">
        <v>594102.95</v>
      </c>
      <c r="J580" s="22">
        <v>839121.75</v>
      </c>
      <c r="K580" s="21">
        <f t="shared" si="1"/>
        <v>1445642.2</v>
      </c>
    </row>
    <row r="581" ht="15.75" customHeight="1">
      <c r="A581" s="20" t="s">
        <v>232</v>
      </c>
      <c r="B581" s="20" t="s">
        <v>15</v>
      </c>
      <c r="C581" s="20" t="s">
        <v>233</v>
      </c>
      <c r="D581" s="20" t="s">
        <v>29</v>
      </c>
      <c r="E581" s="20" t="s">
        <v>30</v>
      </c>
      <c r="F581" s="21">
        <v>0.0</v>
      </c>
      <c r="G581" s="21">
        <v>8725.35</v>
      </c>
      <c r="H581" s="21">
        <v>11459.87</v>
      </c>
      <c r="I581" s="21">
        <v>965741.91</v>
      </c>
      <c r="J581" s="22">
        <v>1364031.33</v>
      </c>
      <c r="K581" s="21">
        <f t="shared" si="1"/>
        <v>2349958.46</v>
      </c>
    </row>
    <row r="582" ht="15.75" customHeight="1">
      <c r="A582" s="20" t="s">
        <v>232</v>
      </c>
      <c r="B582" s="20" t="s">
        <v>15</v>
      </c>
      <c r="C582" s="20" t="s">
        <v>233</v>
      </c>
      <c r="D582" s="20" t="s">
        <v>31</v>
      </c>
      <c r="E582" s="20" t="s">
        <v>32</v>
      </c>
      <c r="F582" s="21">
        <v>0.0</v>
      </c>
      <c r="G582" s="21">
        <v>177.07</v>
      </c>
      <c r="H582" s="21">
        <v>232.56</v>
      </c>
      <c r="I582" s="21">
        <v>19598.41</v>
      </c>
      <c r="J582" s="22">
        <v>27681.16</v>
      </c>
      <c r="K582" s="21">
        <f t="shared" si="1"/>
        <v>47689.2</v>
      </c>
    </row>
    <row r="583" ht="15.75" customHeight="1">
      <c r="A583" s="20" t="s">
        <v>232</v>
      </c>
      <c r="B583" s="20" t="s">
        <v>15</v>
      </c>
      <c r="C583" s="20" t="s">
        <v>233</v>
      </c>
      <c r="D583" s="20" t="s">
        <v>41</v>
      </c>
      <c r="E583" s="20" t="s">
        <v>42</v>
      </c>
      <c r="F583" s="21">
        <v>0.0</v>
      </c>
      <c r="G583" s="21">
        <v>3615.76</v>
      </c>
      <c r="H583" s="21">
        <v>4748.95</v>
      </c>
      <c r="I583" s="21">
        <v>400201.32</v>
      </c>
      <c r="J583" s="22">
        <v>565251.58</v>
      </c>
      <c r="K583" s="21">
        <f t="shared" si="1"/>
        <v>973817.61</v>
      </c>
    </row>
    <row r="584" ht="15.75" customHeight="1">
      <c r="A584" s="20" t="s">
        <v>234</v>
      </c>
      <c r="B584" s="20" t="s">
        <v>15</v>
      </c>
      <c r="C584" s="20" t="s">
        <v>235</v>
      </c>
      <c r="D584" s="20" t="s">
        <v>17</v>
      </c>
      <c r="E584" s="20" t="s">
        <v>18</v>
      </c>
      <c r="F584" s="21">
        <v>0.0</v>
      </c>
      <c r="G584" s="21">
        <v>1.064214897E7</v>
      </c>
      <c r="H584" s="21">
        <v>930222.81</v>
      </c>
      <c r="I584" s="21">
        <v>3.788087388E7</v>
      </c>
      <c r="J584" s="22">
        <v>4.305436111E7</v>
      </c>
      <c r="K584" s="21">
        <f t="shared" si="1"/>
        <v>92507606.77</v>
      </c>
    </row>
    <row r="585" ht="15.75" customHeight="1">
      <c r="A585" s="20" t="s">
        <v>234</v>
      </c>
      <c r="B585" s="20" t="s">
        <v>15</v>
      </c>
      <c r="C585" s="20" t="s">
        <v>235</v>
      </c>
      <c r="D585" s="20" t="s">
        <v>47</v>
      </c>
      <c r="E585" s="20" t="s">
        <v>48</v>
      </c>
      <c r="F585" s="21">
        <v>0.0</v>
      </c>
      <c r="G585" s="21">
        <v>2.298682652E7</v>
      </c>
      <c r="H585" s="21">
        <v>2009262.47</v>
      </c>
      <c r="I585" s="21">
        <v>8.182192146E7</v>
      </c>
      <c r="J585" s="22">
        <v>9.299654927E7</v>
      </c>
      <c r="K585" s="21">
        <f t="shared" si="1"/>
        <v>199814559.7</v>
      </c>
    </row>
    <row r="586" ht="15.75" customHeight="1">
      <c r="A586" s="20" t="s">
        <v>234</v>
      </c>
      <c r="B586" s="20" t="s">
        <v>15</v>
      </c>
      <c r="C586" s="20" t="s">
        <v>235</v>
      </c>
      <c r="D586" s="20" t="s">
        <v>29</v>
      </c>
      <c r="E586" s="20" t="s">
        <v>30</v>
      </c>
      <c r="F586" s="21">
        <v>0.0</v>
      </c>
      <c r="G586" s="21">
        <v>999753.17</v>
      </c>
      <c r="H586" s="21">
        <v>87387.73</v>
      </c>
      <c r="I586" s="21">
        <v>3558635.0</v>
      </c>
      <c r="J586" s="22">
        <v>4044646.83</v>
      </c>
      <c r="K586" s="21">
        <f t="shared" si="1"/>
        <v>8690422.73</v>
      </c>
    </row>
    <row r="587" ht="15.75" customHeight="1">
      <c r="A587" s="20" t="s">
        <v>234</v>
      </c>
      <c r="B587" s="20" t="s">
        <v>15</v>
      </c>
      <c r="C587" s="20" t="s">
        <v>235</v>
      </c>
      <c r="D587" s="20" t="s">
        <v>31</v>
      </c>
      <c r="E587" s="20" t="s">
        <v>32</v>
      </c>
      <c r="F587" s="21">
        <v>0.0</v>
      </c>
      <c r="G587" s="21">
        <v>340916.37</v>
      </c>
      <c r="H587" s="21">
        <v>29799.26</v>
      </c>
      <c r="I587" s="21">
        <v>1213496.46</v>
      </c>
      <c r="J587" s="22">
        <v>1379226.76</v>
      </c>
      <c r="K587" s="21">
        <f t="shared" si="1"/>
        <v>2963438.85</v>
      </c>
    </row>
    <row r="588" ht="15.75" customHeight="1">
      <c r="A588" s="20" t="s">
        <v>234</v>
      </c>
      <c r="B588" s="20" t="s">
        <v>15</v>
      </c>
      <c r="C588" s="20" t="s">
        <v>235</v>
      </c>
      <c r="D588" s="20" t="s">
        <v>41</v>
      </c>
      <c r="E588" s="20" t="s">
        <v>42</v>
      </c>
      <c r="F588" s="21">
        <v>0.0</v>
      </c>
      <c r="G588" s="21">
        <v>164540.81</v>
      </c>
      <c r="H588" s="21">
        <v>14382.4</v>
      </c>
      <c r="I588" s="21">
        <v>585685.24</v>
      </c>
      <c r="J588" s="22">
        <v>665673.76</v>
      </c>
      <c r="K588" s="21">
        <f t="shared" si="1"/>
        <v>1430282.21</v>
      </c>
    </row>
    <row r="589" ht="15.75" customHeight="1">
      <c r="A589" s="20" t="s">
        <v>234</v>
      </c>
      <c r="B589" s="20" t="s">
        <v>15</v>
      </c>
      <c r="C589" s="20" t="s">
        <v>235</v>
      </c>
      <c r="D589" s="20" t="s">
        <v>43</v>
      </c>
      <c r="E589" s="20" t="s">
        <v>44</v>
      </c>
      <c r="F589" s="21">
        <v>0.0</v>
      </c>
      <c r="G589" s="21">
        <v>34863.39</v>
      </c>
      <c r="H589" s="21">
        <v>3047.38</v>
      </c>
      <c r="I589" s="21">
        <v>124096.71</v>
      </c>
      <c r="J589" s="22">
        <v>141044.92</v>
      </c>
      <c r="K589" s="21">
        <f t="shared" si="1"/>
        <v>303052.4</v>
      </c>
    </row>
    <row r="590" ht="15.75" customHeight="1">
      <c r="A590" s="20" t="s">
        <v>234</v>
      </c>
      <c r="B590" s="20" t="s">
        <v>15</v>
      </c>
      <c r="C590" s="20" t="s">
        <v>235</v>
      </c>
      <c r="D590" s="20" t="s">
        <v>51</v>
      </c>
      <c r="E590" s="20" t="s">
        <v>52</v>
      </c>
      <c r="F590" s="21">
        <v>0.0</v>
      </c>
      <c r="G590" s="21">
        <v>2420439.77</v>
      </c>
      <c r="H590" s="21">
        <v>211568.95</v>
      </c>
      <c r="I590" s="21">
        <v>8615588.25</v>
      </c>
      <c r="J590" s="22">
        <v>9792241.03</v>
      </c>
      <c r="K590" s="21">
        <f t="shared" si="1"/>
        <v>21039838</v>
      </c>
    </row>
    <row r="591" ht="15.75" customHeight="1">
      <c r="A591" s="20" t="s">
        <v>236</v>
      </c>
      <c r="B591" s="20" t="s">
        <v>15</v>
      </c>
      <c r="C591" s="20" t="s">
        <v>237</v>
      </c>
      <c r="D591" s="20" t="s">
        <v>17</v>
      </c>
      <c r="E591" s="20" t="s">
        <v>18</v>
      </c>
      <c r="F591" s="21">
        <v>0.0</v>
      </c>
      <c r="G591" s="21">
        <v>875637.93</v>
      </c>
      <c r="H591" s="21">
        <v>423151.49</v>
      </c>
      <c r="I591" s="21">
        <v>3.657256886E7</v>
      </c>
      <c r="J591" s="22">
        <v>3.791022858E7</v>
      </c>
      <c r="K591" s="21">
        <f t="shared" si="1"/>
        <v>75781586.86</v>
      </c>
    </row>
    <row r="592" ht="15.75" customHeight="1">
      <c r="A592" s="20" t="s">
        <v>236</v>
      </c>
      <c r="B592" s="20" t="s">
        <v>15</v>
      </c>
      <c r="C592" s="20" t="s">
        <v>237</v>
      </c>
      <c r="D592" s="20" t="s">
        <v>47</v>
      </c>
      <c r="E592" s="20" t="s">
        <v>48</v>
      </c>
      <c r="F592" s="21">
        <v>0.0</v>
      </c>
      <c r="G592" s="21">
        <v>124751.7</v>
      </c>
      <c r="H592" s="21">
        <v>60286.19</v>
      </c>
      <c r="I592" s="21">
        <v>5210475.81</v>
      </c>
      <c r="J592" s="22">
        <v>5401051.52</v>
      </c>
      <c r="K592" s="21">
        <f t="shared" si="1"/>
        <v>10796565.22</v>
      </c>
    </row>
    <row r="593" ht="15.75" customHeight="1">
      <c r="A593" s="20" t="s">
        <v>236</v>
      </c>
      <c r="B593" s="20" t="s">
        <v>15</v>
      </c>
      <c r="C593" s="20" t="s">
        <v>237</v>
      </c>
      <c r="D593" s="20" t="s">
        <v>21</v>
      </c>
      <c r="E593" s="20" t="s">
        <v>22</v>
      </c>
      <c r="F593" s="21">
        <v>0.0</v>
      </c>
      <c r="G593" s="21">
        <v>1126.17</v>
      </c>
      <c r="H593" s="21">
        <v>544.22</v>
      </c>
      <c r="I593" s="21">
        <v>47036.32</v>
      </c>
      <c r="J593" s="22">
        <v>48756.69</v>
      </c>
      <c r="K593" s="21">
        <f t="shared" si="1"/>
        <v>97463.4</v>
      </c>
    </row>
    <row r="594" ht="15.75" customHeight="1">
      <c r="A594" s="20" t="s">
        <v>236</v>
      </c>
      <c r="B594" s="20" t="s">
        <v>15</v>
      </c>
      <c r="C594" s="20" t="s">
        <v>237</v>
      </c>
      <c r="D594" s="20" t="s">
        <v>29</v>
      </c>
      <c r="E594" s="20" t="s">
        <v>30</v>
      </c>
      <c r="F594" s="21">
        <v>0.0</v>
      </c>
      <c r="G594" s="21">
        <v>44542.46</v>
      </c>
      <c r="H594" s="21">
        <v>21525.12</v>
      </c>
      <c r="I594" s="21">
        <v>1860394.92</v>
      </c>
      <c r="J594" s="22">
        <v>1928439.78</v>
      </c>
      <c r="K594" s="21">
        <f t="shared" si="1"/>
        <v>3854902.28</v>
      </c>
    </row>
    <row r="595" ht="15.75" customHeight="1">
      <c r="A595" s="20" t="s">
        <v>236</v>
      </c>
      <c r="B595" s="20" t="s">
        <v>15</v>
      </c>
      <c r="C595" s="20" t="s">
        <v>237</v>
      </c>
      <c r="D595" s="20" t="s">
        <v>41</v>
      </c>
      <c r="E595" s="20" t="s">
        <v>42</v>
      </c>
      <c r="F595" s="21">
        <v>0.0</v>
      </c>
      <c r="G595" s="21">
        <v>7366.74</v>
      </c>
      <c r="H595" s="21">
        <v>3559.98</v>
      </c>
      <c r="I595" s="21">
        <v>307685.09</v>
      </c>
      <c r="J595" s="22">
        <v>318938.83</v>
      </c>
      <c r="K595" s="21">
        <f t="shared" si="1"/>
        <v>637550.64</v>
      </c>
    </row>
    <row r="596" ht="15.75" customHeight="1">
      <c r="A596" s="20" t="s">
        <v>238</v>
      </c>
      <c r="B596" s="20" t="s">
        <v>15</v>
      </c>
      <c r="C596" s="20" t="s">
        <v>239</v>
      </c>
      <c r="D596" s="20" t="s">
        <v>17</v>
      </c>
      <c r="E596" s="20" t="s">
        <v>18</v>
      </c>
      <c r="F596" s="21">
        <v>0.0</v>
      </c>
      <c r="G596" s="21">
        <v>4.470067735E7</v>
      </c>
      <c r="H596" s="21">
        <v>3888050.15</v>
      </c>
      <c r="I596" s="21">
        <v>3.3506040886E8</v>
      </c>
      <c r="J596" s="22">
        <v>4.2085815136E8</v>
      </c>
      <c r="K596" s="21">
        <f t="shared" si="1"/>
        <v>804507287.7</v>
      </c>
    </row>
    <row r="597" ht="15.75" customHeight="1">
      <c r="A597" s="20" t="s">
        <v>238</v>
      </c>
      <c r="B597" s="20" t="s">
        <v>15</v>
      </c>
      <c r="C597" s="20" t="s">
        <v>239</v>
      </c>
      <c r="D597" s="20" t="s">
        <v>47</v>
      </c>
      <c r="E597" s="20" t="s">
        <v>48</v>
      </c>
      <c r="F597" s="21">
        <v>0.0</v>
      </c>
      <c r="G597" s="21">
        <v>57696.85</v>
      </c>
      <c r="H597" s="21">
        <v>5018.45</v>
      </c>
      <c r="I597" s="21">
        <v>432475.1</v>
      </c>
      <c r="J597" s="22">
        <v>543217.48</v>
      </c>
      <c r="K597" s="21">
        <f t="shared" si="1"/>
        <v>1038407.88</v>
      </c>
    </row>
    <row r="598" ht="15.75" customHeight="1">
      <c r="A598" s="20" t="s">
        <v>238</v>
      </c>
      <c r="B598" s="20" t="s">
        <v>15</v>
      </c>
      <c r="C598" s="20" t="s">
        <v>239</v>
      </c>
      <c r="D598" s="20" t="s">
        <v>74</v>
      </c>
      <c r="E598" s="20" t="s">
        <v>75</v>
      </c>
      <c r="F598" s="21">
        <v>0.0</v>
      </c>
      <c r="G598" s="21">
        <v>4165986.47</v>
      </c>
      <c r="H598" s="21">
        <v>362356.13</v>
      </c>
      <c r="I598" s="21">
        <v>3.122675567E7</v>
      </c>
      <c r="J598" s="22">
        <v>3.922288136E7</v>
      </c>
      <c r="K598" s="21">
        <f t="shared" si="1"/>
        <v>74977979.63</v>
      </c>
    </row>
    <row r="599" ht="15.75" customHeight="1">
      <c r="A599" s="20" t="s">
        <v>238</v>
      </c>
      <c r="B599" s="20" t="s">
        <v>15</v>
      </c>
      <c r="C599" s="20" t="s">
        <v>239</v>
      </c>
      <c r="D599" s="20" t="s">
        <v>21</v>
      </c>
      <c r="E599" s="20" t="s">
        <v>22</v>
      </c>
      <c r="F599" s="21">
        <v>0.0</v>
      </c>
      <c r="G599" s="21">
        <v>0.0</v>
      </c>
      <c r="H599" s="21">
        <v>0.0</v>
      </c>
      <c r="I599" s="21">
        <v>0.0</v>
      </c>
      <c r="J599" s="22">
        <v>-121490.4</v>
      </c>
      <c r="K599" s="21">
        <f t="shared" si="1"/>
        <v>-121490.4</v>
      </c>
    </row>
    <row r="600" ht="15.75" customHeight="1">
      <c r="A600" s="20" t="s">
        <v>238</v>
      </c>
      <c r="B600" s="20" t="s">
        <v>15</v>
      </c>
      <c r="C600" s="20" t="s">
        <v>239</v>
      </c>
      <c r="D600" s="20" t="s">
        <v>29</v>
      </c>
      <c r="E600" s="20" t="s">
        <v>30</v>
      </c>
      <c r="F600" s="21">
        <v>0.0</v>
      </c>
      <c r="G600" s="21">
        <v>154912.12</v>
      </c>
      <c r="H600" s="21">
        <v>13474.21</v>
      </c>
      <c r="I600" s="21">
        <v>1161166.27</v>
      </c>
      <c r="J600" s="22">
        <v>1458502.03</v>
      </c>
      <c r="K600" s="21">
        <f t="shared" si="1"/>
        <v>2788054.63</v>
      </c>
    </row>
    <row r="601" ht="15.75" customHeight="1">
      <c r="A601" s="20" t="s">
        <v>238</v>
      </c>
      <c r="B601" s="20" t="s">
        <v>15</v>
      </c>
      <c r="C601" s="20" t="s">
        <v>239</v>
      </c>
      <c r="D601" s="20" t="s">
        <v>31</v>
      </c>
      <c r="E601" s="20" t="s">
        <v>32</v>
      </c>
      <c r="F601" s="21">
        <v>0.0</v>
      </c>
      <c r="G601" s="21">
        <v>217439.49</v>
      </c>
      <c r="H601" s="21">
        <v>18912.81</v>
      </c>
      <c r="I601" s="21">
        <v>1629849.22</v>
      </c>
      <c r="J601" s="22">
        <v>2047198.98</v>
      </c>
      <c r="K601" s="21">
        <f t="shared" si="1"/>
        <v>3913400.5</v>
      </c>
    </row>
    <row r="602" ht="15.75" customHeight="1">
      <c r="A602" s="20" t="s">
        <v>238</v>
      </c>
      <c r="B602" s="20" t="s">
        <v>15</v>
      </c>
      <c r="C602" s="20" t="s">
        <v>239</v>
      </c>
      <c r="D602" s="20" t="s">
        <v>41</v>
      </c>
      <c r="E602" s="20" t="s">
        <v>42</v>
      </c>
      <c r="F602" s="21">
        <v>0.0</v>
      </c>
      <c r="G602" s="21">
        <v>16794.39</v>
      </c>
      <c r="H602" s="21">
        <v>1460.77</v>
      </c>
      <c r="I602" s="21">
        <v>125884.78</v>
      </c>
      <c r="J602" s="22">
        <v>158119.66</v>
      </c>
      <c r="K602" s="21">
        <f t="shared" si="1"/>
        <v>302259.6</v>
      </c>
    </row>
    <row r="603" ht="15.75" customHeight="1">
      <c r="A603" s="20" t="s">
        <v>238</v>
      </c>
      <c r="B603" s="20" t="s">
        <v>15</v>
      </c>
      <c r="C603" s="20" t="s">
        <v>239</v>
      </c>
      <c r="D603" s="20" t="s">
        <v>43</v>
      </c>
      <c r="E603" s="20" t="s">
        <v>44</v>
      </c>
      <c r="F603" s="21">
        <v>0.0</v>
      </c>
      <c r="G603" s="21">
        <v>6026149.33</v>
      </c>
      <c r="H603" s="21">
        <v>524152.48</v>
      </c>
      <c r="I603" s="21">
        <v>4.51698761E7</v>
      </c>
      <c r="J603" s="22">
        <v>5.673636767E7</v>
      </c>
      <c r="K603" s="21">
        <f t="shared" si="1"/>
        <v>108456545.6</v>
      </c>
    </row>
    <row r="604" ht="15.75" customHeight="1">
      <c r="A604" s="20" t="s">
        <v>240</v>
      </c>
      <c r="B604" s="20" t="s">
        <v>15</v>
      </c>
      <c r="C604" s="20" t="s">
        <v>241</v>
      </c>
      <c r="D604" s="20" t="s">
        <v>17</v>
      </c>
      <c r="E604" s="20" t="s">
        <v>18</v>
      </c>
      <c r="F604" s="21">
        <v>0.0</v>
      </c>
      <c r="G604" s="21">
        <v>1.980372866E7</v>
      </c>
      <c r="H604" s="21">
        <v>5045323.48</v>
      </c>
      <c r="I604" s="21">
        <v>1.9651099337E8</v>
      </c>
      <c r="J604" s="22">
        <v>2.3195747035E8</v>
      </c>
      <c r="K604" s="21">
        <f t="shared" si="1"/>
        <v>453317515.9</v>
      </c>
    </row>
    <row r="605" ht="15.75" customHeight="1">
      <c r="A605" s="20" t="s">
        <v>240</v>
      </c>
      <c r="B605" s="20" t="s">
        <v>15</v>
      </c>
      <c r="C605" s="20" t="s">
        <v>241</v>
      </c>
      <c r="D605" s="20" t="s">
        <v>47</v>
      </c>
      <c r="E605" s="20" t="s">
        <v>48</v>
      </c>
      <c r="F605" s="21">
        <v>0.0</v>
      </c>
      <c r="G605" s="21">
        <v>335665.5</v>
      </c>
      <c r="H605" s="21">
        <v>85516.27</v>
      </c>
      <c r="I605" s="21">
        <v>3330784.94</v>
      </c>
      <c r="J605" s="22">
        <v>3931588.95</v>
      </c>
      <c r="K605" s="21">
        <f t="shared" si="1"/>
        <v>7683555.66</v>
      </c>
    </row>
    <row r="606" ht="15.75" customHeight="1">
      <c r="A606" s="20" t="s">
        <v>240</v>
      </c>
      <c r="B606" s="20" t="s">
        <v>15</v>
      </c>
      <c r="C606" s="20" t="s">
        <v>241</v>
      </c>
      <c r="D606" s="20" t="s">
        <v>21</v>
      </c>
      <c r="E606" s="20" t="s">
        <v>22</v>
      </c>
      <c r="F606" s="21">
        <v>0.0</v>
      </c>
      <c r="G606" s="21">
        <v>0.0</v>
      </c>
      <c r="H606" s="21">
        <v>0.0</v>
      </c>
      <c r="I606" s="21">
        <v>0.0</v>
      </c>
      <c r="J606" s="22">
        <v>-916068.36</v>
      </c>
      <c r="K606" s="21">
        <f t="shared" si="1"/>
        <v>-916068.36</v>
      </c>
    </row>
    <row r="607" ht="15.75" customHeight="1">
      <c r="A607" s="20" t="s">
        <v>240</v>
      </c>
      <c r="B607" s="20" t="s">
        <v>15</v>
      </c>
      <c r="C607" s="20" t="s">
        <v>241</v>
      </c>
      <c r="D607" s="20" t="s">
        <v>29</v>
      </c>
      <c r="E607" s="20" t="s">
        <v>30</v>
      </c>
      <c r="F607" s="21">
        <v>0.0</v>
      </c>
      <c r="G607" s="21">
        <v>310292.64</v>
      </c>
      <c r="H607" s="21">
        <v>79052.12</v>
      </c>
      <c r="I607" s="21">
        <v>3079011.87</v>
      </c>
      <c r="J607" s="22">
        <v>3634401.27</v>
      </c>
      <c r="K607" s="21">
        <f t="shared" si="1"/>
        <v>7102757.9</v>
      </c>
    </row>
    <row r="608" ht="15.75" customHeight="1">
      <c r="A608" s="20" t="s">
        <v>240</v>
      </c>
      <c r="B608" s="20" t="s">
        <v>15</v>
      </c>
      <c r="C608" s="20" t="s">
        <v>241</v>
      </c>
      <c r="D608" s="20" t="s">
        <v>41</v>
      </c>
      <c r="E608" s="20" t="s">
        <v>42</v>
      </c>
      <c r="F608" s="21">
        <v>0.0</v>
      </c>
      <c r="G608" s="21">
        <v>161619.2</v>
      </c>
      <c r="H608" s="21">
        <v>41175.13</v>
      </c>
      <c r="I608" s="21">
        <v>1603735.82</v>
      </c>
      <c r="J608" s="22">
        <v>1893016.25</v>
      </c>
      <c r="K608" s="21">
        <f t="shared" si="1"/>
        <v>3699546.4</v>
      </c>
    </row>
    <row r="609" ht="15.75" customHeight="1">
      <c r="A609" s="20" t="s">
        <v>242</v>
      </c>
      <c r="B609" s="20" t="s">
        <v>15</v>
      </c>
      <c r="C609" s="20" t="s">
        <v>243</v>
      </c>
      <c r="D609" s="20" t="s">
        <v>17</v>
      </c>
      <c r="E609" s="20" t="s">
        <v>18</v>
      </c>
      <c r="F609" s="21">
        <v>0.0</v>
      </c>
      <c r="G609" s="21">
        <v>0.0</v>
      </c>
      <c r="H609" s="21">
        <v>1.448189812E7</v>
      </c>
      <c r="I609" s="21">
        <v>1.9287235633E8</v>
      </c>
      <c r="J609" s="22">
        <v>2.3790060932E8</v>
      </c>
      <c r="K609" s="21">
        <f t="shared" si="1"/>
        <v>445254863.8</v>
      </c>
    </row>
    <row r="610" ht="15.75" customHeight="1">
      <c r="A610" s="20" t="s">
        <v>242</v>
      </c>
      <c r="B610" s="20" t="s">
        <v>15</v>
      </c>
      <c r="C610" s="20" t="s">
        <v>243</v>
      </c>
      <c r="D610" s="20" t="s">
        <v>21</v>
      </c>
      <c r="E610" s="20" t="s">
        <v>22</v>
      </c>
      <c r="F610" s="21">
        <v>0.0</v>
      </c>
      <c r="G610" s="21">
        <v>0.0</v>
      </c>
      <c r="H610" s="21">
        <v>2231.64</v>
      </c>
      <c r="I610" s="21">
        <v>29721.31</v>
      </c>
      <c r="J610" s="22">
        <v>36660.09</v>
      </c>
      <c r="K610" s="21">
        <f t="shared" si="1"/>
        <v>68613.04</v>
      </c>
    </row>
    <row r="611" ht="15.75" customHeight="1">
      <c r="A611" s="20" t="s">
        <v>242</v>
      </c>
      <c r="B611" s="20" t="s">
        <v>15</v>
      </c>
      <c r="C611" s="20" t="s">
        <v>243</v>
      </c>
      <c r="D611" s="20" t="s">
        <v>29</v>
      </c>
      <c r="E611" s="20" t="s">
        <v>30</v>
      </c>
      <c r="F611" s="21">
        <v>0.0</v>
      </c>
      <c r="G611" s="21">
        <v>0.0</v>
      </c>
      <c r="H611" s="21">
        <v>122663.62</v>
      </c>
      <c r="I611" s="21">
        <v>1633654.74</v>
      </c>
      <c r="J611" s="22">
        <v>2015050.09</v>
      </c>
      <c r="K611" s="21">
        <f t="shared" si="1"/>
        <v>3771368.45</v>
      </c>
    </row>
    <row r="612" ht="15.75" customHeight="1">
      <c r="A612" s="20" t="s">
        <v>242</v>
      </c>
      <c r="B612" s="20" t="s">
        <v>15</v>
      </c>
      <c r="C612" s="20" t="s">
        <v>243</v>
      </c>
      <c r="D612" s="20" t="s">
        <v>31</v>
      </c>
      <c r="E612" s="20" t="s">
        <v>32</v>
      </c>
      <c r="F612" s="21">
        <v>0.0</v>
      </c>
      <c r="G612" s="21">
        <v>0.0</v>
      </c>
      <c r="H612" s="21">
        <v>391723.66</v>
      </c>
      <c r="I612" s="21">
        <v>5217041.67</v>
      </c>
      <c r="J612" s="22">
        <v>6435019.59</v>
      </c>
      <c r="K612" s="21">
        <f t="shared" si="1"/>
        <v>12043784.92</v>
      </c>
    </row>
    <row r="613" ht="15.75" customHeight="1">
      <c r="A613" s="20" t="s">
        <v>242</v>
      </c>
      <c r="B613" s="20" t="s">
        <v>15</v>
      </c>
      <c r="C613" s="20" t="s">
        <v>243</v>
      </c>
      <c r="D613" s="20" t="s">
        <v>41</v>
      </c>
      <c r="E613" s="20" t="s">
        <v>42</v>
      </c>
      <c r="F613" s="21">
        <v>0.0</v>
      </c>
      <c r="G613" s="21">
        <v>0.0</v>
      </c>
      <c r="H613" s="21">
        <v>85512.96</v>
      </c>
      <c r="I613" s="21">
        <v>1138875.95</v>
      </c>
      <c r="J613" s="22">
        <v>1404759.54</v>
      </c>
      <c r="K613" s="21">
        <f t="shared" si="1"/>
        <v>2629148.45</v>
      </c>
    </row>
    <row r="614" ht="15.75" customHeight="1">
      <c r="A614" s="20" t="s">
        <v>244</v>
      </c>
      <c r="B614" s="20" t="s">
        <v>15</v>
      </c>
      <c r="C614" s="20" t="s">
        <v>245</v>
      </c>
      <c r="D614" s="20" t="s">
        <v>17</v>
      </c>
      <c r="E614" s="20" t="s">
        <v>18</v>
      </c>
      <c r="F614" s="21">
        <v>0.0</v>
      </c>
      <c r="G614" s="21">
        <v>1.1487388251E8</v>
      </c>
      <c r="H614" s="21">
        <v>8353961.18</v>
      </c>
      <c r="I614" s="21">
        <v>6.2549899376E8</v>
      </c>
      <c r="J614" s="22">
        <v>6.8479525372E8</v>
      </c>
      <c r="K614" s="21">
        <f t="shared" si="1"/>
        <v>1433522091</v>
      </c>
    </row>
    <row r="615" ht="15.75" customHeight="1">
      <c r="A615" s="20" t="s">
        <v>244</v>
      </c>
      <c r="B615" s="20" t="s">
        <v>15</v>
      </c>
      <c r="C615" s="20" t="s">
        <v>245</v>
      </c>
      <c r="D615" s="20" t="s">
        <v>47</v>
      </c>
      <c r="E615" s="20" t="s">
        <v>48</v>
      </c>
      <c r="F615" s="21">
        <v>0.0</v>
      </c>
      <c r="G615" s="21">
        <v>824154.49</v>
      </c>
      <c r="H615" s="21">
        <v>59934.9</v>
      </c>
      <c r="I615" s="21">
        <v>4487597.99</v>
      </c>
      <c r="J615" s="22">
        <v>4913014.79</v>
      </c>
      <c r="K615" s="21">
        <f t="shared" si="1"/>
        <v>10284702.17</v>
      </c>
    </row>
    <row r="616" ht="15.75" customHeight="1">
      <c r="A616" s="20" t="s">
        <v>244</v>
      </c>
      <c r="B616" s="20" t="s">
        <v>15</v>
      </c>
      <c r="C616" s="20" t="s">
        <v>245</v>
      </c>
      <c r="D616" s="20" t="s">
        <v>21</v>
      </c>
      <c r="E616" s="20" t="s">
        <v>22</v>
      </c>
      <c r="F616" s="21">
        <v>0.0</v>
      </c>
      <c r="G616" s="21">
        <v>0.0</v>
      </c>
      <c r="H616" s="21">
        <v>0.0</v>
      </c>
      <c r="I616" s="21">
        <v>0.0</v>
      </c>
      <c r="J616" s="22">
        <v>-33584.4</v>
      </c>
      <c r="K616" s="21">
        <f t="shared" si="1"/>
        <v>-33584.4</v>
      </c>
    </row>
    <row r="617" ht="15.75" customHeight="1">
      <c r="A617" s="20" t="s">
        <v>244</v>
      </c>
      <c r="B617" s="20" t="s">
        <v>15</v>
      </c>
      <c r="C617" s="20" t="s">
        <v>245</v>
      </c>
      <c r="D617" s="20" t="s">
        <v>29</v>
      </c>
      <c r="E617" s="20" t="s">
        <v>30</v>
      </c>
      <c r="F617" s="21">
        <v>0.0</v>
      </c>
      <c r="G617" s="21">
        <v>441110.8</v>
      </c>
      <c r="H617" s="21">
        <v>32078.85</v>
      </c>
      <c r="I617" s="21">
        <v>2401889.39</v>
      </c>
      <c r="J617" s="22">
        <v>2629584.5</v>
      </c>
      <c r="K617" s="21">
        <f t="shared" si="1"/>
        <v>5504663.54</v>
      </c>
    </row>
    <row r="618" ht="15.75" customHeight="1">
      <c r="A618" s="20" t="s">
        <v>244</v>
      </c>
      <c r="B618" s="20" t="s">
        <v>15</v>
      </c>
      <c r="C618" s="20" t="s">
        <v>245</v>
      </c>
      <c r="D618" s="20" t="s">
        <v>31</v>
      </c>
      <c r="E618" s="20" t="s">
        <v>32</v>
      </c>
      <c r="F618" s="21">
        <v>0.0</v>
      </c>
      <c r="G618" s="21">
        <v>883238.85</v>
      </c>
      <c r="H618" s="21">
        <v>64231.69</v>
      </c>
      <c r="I618" s="21">
        <v>4809317.88</v>
      </c>
      <c r="J618" s="22">
        <v>5265233.19</v>
      </c>
      <c r="K618" s="21">
        <f t="shared" si="1"/>
        <v>11022021.61</v>
      </c>
    </row>
    <row r="619" ht="15.75" customHeight="1">
      <c r="A619" s="20" t="s">
        <v>244</v>
      </c>
      <c r="B619" s="20" t="s">
        <v>15</v>
      </c>
      <c r="C619" s="20" t="s">
        <v>245</v>
      </c>
      <c r="D619" s="20" t="s">
        <v>41</v>
      </c>
      <c r="E619" s="20" t="s">
        <v>42</v>
      </c>
      <c r="F619" s="21">
        <v>0.0</v>
      </c>
      <c r="G619" s="21">
        <v>42935.35</v>
      </c>
      <c r="H619" s="21">
        <v>3122.38</v>
      </c>
      <c r="I619" s="21">
        <v>233786.98</v>
      </c>
      <c r="J619" s="22">
        <v>255949.59</v>
      </c>
      <c r="K619" s="21">
        <f t="shared" si="1"/>
        <v>535794.3</v>
      </c>
    </row>
    <row r="620" ht="15.75" customHeight="1">
      <c r="A620" s="20" t="s">
        <v>246</v>
      </c>
      <c r="B620" s="20" t="s">
        <v>15</v>
      </c>
      <c r="C620" s="20" t="s">
        <v>247</v>
      </c>
      <c r="D620" s="20" t="s">
        <v>17</v>
      </c>
      <c r="E620" s="20" t="s">
        <v>18</v>
      </c>
      <c r="F620" s="21">
        <v>0.0</v>
      </c>
      <c r="G620" s="21">
        <v>3.668332856E7</v>
      </c>
      <c r="H620" s="21">
        <v>1.083531829E7</v>
      </c>
      <c r="I620" s="21">
        <v>1.8154644137E8</v>
      </c>
      <c r="J620" s="22">
        <v>2.2694745019E8</v>
      </c>
      <c r="K620" s="21">
        <f t="shared" si="1"/>
        <v>456012538.4</v>
      </c>
    </row>
    <row r="621" ht="15.75" customHeight="1">
      <c r="A621" s="20" t="s">
        <v>246</v>
      </c>
      <c r="B621" s="20" t="s">
        <v>15</v>
      </c>
      <c r="C621" s="20" t="s">
        <v>247</v>
      </c>
      <c r="D621" s="20" t="s">
        <v>29</v>
      </c>
      <c r="E621" s="20" t="s">
        <v>30</v>
      </c>
      <c r="F621" s="21">
        <v>0.0</v>
      </c>
      <c r="G621" s="21">
        <v>163537.13</v>
      </c>
      <c r="H621" s="21">
        <v>48304.69</v>
      </c>
      <c r="I621" s="21">
        <v>809348.12</v>
      </c>
      <c r="J621" s="22">
        <v>1011749.34</v>
      </c>
      <c r="K621" s="21">
        <f t="shared" si="1"/>
        <v>2032939.28</v>
      </c>
    </row>
    <row r="622" ht="15.75" customHeight="1">
      <c r="A622" s="20" t="s">
        <v>246</v>
      </c>
      <c r="B622" s="20" t="s">
        <v>15</v>
      </c>
      <c r="C622" s="20" t="s">
        <v>247</v>
      </c>
      <c r="D622" s="20" t="s">
        <v>31</v>
      </c>
      <c r="E622" s="20" t="s">
        <v>32</v>
      </c>
      <c r="F622" s="21">
        <v>0.0</v>
      </c>
      <c r="G622" s="21">
        <v>531265.32</v>
      </c>
      <c r="H622" s="21">
        <v>156922.2</v>
      </c>
      <c r="I622" s="21">
        <v>2629241.44</v>
      </c>
      <c r="J622" s="22">
        <v>3286760.32</v>
      </c>
      <c r="K622" s="21">
        <f t="shared" si="1"/>
        <v>6604189.28</v>
      </c>
    </row>
    <row r="623" ht="15.75" customHeight="1">
      <c r="A623" s="20" t="s">
        <v>246</v>
      </c>
      <c r="B623" s="20" t="s">
        <v>15</v>
      </c>
      <c r="C623" s="20" t="s">
        <v>247</v>
      </c>
      <c r="D623" s="20" t="s">
        <v>41</v>
      </c>
      <c r="E623" s="20" t="s">
        <v>42</v>
      </c>
      <c r="F623" s="21">
        <v>0.0</v>
      </c>
      <c r="G623" s="21">
        <v>126670.13</v>
      </c>
      <c r="H623" s="21">
        <v>37415.12</v>
      </c>
      <c r="I623" s="21">
        <v>626892.72</v>
      </c>
      <c r="J623" s="22">
        <v>783665.62</v>
      </c>
      <c r="K623" s="21">
        <f t="shared" si="1"/>
        <v>1574643.59</v>
      </c>
    </row>
    <row r="624" ht="15.75" customHeight="1">
      <c r="A624" s="20" t="s">
        <v>246</v>
      </c>
      <c r="B624" s="20" t="s">
        <v>15</v>
      </c>
      <c r="C624" s="20" t="s">
        <v>247</v>
      </c>
      <c r="D624" s="20" t="s">
        <v>51</v>
      </c>
      <c r="E624" s="20" t="s">
        <v>52</v>
      </c>
      <c r="F624" s="21">
        <v>0.0</v>
      </c>
      <c r="G624" s="21">
        <v>2563710.86</v>
      </c>
      <c r="H624" s="21">
        <v>757254.7</v>
      </c>
      <c r="I624" s="21">
        <v>1.268785035E7</v>
      </c>
      <c r="J624" s="22">
        <v>1.586081921E7</v>
      </c>
      <c r="K624" s="21">
        <f t="shared" si="1"/>
        <v>31869635.12</v>
      </c>
    </row>
    <row r="625" ht="15.75" customHeight="1">
      <c r="A625" s="20" t="s">
        <v>248</v>
      </c>
      <c r="B625" s="20" t="s">
        <v>15</v>
      </c>
      <c r="C625" s="20" t="s">
        <v>249</v>
      </c>
      <c r="D625" s="20" t="s">
        <v>17</v>
      </c>
      <c r="E625" s="20" t="s">
        <v>18</v>
      </c>
      <c r="F625" s="21">
        <v>0.0</v>
      </c>
      <c r="G625" s="21">
        <v>5.644745596E7</v>
      </c>
      <c r="H625" s="21">
        <v>1.01877009E7</v>
      </c>
      <c r="I625" s="21">
        <v>2.720208478E8</v>
      </c>
      <c r="J625" s="22">
        <v>3.0080488729E8</v>
      </c>
      <c r="K625" s="21">
        <f t="shared" si="1"/>
        <v>639460892</v>
      </c>
    </row>
    <row r="626" ht="15.75" customHeight="1">
      <c r="A626" s="20" t="s">
        <v>248</v>
      </c>
      <c r="B626" s="20" t="s">
        <v>15</v>
      </c>
      <c r="C626" s="20" t="s">
        <v>249</v>
      </c>
      <c r="D626" s="20" t="s">
        <v>47</v>
      </c>
      <c r="E626" s="20" t="s">
        <v>48</v>
      </c>
      <c r="F626" s="21">
        <v>0.0</v>
      </c>
      <c r="G626" s="21">
        <v>1432563.26</v>
      </c>
      <c r="H626" s="21">
        <v>258550.64</v>
      </c>
      <c r="I626" s="21">
        <v>6903536.48</v>
      </c>
      <c r="J626" s="22">
        <v>7634038.09</v>
      </c>
      <c r="K626" s="21">
        <f t="shared" si="1"/>
        <v>16228688.47</v>
      </c>
    </row>
    <row r="627" ht="15.75" customHeight="1">
      <c r="A627" s="20" t="s">
        <v>248</v>
      </c>
      <c r="B627" s="20" t="s">
        <v>15</v>
      </c>
      <c r="C627" s="20" t="s">
        <v>249</v>
      </c>
      <c r="D627" s="20" t="s">
        <v>29</v>
      </c>
      <c r="E627" s="20" t="s">
        <v>30</v>
      </c>
      <c r="F627" s="21">
        <v>0.0</v>
      </c>
      <c r="G627" s="21">
        <v>743854.78</v>
      </c>
      <c r="H627" s="21">
        <v>134251.76</v>
      </c>
      <c r="I627" s="21">
        <v>3584643.55</v>
      </c>
      <c r="J627" s="22">
        <v>3963954.64</v>
      </c>
      <c r="K627" s="21">
        <f t="shared" si="1"/>
        <v>8426704.73</v>
      </c>
    </row>
    <row r="628" ht="15.75" customHeight="1">
      <c r="A628" s="20" t="s">
        <v>248</v>
      </c>
      <c r="B628" s="20" t="s">
        <v>15</v>
      </c>
      <c r="C628" s="20" t="s">
        <v>249</v>
      </c>
      <c r="D628" s="20" t="s">
        <v>31</v>
      </c>
      <c r="E628" s="20" t="s">
        <v>32</v>
      </c>
      <c r="F628" s="21">
        <v>0.0</v>
      </c>
      <c r="G628" s="21">
        <v>356152.6</v>
      </c>
      <c r="H628" s="21">
        <v>64278.82</v>
      </c>
      <c r="I628" s="21">
        <v>1716302.88</v>
      </c>
      <c r="J628" s="22">
        <v>1897914.44</v>
      </c>
      <c r="K628" s="21">
        <f t="shared" si="1"/>
        <v>4034648.74</v>
      </c>
    </row>
    <row r="629" ht="15.75" customHeight="1">
      <c r="A629" s="20" t="s">
        <v>248</v>
      </c>
      <c r="B629" s="20" t="s">
        <v>15</v>
      </c>
      <c r="C629" s="20" t="s">
        <v>249</v>
      </c>
      <c r="D629" s="20" t="s">
        <v>41</v>
      </c>
      <c r="E629" s="20" t="s">
        <v>42</v>
      </c>
      <c r="F629" s="21">
        <v>0.0</v>
      </c>
      <c r="G629" s="21">
        <v>322749.06</v>
      </c>
      <c r="H629" s="21">
        <v>58250.12</v>
      </c>
      <c r="I629" s="21">
        <v>1555330.91</v>
      </c>
      <c r="J629" s="22">
        <v>1719909.13</v>
      </c>
      <c r="K629" s="21">
        <f t="shared" si="1"/>
        <v>3656239.22</v>
      </c>
    </row>
    <row r="630" ht="15.75" customHeight="1">
      <c r="A630" s="20" t="s">
        <v>248</v>
      </c>
      <c r="B630" s="20" t="s">
        <v>15</v>
      </c>
      <c r="C630" s="20" t="s">
        <v>249</v>
      </c>
      <c r="D630" s="20" t="s">
        <v>250</v>
      </c>
      <c r="E630" s="20" t="s">
        <v>251</v>
      </c>
      <c r="F630" s="21">
        <v>0.0</v>
      </c>
      <c r="G630" s="21">
        <v>18787.34</v>
      </c>
      <c r="H630" s="21">
        <v>3390.76</v>
      </c>
      <c r="I630" s="21">
        <v>90536.38</v>
      </c>
      <c r="J630" s="22">
        <v>100116.54</v>
      </c>
      <c r="K630" s="21">
        <f t="shared" si="1"/>
        <v>212831.02</v>
      </c>
    </row>
    <row r="631" ht="15.75" customHeight="1">
      <c r="A631" s="20" t="s">
        <v>252</v>
      </c>
      <c r="B631" s="20" t="s">
        <v>15</v>
      </c>
      <c r="C631" s="20" t="s">
        <v>253</v>
      </c>
      <c r="D631" s="20" t="s">
        <v>17</v>
      </c>
      <c r="E631" s="20" t="s">
        <v>18</v>
      </c>
      <c r="F631" s="21">
        <v>0.0</v>
      </c>
      <c r="G631" s="21">
        <v>1.2248065971E8</v>
      </c>
      <c r="H631" s="21">
        <v>5436018.76</v>
      </c>
      <c r="I631" s="21">
        <v>2.7400774064E8</v>
      </c>
      <c r="J631" s="22">
        <v>2.3093130983E8</v>
      </c>
      <c r="K631" s="21">
        <f t="shared" si="1"/>
        <v>632855728.9</v>
      </c>
    </row>
    <row r="632" ht="15.75" customHeight="1">
      <c r="A632" s="20" t="s">
        <v>252</v>
      </c>
      <c r="B632" s="20" t="s">
        <v>15</v>
      </c>
      <c r="C632" s="20" t="s">
        <v>253</v>
      </c>
      <c r="D632" s="20" t="s">
        <v>47</v>
      </c>
      <c r="E632" s="20" t="s">
        <v>48</v>
      </c>
      <c r="F632" s="21">
        <v>0.0</v>
      </c>
      <c r="G632" s="21">
        <v>4820995.95</v>
      </c>
      <c r="H632" s="21">
        <v>213968.67</v>
      </c>
      <c r="I632" s="21">
        <v>1.078529632E7</v>
      </c>
      <c r="J632" s="22">
        <v>9089752.72</v>
      </c>
      <c r="K632" s="21">
        <f t="shared" si="1"/>
        <v>24910013.66</v>
      </c>
    </row>
    <row r="633" ht="15.75" customHeight="1">
      <c r="A633" s="20" t="s">
        <v>252</v>
      </c>
      <c r="B633" s="20" t="s">
        <v>15</v>
      </c>
      <c r="C633" s="20" t="s">
        <v>253</v>
      </c>
      <c r="D633" s="20" t="s">
        <v>29</v>
      </c>
      <c r="E633" s="20" t="s">
        <v>30</v>
      </c>
      <c r="F633" s="21">
        <v>0.0</v>
      </c>
      <c r="G633" s="21">
        <v>621614.22</v>
      </c>
      <c r="H633" s="21">
        <v>27588.9</v>
      </c>
      <c r="I633" s="21">
        <v>1390644.92</v>
      </c>
      <c r="J633" s="22">
        <v>1172023.28</v>
      </c>
      <c r="K633" s="21">
        <f t="shared" si="1"/>
        <v>3211871.32</v>
      </c>
    </row>
    <row r="634" ht="15.75" customHeight="1">
      <c r="A634" s="20" t="s">
        <v>252</v>
      </c>
      <c r="B634" s="20" t="s">
        <v>15</v>
      </c>
      <c r="C634" s="20" t="s">
        <v>253</v>
      </c>
      <c r="D634" s="20" t="s">
        <v>39</v>
      </c>
      <c r="E634" s="20" t="s">
        <v>40</v>
      </c>
      <c r="F634" s="21">
        <v>0.0</v>
      </c>
      <c r="G634" s="21">
        <v>0.0</v>
      </c>
      <c r="H634" s="21">
        <v>0.0</v>
      </c>
      <c r="I634" s="21">
        <v>0.0</v>
      </c>
      <c r="J634" s="22">
        <v>-21117.07</v>
      </c>
      <c r="K634" s="21">
        <f t="shared" si="1"/>
        <v>-21117.07</v>
      </c>
    </row>
    <row r="635" ht="15.75" customHeight="1">
      <c r="A635" s="20" t="s">
        <v>252</v>
      </c>
      <c r="B635" s="20" t="s">
        <v>15</v>
      </c>
      <c r="C635" s="20" t="s">
        <v>253</v>
      </c>
      <c r="D635" s="20" t="s">
        <v>41</v>
      </c>
      <c r="E635" s="20" t="s">
        <v>42</v>
      </c>
      <c r="F635" s="21">
        <v>0.0</v>
      </c>
      <c r="G635" s="21">
        <v>439601.12</v>
      </c>
      <c r="H635" s="21">
        <v>19510.67</v>
      </c>
      <c r="I635" s="21">
        <v>983454.12</v>
      </c>
      <c r="J635" s="22">
        <v>828846.46</v>
      </c>
      <c r="K635" s="21">
        <f t="shared" si="1"/>
        <v>2271412.37</v>
      </c>
    </row>
    <row r="636" ht="15.75" customHeight="1">
      <c r="A636" s="20" t="s">
        <v>254</v>
      </c>
      <c r="B636" s="20" t="s">
        <v>15</v>
      </c>
      <c r="C636" s="20" t="s">
        <v>255</v>
      </c>
      <c r="D636" s="20" t="s">
        <v>17</v>
      </c>
      <c r="E636" s="20" t="s">
        <v>18</v>
      </c>
      <c r="F636" s="21">
        <v>0.0</v>
      </c>
      <c r="G636" s="21">
        <v>5.21185419E7</v>
      </c>
      <c r="H636" s="21">
        <v>4884632.88</v>
      </c>
      <c r="I636" s="21">
        <v>1.7276356177E8</v>
      </c>
      <c r="J636" s="22">
        <v>2.3149385331E8</v>
      </c>
      <c r="K636" s="21">
        <f t="shared" si="1"/>
        <v>461260589.9</v>
      </c>
    </row>
    <row r="637" ht="15.75" customHeight="1">
      <c r="A637" s="20" t="s">
        <v>254</v>
      </c>
      <c r="B637" s="20" t="s">
        <v>15</v>
      </c>
      <c r="C637" s="20" t="s">
        <v>255</v>
      </c>
      <c r="D637" s="20" t="s">
        <v>19</v>
      </c>
      <c r="E637" s="20" t="s">
        <v>20</v>
      </c>
      <c r="F637" s="21">
        <v>0.0</v>
      </c>
      <c r="G637" s="21">
        <v>0.0</v>
      </c>
      <c r="H637" s="21">
        <v>0.0</v>
      </c>
      <c r="I637" s="21">
        <v>0.0</v>
      </c>
      <c r="J637" s="22">
        <v>-37313.48</v>
      </c>
      <c r="K637" s="21">
        <f t="shared" si="1"/>
        <v>-37313.48</v>
      </c>
    </row>
    <row r="638" ht="15.75" customHeight="1">
      <c r="A638" s="20" t="s">
        <v>254</v>
      </c>
      <c r="B638" s="20" t="s">
        <v>15</v>
      </c>
      <c r="C638" s="20" t="s">
        <v>255</v>
      </c>
      <c r="D638" s="20" t="s">
        <v>21</v>
      </c>
      <c r="E638" s="20" t="s">
        <v>22</v>
      </c>
      <c r="F638" s="21">
        <v>0.0</v>
      </c>
      <c r="G638" s="21">
        <v>0.0</v>
      </c>
      <c r="H638" s="21">
        <v>0.0</v>
      </c>
      <c r="I638" s="21">
        <v>0.0</v>
      </c>
      <c r="J638" s="22">
        <v>-30128.7</v>
      </c>
      <c r="K638" s="21">
        <f t="shared" si="1"/>
        <v>-30128.7</v>
      </c>
    </row>
    <row r="639" ht="15.75" customHeight="1">
      <c r="A639" s="20" t="s">
        <v>254</v>
      </c>
      <c r="B639" s="20" t="s">
        <v>15</v>
      </c>
      <c r="C639" s="20" t="s">
        <v>255</v>
      </c>
      <c r="D639" s="20" t="s">
        <v>29</v>
      </c>
      <c r="E639" s="20" t="s">
        <v>30</v>
      </c>
      <c r="F639" s="21">
        <v>0.0</v>
      </c>
      <c r="G639" s="21">
        <v>700068.15</v>
      </c>
      <c r="H639" s="21">
        <v>65611.5</v>
      </c>
      <c r="I639" s="21">
        <v>2320599.59</v>
      </c>
      <c r="J639" s="22">
        <v>3109478.27</v>
      </c>
      <c r="K639" s="21">
        <f t="shared" si="1"/>
        <v>6195757.51</v>
      </c>
    </row>
    <row r="640" ht="15.75" customHeight="1">
      <c r="A640" s="20" t="s">
        <v>254</v>
      </c>
      <c r="B640" s="20" t="s">
        <v>15</v>
      </c>
      <c r="C640" s="20" t="s">
        <v>255</v>
      </c>
      <c r="D640" s="20" t="s">
        <v>31</v>
      </c>
      <c r="E640" s="20" t="s">
        <v>32</v>
      </c>
      <c r="F640" s="21">
        <v>0.0</v>
      </c>
      <c r="G640" s="21">
        <v>387747.82</v>
      </c>
      <c r="H640" s="21">
        <v>36340.34</v>
      </c>
      <c r="I640" s="21">
        <v>1285314.06</v>
      </c>
      <c r="J640" s="22">
        <v>1722251.5</v>
      </c>
      <c r="K640" s="21">
        <f t="shared" si="1"/>
        <v>3431653.72</v>
      </c>
    </row>
    <row r="641" ht="15.75" customHeight="1">
      <c r="A641" s="20" t="s">
        <v>254</v>
      </c>
      <c r="B641" s="20" t="s">
        <v>15</v>
      </c>
      <c r="C641" s="20" t="s">
        <v>255</v>
      </c>
      <c r="D641" s="20" t="s">
        <v>41</v>
      </c>
      <c r="E641" s="20" t="s">
        <v>42</v>
      </c>
      <c r="F641" s="21">
        <v>0.0</v>
      </c>
      <c r="G641" s="21">
        <v>287862.37</v>
      </c>
      <c r="H641" s="21">
        <v>26978.92</v>
      </c>
      <c r="I641" s="21">
        <v>954211.79</v>
      </c>
      <c r="J641" s="22">
        <v>1278592.33</v>
      </c>
      <c r="K641" s="21">
        <f t="shared" si="1"/>
        <v>2547645.41</v>
      </c>
    </row>
    <row r="642" ht="15.75" customHeight="1">
      <c r="A642" s="20" t="s">
        <v>254</v>
      </c>
      <c r="B642" s="20" t="s">
        <v>15</v>
      </c>
      <c r="C642" s="20" t="s">
        <v>255</v>
      </c>
      <c r="D642" s="20" t="s">
        <v>49</v>
      </c>
      <c r="E642" s="20" t="s">
        <v>50</v>
      </c>
      <c r="F642" s="21">
        <v>0.0</v>
      </c>
      <c r="G642" s="21">
        <v>2.91548546E7</v>
      </c>
      <c r="H642" s="21">
        <v>2732439.48</v>
      </c>
      <c r="I642" s="21">
        <v>9.664308212E7</v>
      </c>
      <c r="J642" s="22">
        <v>1.2949651679E8</v>
      </c>
      <c r="K642" s="21">
        <f t="shared" si="1"/>
        <v>258026893</v>
      </c>
    </row>
    <row r="643" ht="15.75" customHeight="1">
      <c r="A643" s="20" t="s">
        <v>254</v>
      </c>
      <c r="B643" s="20" t="s">
        <v>15</v>
      </c>
      <c r="C643" s="20" t="s">
        <v>255</v>
      </c>
      <c r="D643" s="20" t="s">
        <v>51</v>
      </c>
      <c r="E643" s="20" t="s">
        <v>52</v>
      </c>
      <c r="F643" s="21">
        <v>0.0</v>
      </c>
      <c r="G643" s="21">
        <v>7295713.16</v>
      </c>
      <c r="H643" s="21">
        <v>683765.88</v>
      </c>
      <c r="I643" s="21">
        <v>2.418397267E7</v>
      </c>
      <c r="J643" s="22">
        <v>3.240521881E7</v>
      </c>
      <c r="K643" s="21">
        <f t="shared" si="1"/>
        <v>64568670.52</v>
      </c>
    </row>
    <row r="644" ht="15.75" customHeight="1">
      <c r="A644" s="20" t="s">
        <v>256</v>
      </c>
      <c r="B644" s="20" t="s">
        <v>15</v>
      </c>
      <c r="C644" s="20" t="s">
        <v>257</v>
      </c>
      <c r="D644" s="20" t="s">
        <v>17</v>
      </c>
      <c r="E644" s="20" t="s">
        <v>18</v>
      </c>
      <c r="F644" s="21">
        <v>0.0</v>
      </c>
      <c r="G644" s="21">
        <v>1.0567755544E8</v>
      </c>
      <c r="H644" s="21">
        <v>3.356458232E7</v>
      </c>
      <c r="I644" s="21">
        <v>3.2957465606E8</v>
      </c>
      <c r="J644" s="22">
        <v>3.0518573054E8</v>
      </c>
      <c r="K644" s="21">
        <f t="shared" si="1"/>
        <v>774002524.4</v>
      </c>
    </row>
    <row r="645" ht="15.75" customHeight="1">
      <c r="A645" s="20" t="s">
        <v>256</v>
      </c>
      <c r="B645" s="20" t="s">
        <v>15</v>
      </c>
      <c r="C645" s="20" t="s">
        <v>257</v>
      </c>
      <c r="D645" s="20" t="s">
        <v>47</v>
      </c>
      <c r="E645" s="20" t="s">
        <v>48</v>
      </c>
      <c r="F645" s="21">
        <v>0.0</v>
      </c>
      <c r="G645" s="21">
        <v>423769.33</v>
      </c>
      <c r="H645" s="21">
        <v>134594.71</v>
      </c>
      <c r="I645" s="21">
        <v>1321601.64</v>
      </c>
      <c r="J645" s="22">
        <v>1223801.51</v>
      </c>
      <c r="K645" s="21">
        <f t="shared" si="1"/>
        <v>3103767.19</v>
      </c>
    </row>
    <row r="646" ht="15.75" customHeight="1">
      <c r="A646" s="20" t="s">
        <v>256</v>
      </c>
      <c r="B646" s="20" t="s">
        <v>15</v>
      </c>
      <c r="C646" s="20" t="s">
        <v>257</v>
      </c>
      <c r="D646" s="20" t="s">
        <v>21</v>
      </c>
      <c r="E646" s="20" t="s">
        <v>22</v>
      </c>
      <c r="F646" s="21">
        <v>0.0</v>
      </c>
      <c r="G646" s="21">
        <v>79152.25</v>
      </c>
      <c r="H646" s="21">
        <v>25139.79</v>
      </c>
      <c r="I646" s="21">
        <v>246850.66</v>
      </c>
      <c r="J646" s="22">
        <v>228583.42</v>
      </c>
      <c r="K646" s="21">
        <f t="shared" si="1"/>
        <v>579726.12</v>
      </c>
    </row>
    <row r="647" ht="15.75" customHeight="1">
      <c r="A647" s="20" t="s">
        <v>256</v>
      </c>
      <c r="B647" s="20" t="s">
        <v>15</v>
      </c>
      <c r="C647" s="20" t="s">
        <v>257</v>
      </c>
      <c r="D647" s="20" t="s">
        <v>27</v>
      </c>
      <c r="E647" s="20" t="s">
        <v>28</v>
      </c>
      <c r="F647" s="21">
        <v>0.0</v>
      </c>
      <c r="G647" s="21">
        <v>885760.54</v>
      </c>
      <c r="H647" s="21">
        <v>281329.2</v>
      </c>
      <c r="I647" s="21">
        <v>2762405.16</v>
      </c>
      <c r="J647" s="22">
        <v>2557983.82</v>
      </c>
      <c r="K647" s="21">
        <f t="shared" si="1"/>
        <v>6487478.72</v>
      </c>
    </row>
    <row r="648" ht="15.75" customHeight="1">
      <c r="A648" s="20" t="s">
        <v>256</v>
      </c>
      <c r="B648" s="20" t="s">
        <v>15</v>
      </c>
      <c r="C648" s="20" t="s">
        <v>257</v>
      </c>
      <c r="D648" s="20" t="s">
        <v>29</v>
      </c>
      <c r="E648" s="20" t="s">
        <v>30</v>
      </c>
      <c r="F648" s="21">
        <v>0.0</v>
      </c>
      <c r="G648" s="21">
        <v>1021574.95</v>
      </c>
      <c r="H648" s="21">
        <v>324465.65</v>
      </c>
      <c r="I648" s="21">
        <v>3185967.08</v>
      </c>
      <c r="J648" s="22">
        <v>2950201.63</v>
      </c>
      <c r="K648" s="21">
        <f t="shared" si="1"/>
        <v>7482209.31</v>
      </c>
    </row>
    <row r="649" ht="15.75" customHeight="1">
      <c r="A649" s="20" t="s">
        <v>256</v>
      </c>
      <c r="B649" s="20" t="s">
        <v>15</v>
      </c>
      <c r="C649" s="20" t="s">
        <v>257</v>
      </c>
      <c r="D649" s="20" t="s">
        <v>31</v>
      </c>
      <c r="E649" s="20" t="s">
        <v>32</v>
      </c>
      <c r="F649" s="21">
        <v>0.0</v>
      </c>
      <c r="G649" s="21">
        <v>1886882.57</v>
      </c>
      <c r="H649" s="21">
        <v>599298.74</v>
      </c>
      <c r="I649" s="21">
        <v>5884586.11</v>
      </c>
      <c r="J649" s="22">
        <v>5449119.58</v>
      </c>
      <c r="K649" s="21">
        <f t="shared" si="1"/>
        <v>13819887</v>
      </c>
    </row>
    <row r="650" ht="15.75" customHeight="1">
      <c r="A650" s="20" t="s">
        <v>256</v>
      </c>
      <c r="B650" s="20" t="s">
        <v>15</v>
      </c>
      <c r="C650" s="20" t="s">
        <v>257</v>
      </c>
      <c r="D650" s="20" t="s">
        <v>39</v>
      </c>
      <c r="E650" s="20" t="s">
        <v>40</v>
      </c>
      <c r="F650" s="21">
        <v>0.0</v>
      </c>
      <c r="G650" s="21">
        <v>4091.75</v>
      </c>
      <c r="H650" s="21">
        <v>1299.6</v>
      </c>
      <c r="I650" s="21">
        <v>12760.88</v>
      </c>
      <c r="J650" s="22">
        <v>11816.57</v>
      </c>
      <c r="K650" s="21">
        <f t="shared" si="1"/>
        <v>29968.8</v>
      </c>
    </row>
    <row r="651" ht="15.75" customHeight="1">
      <c r="A651" s="20" t="s">
        <v>256</v>
      </c>
      <c r="B651" s="20" t="s">
        <v>15</v>
      </c>
      <c r="C651" s="20" t="s">
        <v>257</v>
      </c>
      <c r="D651" s="20" t="s">
        <v>41</v>
      </c>
      <c r="E651" s="20" t="s">
        <v>42</v>
      </c>
      <c r="F651" s="21">
        <v>0.0</v>
      </c>
      <c r="G651" s="21">
        <v>207529.17</v>
      </c>
      <c r="H651" s="21">
        <v>65913.99</v>
      </c>
      <c r="I651" s="21">
        <v>647217.41</v>
      </c>
      <c r="J651" s="22">
        <v>599322.53</v>
      </c>
      <c r="K651" s="21">
        <f t="shared" si="1"/>
        <v>1519983.1</v>
      </c>
    </row>
    <row r="652" ht="15.75" customHeight="1">
      <c r="A652" s="20" t="s">
        <v>258</v>
      </c>
      <c r="B652" s="20" t="s">
        <v>15</v>
      </c>
      <c r="C652" s="20" t="s">
        <v>259</v>
      </c>
      <c r="D652" s="20" t="s">
        <v>17</v>
      </c>
      <c r="E652" s="20" t="s">
        <v>18</v>
      </c>
      <c r="F652" s="21">
        <v>0.0</v>
      </c>
      <c r="G652" s="21">
        <v>6.102626312E7</v>
      </c>
      <c r="H652" s="21">
        <v>5579686.05</v>
      </c>
      <c r="I652" s="21">
        <v>1.4369264687E8</v>
      </c>
      <c r="J652" s="22">
        <v>1.4060650495E8</v>
      </c>
      <c r="K652" s="21">
        <f t="shared" si="1"/>
        <v>350905101</v>
      </c>
    </row>
    <row r="653" ht="15.75" customHeight="1">
      <c r="A653" s="20" t="s">
        <v>258</v>
      </c>
      <c r="B653" s="20" t="s">
        <v>15</v>
      </c>
      <c r="C653" s="20" t="s">
        <v>259</v>
      </c>
      <c r="D653" s="20" t="s">
        <v>29</v>
      </c>
      <c r="E653" s="20" t="s">
        <v>30</v>
      </c>
      <c r="F653" s="21">
        <v>0.0</v>
      </c>
      <c r="G653" s="21">
        <v>507185.69</v>
      </c>
      <c r="H653" s="21">
        <v>46372.44</v>
      </c>
      <c r="I653" s="21">
        <v>1194221.15</v>
      </c>
      <c r="J653" s="22">
        <v>1168572.4</v>
      </c>
      <c r="K653" s="21">
        <f t="shared" si="1"/>
        <v>2916351.68</v>
      </c>
    </row>
    <row r="654" ht="15.75" customHeight="1">
      <c r="A654" s="20" t="s">
        <v>258</v>
      </c>
      <c r="B654" s="20" t="s">
        <v>15</v>
      </c>
      <c r="C654" s="20" t="s">
        <v>259</v>
      </c>
      <c r="D654" s="20" t="s">
        <v>31</v>
      </c>
      <c r="E654" s="20" t="s">
        <v>32</v>
      </c>
      <c r="F654" s="21">
        <v>0.0</v>
      </c>
      <c r="G654" s="21">
        <v>0.0</v>
      </c>
      <c r="H654" s="21">
        <v>0.0</v>
      </c>
      <c r="I654" s="21">
        <v>0.0</v>
      </c>
      <c r="J654" s="22">
        <v>-95356.19</v>
      </c>
      <c r="K654" s="21">
        <f t="shared" si="1"/>
        <v>-95356.19</v>
      </c>
    </row>
    <row r="655" ht="15.75" customHeight="1">
      <c r="A655" s="20" t="s">
        <v>258</v>
      </c>
      <c r="B655" s="20" t="s">
        <v>15</v>
      </c>
      <c r="C655" s="20" t="s">
        <v>259</v>
      </c>
      <c r="D655" s="20" t="s">
        <v>41</v>
      </c>
      <c r="E655" s="20" t="s">
        <v>42</v>
      </c>
      <c r="F655" s="21">
        <v>0.0</v>
      </c>
      <c r="G655" s="21">
        <v>407406.19</v>
      </c>
      <c r="H655" s="21">
        <v>37249.51</v>
      </c>
      <c r="I655" s="21">
        <v>959279.98</v>
      </c>
      <c r="J655" s="22">
        <v>938677.16</v>
      </c>
      <c r="K655" s="21">
        <f t="shared" si="1"/>
        <v>2342612.84</v>
      </c>
    </row>
    <row r="656" ht="15.75" customHeight="1">
      <c r="A656" s="20" t="s">
        <v>260</v>
      </c>
      <c r="B656" s="20" t="s">
        <v>15</v>
      </c>
      <c r="C656" s="20" t="s">
        <v>261</v>
      </c>
      <c r="D656" s="20" t="s">
        <v>17</v>
      </c>
      <c r="E656" s="20" t="s">
        <v>18</v>
      </c>
      <c r="F656" s="21">
        <v>0.0</v>
      </c>
      <c r="G656" s="21">
        <v>4.68669623E7</v>
      </c>
      <c r="H656" s="21">
        <v>3045894.54</v>
      </c>
      <c r="I656" s="21">
        <v>2.6574018374E8</v>
      </c>
      <c r="J656" s="22">
        <v>2.8873965161E8</v>
      </c>
      <c r="K656" s="21">
        <f t="shared" si="1"/>
        <v>604392692.2</v>
      </c>
    </row>
    <row r="657" ht="15.75" customHeight="1">
      <c r="A657" s="20" t="s">
        <v>260</v>
      </c>
      <c r="B657" s="20" t="s">
        <v>15</v>
      </c>
      <c r="C657" s="20" t="s">
        <v>261</v>
      </c>
      <c r="D657" s="20" t="s">
        <v>47</v>
      </c>
      <c r="E657" s="20" t="s">
        <v>48</v>
      </c>
      <c r="F657" s="21">
        <v>0.0</v>
      </c>
      <c r="G657" s="21">
        <v>8251212.62</v>
      </c>
      <c r="H657" s="21">
        <v>536248.19</v>
      </c>
      <c r="I657" s="21">
        <v>4.678516916E7</v>
      </c>
      <c r="J657" s="22">
        <v>5.083436482E7</v>
      </c>
      <c r="K657" s="21">
        <f t="shared" si="1"/>
        <v>106406994.8</v>
      </c>
    </row>
    <row r="658" ht="15.75" customHeight="1">
      <c r="A658" s="20" t="s">
        <v>260</v>
      </c>
      <c r="B658" s="20" t="s">
        <v>15</v>
      </c>
      <c r="C658" s="20" t="s">
        <v>261</v>
      </c>
      <c r="D658" s="20" t="s">
        <v>21</v>
      </c>
      <c r="E658" s="20" t="s">
        <v>22</v>
      </c>
      <c r="F658" s="21">
        <v>0.0</v>
      </c>
      <c r="G658" s="21">
        <v>7008.89</v>
      </c>
      <c r="H658" s="21">
        <v>455.51</v>
      </c>
      <c r="I658" s="21">
        <v>39741.08</v>
      </c>
      <c r="J658" s="22">
        <v>43180.62</v>
      </c>
      <c r="K658" s="21">
        <f t="shared" si="1"/>
        <v>90386.1</v>
      </c>
    </row>
    <row r="659" ht="15.75" customHeight="1">
      <c r="A659" s="20" t="s">
        <v>260</v>
      </c>
      <c r="B659" s="20" t="s">
        <v>15</v>
      </c>
      <c r="C659" s="20" t="s">
        <v>261</v>
      </c>
      <c r="D659" s="20" t="s">
        <v>27</v>
      </c>
      <c r="E659" s="20" t="s">
        <v>28</v>
      </c>
      <c r="F659" s="21">
        <v>0.0</v>
      </c>
      <c r="G659" s="21">
        <v>116487.69</v>
      </c>
      <c r="H659" s="21">
        <v>7570.56</v>
      </c>
      <c r="I659" s="21">
        <v>660496.39</v>
      </c>
      <c r="J659" s="22">
        <v>717661.5</v>
      </c>
      <c r="K659" s="21">
        <f t="shared" si="1"/>
        <v>1502216.14</v>
      </c>
    </row>
    <row r="660" ht="15.75" customHeight="1">
      <c r="A660" s="20" t="s">
        <v>260</v>
      </c>
      <c r="B660" s="20" t="s">
        <v>15</v>
      </c>
      <c r="C660" s="20" t="s">
        <v>261</v>
      </c>
      <c r="D660" s="20" t="s">
        <v>29</v>
      </c>
      <c r="E660" s="20" t="s">
        <v>30</v>
      </c>
      <c r="F660" s="21">
        <v>0.0</v>
      </c>
      <c r="G660" s="21">
        <v>179789.12</v>
      </c>
      <c r="H660" s="21">
        <v>11684.54</v>
      </c>
      <c r="I660" s="21">
        <v>1019421.64</v>
      </c>
      <c r="J660" s="22">
        <v>1107651.26</v>
      </c>
      <c r="K660" s="21">
        <f t="shared" si="1"/>
        <v>2318546.56</v>
      </c>
    </row>
    <row r="661" ht="15.75" customHeight="1">
      <c r="A661" s="20" t="s">
        <v>260</v>
      </c>
      <c r="B661" s="20" t="s">
        <v>15</v>
      </c>
      <c r="C661" s="20" t="s">
        <v>261</v>
      </c>
      <c r="D661" s="20" t="s">
        <v>31</v>
      </c>
      <c r="E661" s="20" t="s">
        <v>32</v>
      </c>
      <c r="F661" s="21">
        <v>0.0</v>
      </c>
      <c r="G661" s="21">
        <v>767220.59</v>
      </c>
      <c r="H661" s="21">
        <v>49861.84</v>
      </c>
      <c r="I661" s="21">
        <v>4350214.55</v>
      </c>
      <c r="J661" s="22">
        <v>4726719.98</v>
      </c>
      <c r="K661" s="21">
        <f t="shared" si="1"/>
        <v>9894016.96</v>
      </c>
    </row>
    <row r="662" ht="15.75" customHeight="1">
      <c r="A662" s="20" t="s">
        <v>260</v>
      </c>
      <c r="B662" s="20" t="s">
        <v>15</v>
      </c>
      <c r="C662" s="20" t="s">
        <v>261</v>
      </c>
      <c r="D662" s="20" t="s">
        <v>41</v>
      </c>
      <c r="E662" s="20" t="s">
        <v>42</v>
      </c>
      <c r="F662" s="21">
        <v>0.0</v>
      </c>
      <c r="G662" s="21">
        <v>478376.79</v>
      </c>
      <c r="H662" s="21">
        <v>31089.82</v>
      </c>
      <c r="I662" s="21">
        <v>2712442.44</v>
      </c>
      <c r="J662" s="22">
        <v>2947200.81</v>
      </c>
      <c r="K662" s="21">
        <f t="shared" si="1"/>
        <v>6169109.86</v>
      </c>
    </row>
    <row r="663" ht="15.75" customHeight="1">
      <c r="A663" s="20" t="s">
        <v>262</v>
      </c>
      <c r="B663" s="20" t="s">
        <v>15</v>
      </c>
      <c r="C663" s="20" t="s">
        <v>263</v>
      </c>
      <c r="D663" s="20" t="s">
        <v>17</v>
      </c>
      <c r="E663" s="20" t="s">
        <v>18</v>
      </c>
      <c r="F663" s="21">
        <v>0.0</v>
      </c>
      <c r="G663" s="21">
        <v>4.452746337E7</v>
      </c>
      <c r="H663" s="21">
        <v>1265310.89</v>
      </c>
      <c r="I663" s="21">
        <v>1.0776314738E8</v>
      </c>
      <c r="J663" s="22">
        <v>7.990128085E7</v>
      </c>
      <c r="K663" s="21">
        <f t="shared" si="1"/>
        <v>233457202.5</v>
      </c>
    </row>
    <row r="664" ht="15.75" customHeight="1">
      <c r="A664" s="20" t="s">
        <v>262</v>
      </c>
      <c r="B664" s="20" t="s">
        <v>15</v>
      </c>
      <c r="C664" s="20" t="s">
        <v>263</v>
      </c>
      <c r="D664" s="20" t="s">
        <v>47</v>
      </c>
      <c r="E664" s="20" t="s">
        <v>48</v>
      </c>
      <c r="F664" s="21">
        <v>0.0</v>
      </c>
      <c r="G664" s="21">
        <v>6.194411979E7</v>
      </c>
      <c r="H664" s="21">
        <v>1760229.84</v>
      </c>
      <c r="I664" s="21">
        <v>1.4991407116E8</v>
      </c>
      <c r="J664" s="22">
        <v>1.1115419875E8</v>
      </c>
      <c r="K664" s="21">
        <f t="shared" si="1"/>
        <v>324772619.5</v>
      </c>
    </row>
    <row r="665" ht="15.75" customHeight="1">
      <c r="A665" s="20" t="s">
        <v>262</v>
      </c>
      <c r="B665" s="20" t="s">
        <v>15</v>
      </c>
      <c r="C665" s="20" t="s">
        <v>263</v>
      </c>
      <c r="D665" s="20" t="s">
        <v>74</v>
      </c>
      <c r="E665" s="20" t="s">
        <v>75</v>
      </c>
      <c r="F665" s="21">
        <v>0.0</v>
      </c>
      <c r="G665" s="21">
        <v>5065642.87</v>
      </c>
      <c r="H665" s="21">
        <v>143947.41</v>
      </c>
      <c r="I665" s="21">
        <v>1.225961636E7</v>
      </c>
      <c r="J665" s="22">
        <v>9089926.14</v>
      </c>
      <c r="K665" s="21">
        <f t="shared" si="1"/>
        <v>26559132.78</v>
      </c>
    </row>
    <row r="666" ht="15.75" customHeight="1">
      <c r="A666" s="20" t="s">
        <v>262</v>
      </c>
      <c r="B666" s="20" t="s">
        <v>15</v>
      </c>
      <c r="C666" s="20" t="s">
        <v>263</v>
      </c>
      <c r="D666" s="20" t="s">
        <v>21</v>
      </c>
      <c r="E666" s="20" t="s">
        <v>22</v>
      </c>
      <c r="F666" s="21">
        <v>0.0</v>
      </c>
      <c r="G666" s="21">
        <v>0.0</v>
      </c>
      <c r="H666" s="21">
        <v>0.0</v>
      </c>
      <c r="I666" s="21">
        <v>0.0</v>
      </c>
      <c r="J666" s="22">
        <v>-30128.7</v>
      </c>
      <c r="K666" s="21">
        <f t="shared" si="1"/>
        <v>-30128.7</v>
      </c>
    </row>
    <row r="667" ht="15.75" customHeight="1">
      <c r="A667" s="20" t="s">
        <v>262</v>
      </c>
      <c r="B667" s="20" t="s">
        <v>15</v>
      </c>
      <c r="C667" s="20" t="s">
        <v>263</v>
      </c>
      <c r="D667" s="20" t="s">
        <v>29</v>
      </c>
      <c r="E667" s="20" t="s">
        <v>30</v>
      </c>
      <c r="F667" s="21">
        <v>0.0</v>
      </c>
      <c r="G667" s="21">
        <v>8036177.1</v>
      </c>
      <c r="H667" s="21">
        <v>228359.35</v>
      </c>
      <c r="I667" s="21">
        <v>1.944875526E7</v>
      </c>
      <c r="J667" s="22">
        <v>1.442033287E7</v>
      </c>
      <c r="K667" s="21">
        <f t="shared" si="1"/>
        <v>42133624.58</v>
      </c>
    </row>
    <row r="668" ht="15.75" customHeight="1">
      <c r="A668" s="20" t="s">
        <v>262</v>
      </c>
      <c r="B668" s="20" t="s">
        <v>15</v>
      </c>
      <c r="C668" s="20" t="s">
        <v>263</v>
      </c>
      <c r="D668" s="20" t="s">
        <v>31</v>
      </c>
      <c r="E668" s="20" t="s">
        <v>32</v>
      </c>
      <c r="F668" s="21">
        <v>0.0</v>
      </c>
      <c r="G668" s="21">
        <v>3240594.7</v>
      </c>
      <c r="H668" s="21">
        <v>92086.08</v>
      </c>
      <c r="I668" s="21">
        <v>7842725.76</v>
      </c>
      <c r="J668" s="22">
        <v>5815010.5</v>
      </c>
      <c r="K668" s="21">
        <f t="shared" si="1"/>
        <v>16990417.04</v>
      </c>
    </row>
    <row r="669" ht="15.75" customHeight="1">
      <c r="A669" s="20" t="s">
        <v>262</v>
      </c>
      <c r="B669" s="20" t="s">
        <v>15</v>
      </c>
      <c r="C669" s="20" t="s">
        <v>263</v>
      </c>
      <c r="D669" s="20" t="s">
        <v>41</v>
      </c>
      <c r="E669" s="20" t="s">
        <v>42</v>
      </c>
      <c r="F669" s="21">
        <v>0.0</v>
      </c>
      <c r="G669" s="21">
        <v>525526.85</v>
      </c>
      <c r="H669" s="21">
        <v>14933.59</v>
      </c>
      <c r="I669" s="21">
        <v>1271853.88</v>
      </c>
      <c r="J669" s="22">
        <v>943019.54</v>
      </c>
      <c r="K669" s="21">
        <f t="shared" si="1"/>
        <v>2755333.86</v>
      </c>
    </row>
    <row r="670" ht="15.75" customHeight="1">
      <c r="A670" s="20" t="s">
        <v>262</v>
      </c>
      <c r="B670" s="20" t="s">
        <v>15</v>
      </c>
      <c r="C670" s="20" t="s">
        <v>263</v>
      </c>
      <c r="D670" s="20" t="s">
        <v>49</v>
      </c>
      <c r="E670" s="20" t="s">
        <v>50</v>
      </c>
      <c r="F670" s="21">
        <v>0.0</v>
      </c>
      <c r="G670" s="21">
        <v>8.133611532E7</v>
      </c>
      <c r="H670" s="21">
        <v>2311280.84</v>
      </c>
      <c r="I670" s="21">
        <v>1.968456122E8</v>
      </c>
      <c r="J670" s="22">
        <v>1.4595171844E8</v>
      </c>
      <c r="K670" s="21">
        <f t="shared" si="1"/>
        <v>426444726.8</v>
      </c>
    </row>
    <row r="671" ht="15.75" customHeight="1">
      <c r="A671" s="20" t="s">
        <v>264</v>
      </c>
      <c r="B671" s="20" t="s">
        <v>15</v>
      </c>
      <c r="C671" s="20" t="s">
        <v>265</v>
      </c>
      <c r="D671" s="20" t="s">
        <v>17</v>
      </c>
      <c r="E671" s="20" t="s">
        <v>18</v>
      </c>
      <c r="F671" s="21">
        <v>0.0</v>
      </c>
      <c r="G671" s="21">
        <v>1.2649847796E8</v>
      </c>
      <c r="H671" s="21">
        <v>1.706510622E7</v>
      </c>
      <c r="I671" s="21">
        <v>4.6124532274E8</v>
      </c>
      <c r="J671" s="22">
        <v>4.6402046325E8</v>
      </c>
      <c r="K671" s="21">
        <f t="shared" si="1"/>
        <v>1068829370</v>
      </c>
    </row>
    <row r="672" ht="15.75" customHeight="1">
      <c r="A672" s="20" t="s">
        <v>264</v>
      </c>
      <c r="B672" s="20" t="s">
        <v>15</v>
      </c>
      <c r="C672" s="20" t="s">
        <v>265</v>
      </c>
      <c r="D672" s="20" t="s">
        <v>47</v>
      </c>
      <c r="E672" s="20" t="s">
        <v>48</v>
      </c>
      <c r="F672" s="21">
        <v>0.0</v>
      </c>
      <c r="G672" s="21">
        <v>1.380804083E7</v>
      </c>
      <c r="H672" s="21">
        <v>1862755.09</v>
      </c>
      <c r="I672" s="21">
        <v>5.034759589E7</v>
      </c>
      <c r="J672" s="22">
        <v>5.065051853E7</v>
      </c>
      <c r="K672" s="21">
        <f t="shared" si="1"/>
        <v>116668910.3</v>
      </c>
    </row>
    <row r="673" ht="15.75" customHeight="1">
      <c r="A673" s="20" t="s">
        <v>264</v>
      </c>
      <c r="B673" s="20" t="s">
        <v>15</v>
      </c>
      <c r="C673" s="20" t="s">
        <v>265</v>
      </c>
      <c r="D673" s="20" t="s">
        <v>19</v>
      </c>
      <c r="E673" s="20" t="s">
        <v>20</v>
      </c>
      <c r="F673" s="21">
        <v>0.0</v>
      </c>
      <c r="G673" s="21">
        <v>8748.0</v>
      </c>
      <c r="H673" s="21">
        <v>1180.14</v>
      </c>
      <c r="I673" s="21">
        <v>31897.42</v>
      </c>
      <c r="J673" s="22">
        <v>32089.34</v>
      </c>
      <c r="K673" s="21">
        <f t="shared" si="1"/>
        <v>73914.9</v>
      </c>
    </row>
    <row r="674" ht="15.75" customHeight="1">
      <c r="A674" s="20" t="s">
        <v>264</v>
      </c>
      <c r="B674" s="20" t="s">
        <v>15</v>
      </c>
      <c r="C674" s="20" t="s">
        <v>265</v>
      </c>
      <c r="D674" s="20" t="s">
        <v>21</v>
      </c>
      <c r="E674" s="20" t="s">
        <v>22</v>
      </c>
      <c r="F674" s="21">
        <v>0.0</v>
      </c>
      <c r="G674" s="21">
        <v>3103.88</v>
      </c>
      <c r="H674" s="21">
        <v>418.72</v>
      </c>
      <c r="I674" s="21">
        <v>11317.5</v>
      </c>
      <c r="J674" s="22">
        <v>11385.6</v>
      </c>
      <c r="K674" s="21">
        <f t="shared" si="1"/>
        <v>26225.7</v>
      </c>
    </row>
    <row r="675" ht="15.75" customHeight="1">
      <c r="A675" s="20" t="s">
        <v>264</v>
      </c>
      <c r="B675" s="20" t="s">
        <v>15</v>
      </c>
      <c r="C675" s="20" t="s">
        <v>265</v>
      </c>
      <c r="D675" s="20" t="s">
        <v>29</v>
      </c>
      <c r="E675" s="20" t="s">
        <v>30</v>
      </c>
      <c r="F675" s="21">
        <v>0.0</v>
      </c>
      <c r="G675" s="21">
        <v>653472.12</v>
      </c>
      <c r="H675" s="21">
        <v>88155.77</v>
      </c>
      <c r="I675" s="21">
        <v>2382723.99</v>
      </c>
      <c r="J675" s="22">
        <v>2397059.96</v>
      </c>
      <c r="K675" s="21">
        <f t="shared" si="1"/>
        <v>5521411.84</v>
      </c>
    </row>
    <row r="676" ht="15.75" customHeight="1">
      <c r="A676" s="20" t="s">
        <v>264</v>
      </c>
      <c r="B676" s="20" t="s">
        <v>15</v>
      </c>
      <c r="C676" s="20" t="s">
        <v>265</v>
      </c>
      <c r="D676" s="20" t="s">
        <v>31</v>
      </c>
      <c r="E676" s="20" t="s">
        <v>32</v>
      </c>
      <c r="F676" s="21">
        <v>0.0</v>
      </c>
      <c r="G676" s="21">
        <v>1182275.94</v>
      </c>
      <c r="H676" s="21">
        <v>159493.34</v>
      </c>
      <c r="I676" s="21">
        <v>4310875.97</v>
      </c>
      <c r="J676" s="22">
        <v>4336812.89</v>
      </c>
      <c r="K676" s="21">
        <f t="shared" si="1"/>
        <v>9989458.14</v>
      </c>
    </row>
    <row r="677" ht="15.75" customHeight="1">
      <c r="A677" s="20" t="s">
        <v>264</v>
      </c>
      <c r="B677" s="20" t="s">
        <v>15</v>
      </c>
      <c r="C677" s="20" t="s">
        <v>265</v>
      </c>
      <c r="D677" s="20" t="s">
        <v>41</v>
      </c>
      <c r="E677" s="20" t="s">
        <v>42</v>
      </c>
      <c r="F677" s="21">
        <v>0.0</v>
      </c>
      <c r="G677" s="21">
        <v>273247.32</v>
      </c>
      <c r="H677" s="21">
        <v>36862.06</v>
      </c>
      <c r="I677" s="21">
        <v>996328.58</v>
      </c>
      <c r="J677" s="22">
        <v>1002323.11</v>
      </c>
      <c r="K677" s="21">
        <f t="shared" si="1"/>
        <v>2308761.07</v>
      </c>
    </row>
    <row r="678" ht="15.75" customHeight="1">
      <c r="A678" s="20" t="s">
        <v>264</v>
      </c>
      <c r="B678" s="20" t="s">
        <v>15</v>
      </c>
      <c r="C678" s="20" t="s">
        <v>265</v>
      </c>
      <c r="D678" s="20" t="s">
        <v>51</v>
      </c>
      <c r="E678" s="20" t="s">
        <v>52</v>
      </c>
      <c r="F678" s="21">
        <v>0.0</v>
      </c>
      <c r="G678" s="21">
        <v>3747864.95</v>
      </c>
      <c r="H678" s="21">
        <v>505600.66</v>
      </c>
      <c r="I678" s="21">
        <v>1.366565991E7</v>
      </c>
      <c r="J678" s="22">
        <v>1.374788107E7</v>
      </c>
      <c r="K678" s="21">
        <f t="shared" si="1"/>
        <v>31667006.59</v>
      </c>
    </row>
    <row r="679" ht="15.75" customHeight="1">
      <c r="A679" s="20" t="s">
        <v>266</v>
      </c>
      <c r="B679" s="20" t="s">
        <v>15</v>
      </c>
      <c r="C679" s="20" t="s">
        <v>267</v>
      </c>
      <c r="D679" s="20" t="s">
        <v>17</v>
      </c>
      <c r="E679" s="20" t="s">
        <v>18</v>
      </c>
      <c r="F679" s="21">
        <v>0.0</v>
      </c>
      <c r="G679" s="21">
        <v>9.570134466E7</v>
      </c>
      <c r="H679" s="21">
        <v>2739253.49</v>
      </c>
      <c r="I679" s="21">
        <v>1.0764637702E8</v>
      </c>
      <c r="J679" s="22">
        <v>5.52968898E7</v>
      </c>
      <c r="K679" s="21">
        <f t="shared" si="1"/>
        <v>261383865</v>
      </c>
    </row>
    <row r="680" ht="15.75" customHeight="1">
      <c r="A680" s="20" t="s">
        <v>266</v>
      </c>
      <c r="B680" s="20" t="s">
        <v>15</v>
      </c>
      <c r="C680" s="20" t="s">
        <v>267</v>
      </c>
      <c r="D680" s="20" t="s">
        <v>47</v>
      </c>
      <c r="E680" s="20" t="s">
        <v>48</v>
      </c>
      <c r="F680" s="21">
        <v>0.0</v>
      </c>
      <c r="G680" s="21">
        <v>4.981846951E7</v>
      </c>
      <c r="H680" s="21">
        <v>1425950.87</v>
      </c>
      <c r="I680" s="21">
        <v>5.603659772E7</v>
      </c>
      <c r="J680" s="22">
        <v>2.878545153E7</v>
      </c>
      <c r="K680" s="21">
        <f t="shared" si="1"/>
        <v>136066469.6</v>
      </c>
    </row>
    <row r="681" ht="15.75" customHeight="1">
      <c r="A681" s="20" t="s">
        <v>266</v>
      </c>
      <c r="B681" s="20" t="s">
        <v>15</v>
      </c>
      <c r="C681" s="20" t="s">
        <v>267</v>
      </c>
      <c r="D681" s="20" t="s">
        <v>29</v>
      </c>
      <c r="E681" s="20" t="s">
        <v>30</v>
      </c>
      <c r="F681" s="21">
        <v>0.0</v>
      </c>
      <c r="G681" s="21">
        <v>3263767.35</v>
      </c>
      <c r="H681" s="21">
        <v>93418.6</v>
      </c>
      <c r="I681" s="21">
        <v>3671136.82</v>
      </c>
      <c r="J681" s="22">
        <v>1885827.04</v>
      </c>
      <c r="K681" s="21">
        <f t="shared" si="1"/>
        <v>8914149.81</v>
      </c>
    </row>
    <row r="682" ht="15.75" customHeight="1">
      <c r="A682" s="20" t="s">
        <v>266</v>
      </c>
      <c r="B682" s="20" t="s">
        <v>15</v>
      </c>
      <c r="C682" s="20" t="s">
        <v>267</v>
      </c>
      <c r="D682" s="20" t="s">
        <v>31</v>
      </c>
      <c r="E682" s="20" t="s">
        <v>32</v>
      </c>
      <c r="F682" s="21">
        <v>0.0</v>
      </c>
      <c r="G682" s="21">
        <v>1047485.08</v>
      </c>
      <c r="H682" s="21">
        <v>29982.1</v>
      </c>
      <c r="I682" s="21">
        <v>1178227.69</v>
      </c>
      <c r="J682" s="22">
        <v>605244.03</v>
      </c>
      <c r="K682" s="21">
        <f t="shared" si="1"/>
        <v>2860938.9</v>
      </c>
    </row>
    <row r="683" ht="15.75" customHeight="1">
      <c r="A683" s="20" t="s">
        <v>266</v>
      </c>
      <c r="B683" s="20" t="s">
        <v>15</v>
      </c>
      <c r="C683" s="20" t="s">
        <v>267</v>
      </c>
      <c r="D683" s="20" t="s">
        <v>41</v>
      </c>
      <c r="E683" s="20" t="s">
        <v>42</v>
      </c>
      <c r="F683" s="21">
        <v>0.0</v>
      </c>
      <c r="G683" s="21">
        <v>456275.4</v>
      </c>
      <c r="H683" s="21">
        <v>13059.94</v>
      </c>
      <c r="I683" s="21">
        <v>513225.75</v>
      </c>
      <c r="J683" s="22">
        <v>263639.04</v>
      </c>
      <c r="K683" s="21">
        <f t="shared" si="1"/>
        <v>1246200.13</v>
      </c>
    </row>
    <row r="684" ht="15.75" customHeight="1">
      <c r="A684" s="20" t="s">
        <v>268</v>
      </c>
      <c r="B684" s="20" t="s">
        <v>15</v>
      </c>
      <c r="C684" s="20" t="s">
        <v>269</v>
      </c>
      <c r="D684" s="20" t="s">
        <v>17</v>
      </c>
      <c r="E684" s="20" t="s">
        <v>18</v>
      </c>
      <c r="F684" s="21">
        <v>0.0</v>
      </c>
      <c r="G684" s="21">
        <v>5720294.54</v>
      </c>
      <c r="H684" s="21">
        <v>1181531.59</v>
      </c>
      <c r="I684" s="21">
        <v>2.032904011E7</v>
      </c>
      <c r="J684" s="22">
        <v>2.827843403E7</v>
      </c>
      <c r="K684" s="21">
        <f t="shared" si="1"/>
        <v>55509300.27</v>
      </c>
    </row>
    <row r="685" ht="15.75" customHeight="1">
      <c r="A685" s="20" t="s">
        <v>268</v>
      </c>
      <c r="B685" s="20" t="s">
        <v>15</v>
      </c>
      <c r="C685" s="20" t="s">
        <v>269</v>
      </c>
      <c r="D685" s="20" t="s">
        <v>19</v>
      </c>
      <c r="E685" s="20" t="s">
        <v>20</v>
      </c>
      <c r="F685" s="21">
        <v>0.0</v>
      </c>
      <c r="G685" s="21">
        <v>20438.4</v>
      </c>
      <c r="H685" s="21">
        <v>4221.57</v>
      </c>
      <c r="I685" s="21">
        <v>72634.92</v>
      </c>
      <c r="J685" s="22">
        <v>101037.81</v>
      </c>
      <c r="K685" s="21">
        <f t="shared" si="1"/>
        <v>198332.7</v>
      </c>
    </row>
    <row r="686" ht="15.75" customHeight="1">
      <c r="A686" s="20" t="s">
        <v>268</v>
      </c>
      <c r="B686" s="20" t="s">
        <v>15</v>
      </c>
      <c r="C686" s="20" t="s">
        <v>269</v>
      </c>
      <c r="D686" s="20" t="s">
        <v>29</v>
      </c>
      <c r="E686" s="20" t="s">
        <v>30</v>
      </c>
      <c r="F686" s="21">
        <v>0.0</v>
      </c>
      <c r="G686" s="21">
        <v>97360.44</v>
      </c>
      <c r="H686" s="21">
        <v>20109.88</v>
      </c>
      <c r="I686" s="21">
        <v>346003.93</v>
      </c>
      <c r="J686" s="22">
        <v>481304.05</v>
      </c>
      <c r="K686" s="21">
        <f t="shared" si="1"/>
        <v>944778.3</v>
      </c>
    </row>
    <row r="687" ht="15.75" customHeight="1">
      <c r="A687" s="20" t="s">
        <v>268</v>
      </c>
      <c r="B687" s="20" t="s">
        <v>15</v>
      </c>
      <c r="C687" s="20" t="s">
        <v>269</v>
      </c>
      <c r="D687" s="20" t="s">
        <v>31</v>
      </c>
      <c r="E687" s="20" t="s">
        <v>32</v>
      </c>
      <c r="F687" s="21">
        <v>0.0</v>
      </c>
      <c r="G687" s="21">
        <v>393675.47</v>
      </c>
      <c r="H687" s="21">
        <v>81313.99</v>
      </c>
      <c r="I687" s="21">
        <v>1399061.58</v>
      </c>
      <c r="J687" s="22">
        <v>1946145.53</v>
      </c>
      <c r="K687" s="21">
        <f t="shared" si="1"/>
        <v>3820196.57</v>
      </c>
    </row>
    <row r="688" ht="15.75" customHeight="1">
      <c r="A688" s="20" t="s">
        <v>268</v>
      </c>
      <c r="B688" s="20" t="s">
        <v>15</v>
      </c>
      <c r="C688" s="20" t="s">
        <v>269</v>
      </c>
      <c r="D688" s="20" t="s">
        <v>41</v>
      </c>
      <c r="E688" s="20" t="s">
        <v>42</v>
      </c>
      <c r="F688" s="21">
        <v>0.0</v>
      </c>
      <c r="G688" s="21">
        <v>45638.93</v>
      </c>
      <c r="H688" s="21">
        <v>9426.76</v>
      </c>
      <c r="I688" s="21">
        <v>162193.69</v>
      </c>
      <c r="J688" s="22">
        <v>225617.31</v>
      </c>
      <c r="K688" s="21">
        <f t="shared" si="1"/>
        <v>442876.69</v>
      </c>
    </row>
    <row r="689" ht="15.75" customHeight="1">
      <c r="A689" s="20" t="s">
        <v>268</v>
      </c>
      <c r="B689" s="20" t="s">
        <v>15</v>
      </c>
      <c r="C689" s="20" t="s">
        <v>269</v>
      </c>
      <c r="D689" s="20" t="s">
        <v>49</v>
      </c>
      <c r="E689" s="20" t="s">
        <v>50</v>
      </c>
      <c r="F689" s="21">
        <v>0.0</v>
      </c>
      <c r="G689" s="21">
        <v>5.006524622E7</v>
      </c>
      <c r="H689" s="21">
        <v>1.034101821E7</v>
      </c>
      <c r="I689" s="21">
        <v>1.7792412477E8</v>
      </c>
      <c r="J689" s="22">
        <v>2.4749892747E8</v>
      </c>
      <c r="K689" s="21">
        <f t="shared" si="1"/>
        <v>485829316.7</v>
      </c>
    </row>
    <row r="690" ht="15.75" customHeight="1">
      <c r="A690" s="20" t="s">
        <v>270</v>
      </c>
      <c r="B690" s="20" t="s">
        <v>15</v>
      </c>
      <c r="C690" s="20" t="s">
        <v>271</v>
      </c>
      <c r="D690" s="20" t="s">
        <v>17</v>
      </c>
      <c r="E690" s="20" t="s">
        <v>18</v>
      </c>
      <c r="F690" s="21">
        <v>0.0</v>
      </c>
      <c r="G690" s="21">
        <v>1.6185767956E8</v>
      </c>
      <c r="H690" s="21">
        <v>2508850.9</v>
      </c>
      <c r="I690" s="21">
        <v>1.7518869486E8</v>
      </c>
      <c r="J690" s="22">
        <v>4.574952974E7</v>
      </c>
      <c r="K690" s="21">
        <f t="shared" si="1"/>
        <v>385304755.1</v>
      </c>
    </row>
    <row r="691" ht="15.75" customHeight="1">
      <c r="A691" s="20" t="s">
        <v>270</v>
      </c>
      <c r="B691" s="20" t="s">
        <v>15</v>
      </c>
      <c r="C691" s="20" t="s">
        <v>271</v>
      </c>
      <c r="D691" s="20" t="s">
        <v>47</v>
      </c>
      <c r="E691" s="20" t="s">
        <v>48</v>
      </c>
      <c r="F691" s="21">
        <v>0.0</v>
      </c>
      <c r="G691" s="21">
        <v>1487170.06</v>
      </c>
      <c r="H691" s="21">
        <v>23051.66</v>
      </c>
      <c r="I691" s="21">
        <v>1609657.21</v>
      </c>
      <c r="J691" s="22">
        <v>420352.81</v>
      </c>
      <c r="K691" s="21">
        <f t="shared" si="1"/>
        <v>3540231.74</v>
      </c>
    </row>
    <row r="692" ht="15.75" customHeight="1">
      <c r="A692" s="20" t="s">
        <v>270</v>
      </c>
      <c r="B692" s="20" t="s">
        <v>15</v>
      </c>
      <c r="C692" s="20" t="s">
        <v>271</v>
      </c>
      <c r="D692" s="20" t="s">
        <v>21</v>
      </c>
      <c r="E692" s="20" t="s">
        <v>22</v>
      </c>
      <c r="F692" s="21">
        <v>0.0</v>
      </c>
      <c r="G692" s="21">
        <v>0.0</v>
      </c>
      <c r="H692" s="21">
        <v>0.0</v>
      </c>
      <c r="I692" s="21">
        <v>0.0</v>
      </c>
      <c r="J692" s="22">
        <v>-33584.4</v>
      </c>
      <c r="K692" s="21">
        <f t="shared" si="1"/>
        <v>-33584.4</v>
      </c>
    </row>
    <row r="693" ht="15.75" customHeight="1">
      <c r="A693" s="20" t="s">
        <v>270</v>
      </c>
      <c r="B693" s="20" t="s">
        <v>15</v>
      </c>
      <c r="C693" s="20" t="s">
        <v>271</v>
      </c>
      <c r="D693" s="20" t="s">
        <v>29</v>
      </c>
      <c r="E693" s="20" t="s">
        <v>30</v>
      </c>
      <c r="F693" s="21">
        <v>0.0</v>
      </c>
      <c r="G693" s="21">
        <v>4864359.75</v>
      </c>
      <c r="H693" s="21">
        <v>75399.28</v>
      </c>
      <c r="I693" s="21">
        <v>5265000.93</v>
      </c>
      <c r="J693" s="22">
        <v>1374925.0</v>
      </c>
      <c r="K693" s="21">
        <f t="shared" si="1"/>
        <v>11579684.96</v>
      </c>
    </row>
    <row r="694" ht="15.75" customHeight="1">
      <c r="A694" s="20" t="s">
        <v>270</v>
      </c>
      <c r="B694" s="20" t="s">
        <v>15</v>
      </c>
      <c r="C694" s="20" t="s">
        <v>271</v>
      </c>
      <c r="D694" s="20" t="s">
        <v>31</v>
      </c>
      <c r="E694" s="20" t="s">
        <v>32</v>
      </c>
      <c r="F694" s="21">
        <v>0.0</v>
      </c>
      <c r="G694" s="21">
        <v>0.0</v>
      </c>
      <c r="H694" s="21">
        <v>0.0</v>
      </c>
      <c r="I694" s="21">
        <v>0.0</v>
      </c>
      <c r="J694" s="22">
        <v>-120950.7</v>
      </c>
      <c r="K694" s="21">
        <f t="shared" si="1"/>
        <v>-120950.7</v>
      </c>
    </row>
    <row r="695" ht="15.75" customHeight="1">
      <c r="A695" s="20" t="s">
        <v>270</v>
      </c>
      <c r="B695" s="20" t="s">
        <v>15</v>
      </c>
      <c r="C695" s="20" t="s">
        <v>271</v>
      </c>
      <c r="D695" s="20" t="s">
        <v>41</v>
      </c>
      <c r="E695" s="20" t="s">
        <v>42</v>
      </c>
      <c r="F695" s="21">
        <v>0.0</v>
      </c>
      <c r="G695" s="21">
        <v>963121.75</v>
      </c>
      <c r="H695" s="21">
        <v>14928.73</v>
      </c>
      <c r="I695" s="21">
        <v>1042446.94</v>
      </c>
      <c r="J695" s="22">
        <v>272229.08</v>
      </c>
      <c r="K695" s="21">
        <f t="shared" si="1"/>
        <v>2292726.5</v>
      </c>
    </row>
    <row r="696" ht="15.75" customHeight="1">
      <c r="A696" s="20" t="s">
        <v>270</v>
      </c>
      <c r="B696" s="20" t="s">
        <v>15</v>
      </c>
      <c r="C696" s="20" t="s">
        <v>271</v>
      </c>
      <c r="D696" s="20" t="s">
        <v>43</v>
      </c>
      <c r="E696" s="20" t="s">
        <v>44</v>
      </c>
      <c r="F696" s="21">
        <v>0.0</v>
      </c>
      <c r="G696" s="21">
        <v>0.0</v>
      </c>
      <c r="H696" s="21">
        <v>0.0</v>
      </c>
      <c r="I696" s="21">
        <v>0.0</v>
      </c>
      <c r="J696" s="22">
        <v>-1204.63</v>
      </c>
      <c r="K696" s="21">
        <f t="shared" si="1"/>
        <v>-1204.63</v>
      </c>
    </row>
    <row r="697" ht="15.75" customHeight="1">
      <c r="A697" s="20" t="s">
        <v>270</v>
      </c>
      <c r="B697" s="20" t="s">
        <v>15</v>
      </c>
      <c r="C697" s="20" t="s">
        <v>271</v>
      </c>
      <c r="D697" s="20" t="s">
        <v>49</v>
      </c>
      <c r="E697" s="20" t="s">
        <v>50</v>
      </c>
      <c r="F697" s="21">
        <v>0.0</v>
      </c>
      <c r="G697" s="21">
        <v>4.5072716688E8</v>
      </c>
      <c r="H697" s="21">
        <v>6986429.43</v>
      </c>
      <c r="I697" s="21">
        <v>4.8785021706E8</v>
      </c>
      <c r="J697" s="22">
        <v>1.2739930528E8</v>
      </c>
      <c r="K697" s="21">
        <f t="shared" si="1"/>
        <v>1072963119</v>
      </c>
    </row>
    <row r="698" ht="15.75" customHeight="1">
      <c r="A698" s="20" t="s">
        <v>272</v>
      </c>
      <c r="B698" s="20" t="s">
        <v>15</v>
      </c>
      <c r="C698" s="20" t="s">
        <v>273</v>
      </c>
      <c r="D698" s="20" t="s">
        <v>17</v>
      </c>
      <c r="E698" s="20" t="s">
        <v>18</v>
      </c>
      <c r="F698" s="21">
        <v>0.0</v>
      </c>
      <c r="G698" s="21">
        <v>1.028045788E7</v>
      </c>
      <c r="H698" s="21">
        <v>862560.57</v>
      </c>
      <c r="I698" s="21">
        <v>7.291164772E7</v>
      </c>
      <c r="J698" s="22">
        <v>9.278676894E7</v>
      </c>
      <c r="K698" s="21">
        <f t="shared" si="1"/>
        <v>176841435.1</v>
      </c>
    </row>
    <row r="699" ht="15.75" customHeight="1">
      <c r="A699" s="20" t="s">
        <v>272</v>
      </c>
      <c r="B699" s="20" t="s">
        <v>15</v>
      </c>
      <c r="C699" s="20" t="s">
        <v>273</v>
      </c>
      <c r="D699" s="20" t="s">
        <v>19</v>
      </c>
      <c r="E699" s="20" t="s">
        <v>20</v>
      </c>
      <c r="F699" s="21">
        <v>0.0</v>
      </c>
      <c r="G699" s="21">
        <v>20014.49</v>
      </c>
      <c r="H699" s="21">
        <v>1679.27</v>
      </c>
      <c r="I699" s="21">
        <v>141947.86</v>
      </c>
      <c r="J699" s="22">
        <v>180641.68</v>
      </c>
      <c r="K699" s="21">
        <f t="shared" si="1"/>
        <v>344283.3</v>
      </c>
    </row>
    <row r="700" ht="15.75" customHeight="1">
      <c r="A700" s="20" t="s">
        <v>272</v>
      </c>
      <c r="B700" s="20" t="s">
        <v>15</v>
      </c>
      <c r="C700" s="20" t="s">
        <v>273</v>
      </c>
      <c r="D700" s="20" t="s">
        <v>29</v>
      </c>
      <c r="E700" s="20" t="s">
        <v>30</v>
      </c>
      <c r="F700" s="21">
        <v>0.0</v>
      </c>
      <c r="G700" s="21">
        <v>100841.18</v>
      </c>
      <c r="H700" s="21">
        <v>8460.87</v>
      </c>
      <c r="I700" s="21">
        <v>715191.54</v>
      </c>
      <c r="J700" s="22">
        <v>910146.92</v>
      </c>
      <c r="K700" s="21">
        <f t="shared" si="1"/>
        <v>1734640.51</v>
      </c>
    </row>
    <row r="701" ht="15.75" customHeight="1">
      <c r="A701" s="20" t="s">
        <v>272</v>
      </c>
      <c r="B701" s="20" t="s">
        <v>15</v>
      </c>
      <c r="C701" s="20" t="s">
        <v>273</v>
      </c>
      <c r="D701" s="20" t="s">
        <v>31</v>
      </c>
      <c r="E701" s="20" t="s">
        <v>32</v>
      </c>
      <c r="F701" s="21">
        <v>0.0</v>
      </c>
      <c r="G701" s="21">
        <v>3664.34</v>
      </c>
      <c r="H701" s="21">
        <v>307.45</v>
      </c>
      <c r="I701" s="21">
        <v>25988.48</v>
      </c>
      <c r="J701" s="22">
        <v>33072.73</v>
      </c>
      <c r="K701" s="21">
        <f t="shared" si="1"/>
        <v>63033</v>
      </c>
    </row>
    <row r="702" ht="15.75" customHeight="1">
      <c r="A702" s="20" t="s">
        <v>272</v>
      </c>
      <c r="B702" s="20" t="s">
        <v>15</v>
      </c>
      <c r="C702" s="20" t="s">
        <v>273</v>
      </c>
      <c r="D702" s="20" t="s">
        <v>41</v>
      </c>
      <c r="E702" s="20" t="s">
        <v>42</v>
      </c>
      <c r="F702" s="21">
        <v>0.0</v>
      </c>
      <c r="G702" s="21">
        <v>10391.11</v>
      </c>
      <c r="H702" s="21">
        <v>871.84</v>
      </c>
      <c r="I702" s="21">
        <v>73696.4</v>
      </c>
      <c r="J702" s="22">
        <v>93785.43</v>
      </c>
      <c r="K702" s="21">
        <f t="shared" si="1"/>
        <v>178744.78</v>
      </c>
    </row>
    <row r="703" ht="15.75" customHeight="1">
      <c r="A703" s="20" t="s">
        <v>274</v>
      </c>
      <c r="B703" s="20" t="s">
        <v>15</v>
      </c>
      <c r="C703" s="20" t="s">
        <v>275</v>
      </c>
      <c r="D703" s="20" t="s">
        <v>17</v>
      </c>
      <c r="E703" s="20" t="s">
        <v>18</v>
      </c>
      <c r="F703" s="21">
        <v>0.0</v>
      </c>
      <c r="G703" s="21">
        <v>5538284.36</v>
      </c>
      <c r="H703" s="21">
        <v>5127695.34</v>
      </c>
      <c r="I703" s="21">
        <v>7.196281386E7</v>
      </c>
      <c r="J703" s="22">
        <v>1.2263106915E8</v>
      </c>
      <c r="K703" s="21">
        <f t="shared" si="1"/>
        <v>205259862.7</v>
      </c>
    </row>
    <row r="704" ht="15.75" customHeight="1">
      <c r="A704" s="20" t="s">
        <v>274</v>
      </c>
      <c r="B704" s="20" t="s">
        <v>15</v>
      </c>
      <c r="C704" s="20" t="s">
        <v>275</v>
      </c>
      <c r="D704" s="20" t="s">
        <v>47</v>
      </c>
      <c r="E704" s="20" t="s">
        <v>48</v>
      </c>
      <c r="F704" s="21">
        <v>0.0</v>
      </c>
      <c r="G704" s="21">
        <v>855271.73</v>
      </c>
      <c r="H704" s="21">
        <v>791864.88</v>
      </c>
      <c r="I704" s="21">
        <v>1.111314555E7</v>
      </c>
      <c r="J704" s="22">
        <v>1.893779366E7</v>
      </c>
      <c r="K704" s="21">
        <f t="shared" si="1"/>
        <v>31698075.82</v>
      </c>
    </row>
    <row r="705" ht="15.75" customHeight="1">
      <c r="A705" s="20" t="s">
        <v>274</v>
      </c>
      <c r="B705" s="20" t="s">
        <v>15</v>
      </c>
      <c r="C705" s="20" t="s">
        <v>275</v>
      </c>
      <c r="D705" s="20" t="s">
        <v>29</v>
      </c>
      <c r="E705" s="20" t="s">
        <v>30</v>
      </c>
      <c r="F705" s="21">
        <v>0.0</v>
      </c>
      <c r="G705" s="21">
        <v>87296.72</v>
      </c>
      <c r="H705" s="21">
        <v>80824.85</v>
      </c>
      <c r="I705" s="21">
        <v>1134307.53</v>
      </c>
      <c r="J705" s="22">
        <v>1932961.44</v>
      </c>
      <c r="K705" s="21">
        <f t="shared" si="1"/>
        <v>3235390.54</v>
      </c>
    </row>
    <row r="706" ht="15.75" customHeight="1">
      <c r="A706" s="20" t="s">
        <v>274</v>
      </c>
      <c r="B706" s="20" t="s">
        <v>15</v>
      </c>
      <c r="C706" s="20" t="s">
        <v>275</v>
      </c>
      <c r="D706" s="20" t="s">
        <v>31</v>
      </c>
      <c r="E706" s="20" t="s">
        <v>32</v>
      </c>
      <c r="F706" s="21">
        <v>0.0</v>
      </c>
      <c r="G706" s="21">
        <v>26069.24</v>
      </c>
      <c r="H706" s="21">
        <v>24136.56</v>
      </c>
      <c r="I706" s="21">
        <v>338735.93</v>
      </c>
      <c r="J706" s="22">
        <v>577236.3</v>
      </c>
      <c r="K706" s="21">
        <f t="shared" si="1"/>
        <v>966178.03</v>
      </c>
    </row>
    <row r="707" ht="15.75" customHeight="1">
      <c r="A707" s="20" t="s">
        <v>274</v>
      </c>
      <c r="B707" s="20" t="s">
        <v>15</v>
      </c>
      <c r="C707" s="20" t="s">
        <v>275</v>
      </c>
      <c r="D707" s="20" t="s">
        <v>41</v>
      </c>
      <c r="E707" s="20" t="s">
        <v>42</v>
      </c>
      <c r="F707" s="21">
        <v>0.0</v>
      </c>
      <c r="G707" s="21">
        <v>41309.95</v>
      </c>
      <c r="H707" s="21">
        <v>38247.37</v>
      </c>
      <c r="I707" s="21">
        <v>536769.13</v>
      </c>
      <c r="J707" s="22">
        <v>914702.59</v>
      </c>
      <c r="K707" s="21">
        <f t="shared" si="1"/>
        <v>1531029.04</v>
      </c>
    </row>
    <row r="708" ht="15.75" customHeight="1">
      <c r="A708" s="20" t="s">
        <v>276</v>
      </c>
      <c r="B708" s="20" t="s">
        <v>15</v>
      </c>
      <c r="C708" s="20" t="s">
        <v>277</v>
      </c>
      <c r="D708" s="20" t="s">
        <v>17</v>
      </c>
      <c r="E708" s="20" t="s">
        <v>18</v>
      </c>
      <c r="F708" s="21">
        <v>0.0</v>
      </c>
      <c r="G708" s="21">
        <v>477424.21</v>
      </c>
      <c r="H708" s="21">
        <v>739845.47</v>
      </c>
      <c r="I708" s="21">
        <v>6.432476235E7</v>
      </c>
      <c r="J708" s="22">
        <v>9.414920181E7</v>
      </c>
      <c r="K708" s="21">
        <f t="shared" si="1"/>
        <v>159691233.8</v>
      </c>
    </row>
    <row r="709" ht="15.75" customHeight="1">
      <c r="A709" s="20" t="s">
        <v>276</v>
      </c>
      <c r="B709" s="20" t="s">
        <v>15</v>
      </c>
      <c r="C709" s="20" t="s">
        <v>277</v>
      </c>
      <c r="D709" s="20" t="s">
        <v>47</v>
      </c>
      <c r="E709" s="20" t="s">
        <v>48</v>
      </c>
      <c r="F709" s="21">
        <v>0.0</v>
      </c>
      <c r="G709" s="21">
        <v>181469.6</v>
      </c>
      <c r="H709" s="21">
        <v>281216.3</v>
      </c>
      <c r="I709" s="21">
        <v>2.444993188E7</v>
      </c>
      <c r="J709" s="22">
        <v>3.578624293E7</v>
      </c>
      <c r="K709" s="21">
        <f t="shared" si="1"/>
        <v>60698860.71</v>
      </c>
    </row>
    <row r="710" ht="15.75" customHeight="1">
      <c r="A710" s="20" t="s">
        <v>276</v>
      </c>
      <c r="B710" s="20" t="s">
        <v>15</v>
      </c>
      <c r="C710" s="20" t="s">
        <v>277</v>
      </c>
      <c r="D710" s="20" t="s">
        <v>29</v>
      </c>
      <c r="E710" s="20" t="s">
        <v>30</v>
      </c>
      <c r="F710" s="21">
        <v>0.0</v>
      </c>
      <c r="G710" s="21">
        <v>9638.08</v>
      </c>
      <c r="H710" s="21">
        <v>14935.76</v>
      </c>
      <c r="I710" s="21">
        <v>1298567.19</v>
      </c>
      <c r="J710" s="22">
        <v>1900653.19</v>
      </c>
      <c r="K710" s="21">
        <f t="shared" si="1"/>
        <v>3223794.22</v>
      </c>
    </row>
    <row r="711" ht="15.75" customHeight="1">
      <c r="A711" s="20" t="s">
        <v>276</v>
      </c>
      <c r="B711" s="20" t="s">
        <v>15</v>
      </c>
      <c r="C711" s="20" t="s">
        <v>277</v>
      </c>
      <c r="D711" s="20" t="s">
        <v>41</v>
      </c>
      <c r="E711" s="20" t="s">
        <v>42</v>
      </c>
      <c r="F711" s="21">
        <v>0.0</v>
      </c>
      <c r="G711" s="21">
        <v>13125.11</v>
      </c>
      <c r="H711" s="21">
        <v>20339.47</v>
      </c>
      <c r="I711" s="21">
        <v>1768384.58</v>
      </c>
      <c r="J711" s="22">
        <v>2588303.33</v>
      </c>
      <c r="K711" s="21">
        <f t="shared" si="1"/>
        <v>4390152.49</v>
      </c>
    </row>
    <row r="712" ht="15.75" customHeight="1">
      <c r="A712" s="20" t="s">
        <v>278</v>
      </c>
      <c r="B712" s="20" t="s">
        <v>15</v>
      </c>
      <c r="C712" s="20" t="s">
        <v>279</v>
      </c>
      <c r="D712" s="20" t="s">
        <v>17</v>
      </c>
      <c r="E712" s="20" t="s">
        <v>18</v>
      </c>
      <c r="F712" s="21">
        <v>0.0</v>
      </c>
      <c r="G712" s="21">
        <v>1.5301027781E8</v>
      </c>
      <c r="H712" s="21">
        <v>1.217073742E7</v>
      </c>
      <c r="I712" s="21">
        <v>7.8452343738E8</v>
      </c>
      <c r="J712" s="22">
        <v>8.0429305595E8</v>
      </c>
      <c r="K712" s="21">
        <f t="shared" si="1"/>
        <v>1753997509</v>
      </c>
    </row>
    <row r="713" ht="15.75" customHeight="1">
      <c r="A713" s="20" t="s">
        <v>278</v>
      </c>
      <c r="B713" s="20" t="s">
        <v>15</v>
      </c>
      <c r="C713" s="20" t="s">
        <v>279</v>
      </c>
      <c r="D713" s="20" t="s">
        <v>47</v>
      </c>
      <c r="E713" s="20" t="s">
        <v>48</v>
      </c>
      <c r="F713" s="21">
        <v>0.0</v>
      </c>
      <c r="G713" s="21">
        <v>4.814123843E7</v>
      </c>
      <c r="H713" s="21">
        <v>3829248.47</v>
      </c>
      <c r="I713" s="21">
        <v>2.4683263368E8</v>
      </c>
      <c r="J713" s="22">
        <v>2.5305269898E8</v>
      </c>
      <c r="K713" s="21">
        <f t="shared" si="1"/>
        <v>551855819.6</v>
      </c>
    </row>
    <row r="714" ht="15.75" customHeight="1">
      <c r="A714" s="20" t="s">
        <v>278</v>
      </c>
      <c r="B714" s="20" t="s">
        <v>15</v>
      </c>
      <c r="C714" s="20" t="s">
        <v>279</v>
      </c>
      <c r="D714" s="20" t="s">
        <v>74</v>
      </c>
      <c r="E714" s="20" t="s">
        <v>75</v>
      </c>
      <c r="F714" s="21">
        <v>0.0</v>
      </c>
      <c r="G714" s="21">
        <v>5778391.25</v>
      </c>
      <c r="H714" s="21">
        <v>459624.57</v>
      </c>
      <c r="I714" s="21">
        <v>2.962731283E7</v>
      </c>
      <c r="J714" s="22">
        <v>3.037390707E7</v>
      </c>
      <c r="K714" s="21">
        <f t="shared" si="1"/>
        <v>66239235.72</v>
      </c>
    </row>
    <row r="715" ht="15.75" customHeight="1">
      <c r="A715" s="20" t="s">
        <v>278</v>
      </c>
      <c r="B715" s="20" t="s">
        <v>15</v>
      </c>
      <c r="C715" s="20" t="s">
        <v>279</v>
      </c>
      <c r="D715" s="20" t="s">
        <v>21</v>
      </c>
      <c r="E715" s="20" t="s">
        <v>22</v>
      </c>
      <c r="F715" s="21">
        <v>0.0</v>
      </c>
      <c r="G715" s="21">
        <v>7323.43</v>
      </c>
      <c r="H715" s="21">
        <v>582.52</v>
      </c>
      <c r="I715" s="21">
        <v>37549.11</v>
      </c>
      <c r="J715" s="22">
        <v>38495.32</v>
      </c>
      <c r="K715" s="21">
        <f t="shared" si="1"/>
        <v>83950.38</v>
      </c>
    </row>
    <row r="716" ht="15.75" customHeight="1">
      <c r="A716" s="20" t="s">
        <v>278</v>
      </c>
      <c r="B716" s="20" t="s">
        <v>15</v>
      </c>
      <c r="C716" s="20" t="s">
        <v>279</v>
      </c>
      <c r="D716" s="20" t="s">
        <v>27</v>
      </c>
      <c r="E716" s="20" t="s">
        <v>28</v>
      </c>
      <c r="F716" s="21">
        <v>0.0</v>
      </c>
      <c r="G716" s="21">
        <v>1222898.56</v>
      </c>
      <c r="H716" s="21">
        <v>97271.75</v>
      </c>
      <c r="I716" s="21">
        <v>6270118.54</v>
      </c>
      <c r="J716" s="22">
        <v>6428122.55</v>
      </c>
      <c r="K716" s="21">
        <f t="shared" si="1"/>
        <v>14018411.4</v>
      </c>
    </row>
    <row r="717" ht="15.75" customHeight="1">
      <c r="A717" s="20" t="s">
        <v>278</v>
      </c>
      <c r="B717" s="20" t="s">
        <v>15</v>
      </c>
      <c r="C717" s="20" t="s">
        <v>279</v>
      </c>
      <c r="D717" s="20" t="s">
        <v>29</v>
      </c>
      <c r="E717" s="20" t="s">
        <v>30</v>
      </c>
      <c r="F717" s="21">
        <v>0.0</v>
      </c>
      <c r="G717" s="21">
        <v>2183721.95</v>
      </c>
      <c r="H717" s="21">
        <v>173697.52</v>
      </c>
      <c r="I717" s="21">
        <v>1.119650964E7</v>
      </c>
      <c r="J717" s="22">
        <v>1.147865638E7</v>
      </c>
      <c r="K717" s="21">
        <f t="shared" si="1"/>
        <v>25032585.49</v>
      </c>
    </row>
    <row r="718" ht="15.75" customHeight="1">
      <c r="A718" s="20" t="s">
        <v>278</v>
      </c>
      <c r="B718" s="20" t="s">
        <v>15</v>
      </c>
      <c r="C718" s="20" t="s">
        <v>279</v>
      </c>
      <c r="D718" s="20" t="s">
        <v>31</v>
      </c>
      <c r="E718" s="20" t="s">
        <v>32</v>
      </c>
      <c r="F718" s="21">
        <v>0.0</v>
      </c>
      <c r="G718" s="21">
        <v>6363287.56</v>
      </c>
      <c r="H718" s="21">
        <v>506148.37</v>
      </c>
      <c r="I718" s="21">
        <v>3.262622813E7</v>
      </c>
      <c r="J718" s="22">
        <v>3.34483936E7</v>
      </c>
      <c r="K718" s="21">
        <f t="shared" si="1"/>
        <v>72944057.66</v>
      </c>
    </row>
    <row r="719" ht="15.75" customHeight="1">
      <c r="A719" s="20" t="s">
        <v>278</v>
      </c>
      <c r="B719" s="20" t="s">
        <v>15</v>
      </c>
      <c r="C719" s="20" t="s">
        <v>279</v>
      </c>
      <c r="D719" s="20" t="s">
        <v>37</v>
      </c>
      <c r="E719" s="20" t="s">
        <v>38</v>
      </c>
      <c r="F719" s="21">
        <v>0.0</v>
      </c>
      <c r="G719" s="21">
        <v>4637.35</v>
      </c>
      <c r="H719" s="21">
        <v>368.86</v>
      </c>
      <c r="I719" s="21">
        <v>23776.86</v>
      </c>
      <c r="J719" s="22">
        <v>24376.03</v>
      </c>
      <c r="K719" s="21">
        <f t="shared" si="1"/>
        <v>53159.1</v>
      </c>
    </row>
    <row r="720" ht="15.75" customHeight="1">
      <c r="A720" s="20" t="s">
        <v>278</v>
      </c>
      <c r="B720" s="20" t="s">
        <v>15</v>
      </c>
      <c r="C720" s="20" t="s">
        <v>279</v>
      </c>
      <c r="D720" s="20" t="s">
        <v>41</v>
      </c>
      <c r="E720" s="20" t="s">
        <v>42</v>
      </c>
      <c r="F720" s="21">
        <v>0.0</v>
      </c>
      <c r="G720" s="21">
        <v>1906124.86</v>
      </c>
      <c r="H720" s="21">
        <v>151616.91</v>
      </c>
      <c r="I720" s="21">
        <v>9773197.26</v>
      </c>
      <c r="J720" s="22">
        <v>1.00194772E7</v>
      </c>
      <c r="K720" s="21">
        <f t="shared" si="1"/>
        <v>21850416.23</v>
      </c>
    </row>
    <row r="721" ht="15.75" customHeight="1">
      <c r="A721" s="20" t="s">
        <v>278</v>
      </c>
      <c r="B721" s="20" t="s">
        <v>15</v>
      </c>
      <c r="C721" s="20" t="s">
        <v>279</v>
      </c>
      <c r="D721" s="20" t="s">
        <v>43</v>
      </c>
      <c r="E721" s="20" t="s">
        <v>44</v>
      </c>
      <c r="F721" s="21">
        <v>0.0</v>
      </c>
      <c r="G721" s="21">
        <v>1.910764658E8</v>
      </c>
      <c r="H721" s="21">
        <v>1.519859661E7</v>
      </c>
      <c r="I721" s="21">
        <v>9.7969867057E8</v>
      </c>
      <c r="J721" s="22">
        <v>1.00438661244E9</v>
      </c>
      <c r="K721" s="21">
        <f t="shared" si="1"/>
        <v>2190360345</v>
      </c>
    </row>
    <row r="722" ht="15.75" customHeight="1">
      <c r="A722" s="20" t="s">
        <v>280</v>
      </c>
      <c r="B722" s="20" t="s">
        <v>15</v>
      </c>
      <c r="C722" s="20" t="s">
        <v>281</v>
      </c>
      <c r="D722" s="20" t="s">
        <v>47</v>
      </c>
      <c r="E722" s="20" t="s">
        <v>48</v>
      </c>
      <c r="F722" s="21">
        <v>0.0</v>
      </c>
      <c r="G722" s="21">
        <v>1104746.16</v>
      </c>
      <c r="H722" s="21">
        <v>54864.03</v>
      </c>
      <c r="I722" s="21">
        <v>4677039.97</v>
      </c>
      <c r="J722" s="22">
        <v>5100748.22</v>
      </c>
      <c r="K722" s="21">
        <f t="shared" si="1"/>
        <v>10937398.38</v>
      </c>
    </row>
    <row r="723" ht="15.75" customHeight="1">
      <c r="A723" s="20" t="s">
        <v>280</v>
      </c>
      <c r="B723" s="20" t="s">
        <v>15</v>
      </c>
      <c r="C723" s="20" t="s">
        <v>281</v>
      </c>
      <c r="D723" s="20" t="s">
        <v>74</v>
      </c>
      <c r="E723" s="20" t="s">
        <v>75</v>
      </c>
      <c r="F723" s="21">
        <v>0.0</v>
      </c>
      <c r="G723" s="21">
        <v>1227867.74</v>
      </c>
      <c r="H723" s="21">
        <v>60978.5</v>
      </c>
      <c r="I723" s="21">
        <v>5198285.98</v>
      </c>
      <c r="J723" s="22">
        <v>5669215.62</v>
      </c>
      <c r="K723" s="21">
        <f t="shared" si="1"/>
        <v>12156347.84</v>
      </c>
    </row>
    <row r="724" ht="15.75" customHeight="1">
      <c r="A724" s="20" t="s">
        <v>280</v>
      </c>
      <c r="B724" s="20" t="s">
        <v>15</v>
      </c>
      <c r="C724" s="20" t="s">
        <v>281</v>
      </c>
      <c r="D724" s="20" t="s">
        <v>21</v>
      </c>
      <c r="E724" s="20" t="s">
        <v>22</v>
      </c>
      <c r="F724" s="21">
        <v>0.0</v>
      </c>
      <c r="G724" s="21">
        <v>12308.39</v>
      </c>
      <c r="H724" s="21">
        <v>611.26</v>
      </c>
      <c r="I724" s="21">
        <v>52108.63</v>
      </c>
      <c r="J724" s="22">
        <v>56829.32</v>
      </c>
      <c r="K724" s="21">
        <f t="shared" si="1"/>
        <v>121857.6</v>
      </c>
    </row>
    <row r="725" ht="15.75" customHeight="1">
      <c r="A725" s="20" t="s">
        <v>280</v>
      </c>
      <c r="B725" s="20" t="s">
        <v>15</v>
      </c>
      <c r="C725" s="20" t="s">
        <v>281</v>
      </c>
      <c r="D725" s="20" t="s">
        <v>29</v>
      </c>
      <c r="E725" s="20" t="s">
        <v>30</v>
      </c>
      <c r="F725" s="21">
        <v>0.0</v>
      </c>
      <c r="G725" s="21">
        <v>312961.94</v>
      </c>
      <c r="H725" s="21">
        <v>15542.35</v>
      </c>
      <c r="I725" s="21">
        <v>1324951.88</v>
      </c>
      <c r="J725" s="22">
        <v>1444983.58</v>
      </c>
      <c r="K725" s="21">
        <f t="shared" si="1"/>
        <v>3098439.75</v>
      </c>
    </row>
    <row r="726" ht="15.75" customHeight="1">
      <c r="A726" s="20" t="s">
        <v>280</v>
      </c>
      <c r="B726" s="20" t="s">
        <v>15</v>
      </c>
      <c r="C726" s="20" t="s">
        <v>281</v>
      </c>
      <c r="D726" s="20" t="s">
        <v>41</v>
      </c>
      <c r="E726" s="20" t="s">
        <v>42</v>
      </c>
      <c r="F726" s="21">
        <v>0.0</v>
      </c>
      <c r="G726" s="21">
        <v>23838.31</v>
      </c>
      <c r="H726" s="21">
        <v>1183.86</v>
      </c>
      <c r="I726" s="21">
        <v>100921.58</v>
      </c>
      <c r="J726" s="22">
        <v>110064.4</v>
      </c>
      <c r="K726" s="21">
        <f t="shared" si="1"/>
        <v>236008.15</v>
      </c>
    </row>
    <row r="727" ht="15.75" customHeight="1">
      <c r="A727" s="20" t="s">
        <v>280</v>
      </c>
      <c r="B727" s="20" t="s">
        <v>15</v>
      </c>
      <c r="C727" s="20" t="s">
        <v>281</v>
      </c>
      <c r="D727" s="20" t="s">
        <v>49</v>
      </c>
      <c r="E727" s="20" t="s">
        <v>50</v>
      </c>
      <c r="F727" s="21">
        <v>0.0</v>
      </c>
      <c r="G727" s="21">
        <v>2.577635046E7</v>
      </c>
      <c r="H727" s="21">
        <v>1280108.0</v>
      </c>
      <c r="I727" s="21">
        <v>1.0912644496E8</v>
      </c>
      <c r="J727" s="22">
        <v>1.1901256446E8</v>
      </c>
      <c r="K727" s="21">
        <f t="shared" si="1"/>
        <v>255195467.9</v>
      </c>
    </row>
    <row r="728" ht="15.75" customHeight="1">
      <c r="A728" s="20" t="s">
        <v>282</v>
      </c>
      <c r="B728" s="20" t="s">
        <v>15</v>
      </c>
      <c r="C728" s="20" t="s">
        <v>283</v>
      </c>
      <c r="D728" s="20" t="s">
        <v>17</v>
      </c>
      <c r="E728" s="20" t="s">
        <v>18</v>
      </c>
      <c r="F728" s="21">
        <v>0.0</v>
      </c>
      <c r="G728" s="21">
        <v>1.2492135051E8</v>
      </c>
      <c r="H728" s="21">
        <v>1.06048103E7</v>
      </c>
      <c r="I728" s="21">
        <v>4.250417951E8</v>
      </c>
      <c r="J728" s="22">
        <v>3.9373164196E8</v>
      </c>
      <c r="K728" s="21">
        <f t="shared" si="1"/>
        <v>954299597.9</v>
      </c>
    </row>
    <row r="729" ht="15.75" customHeight="1">
      <c r="A729" s="20" t="s">
        <v>282</v>
      </c>
      <c r="B729" s="20" t="s">
        <v>15</v>
      </c>
      <c r="C729" s="20" t="s">
        <v>283</v>
      </c>
      <c r="D729" s="20" t="s">
        <v>47</v>
      </c>
      <c r="E729" s="20" t="s">
        <v>48</v>
      </c>
      <c r="F729" s="21">
        <v>0.0</v>
      </c>
      <c r="G729" s="21">
        <v>3.110814069E7</v>
      </c>
      <c r="H729" s="21">
        <v>2640829.05</v>
      </c>
      <c r="I729" s="21">
        <v>1.0584467673E8</v>
      </c>
      <c r="J729" s="22">
        <v>9.804776576E7</v>
      </c>
      <c r="K729" s="21">
        <f t="shared" si="1"/>
        <v>237641412.2</v>
      </c>
    </row>
    <row r="730" ht="15.75" customHeight="1">
      <c r="A730" s="20" t="s">
        <v>282</v>
      </c>
      <c r="B730" s="20" t="s">
        <v>15</v>
      </c>
      <c r="C730" s="20" t="s">
        <v>283</v>
      </c>
      <c r="D730" s="20" t="s">
        <v>29</v>
      </c>
      <c r="E730" s="20" t="s">
        <v>30</v>
      </c>
      <c r="F730" s="21">
        <v>0.0</v>
      </c>
      <c r="G730" s="21">
        <v>446048.45</v>
      </c>
      <c r="H730" s="21">
        <v>37865.9</v>
      </c>
      <c r="I730" s="21">
        <v>1517668.8</v>
      </c>
      <c r="J730" s="22">
        <v>1405871.7</v>
      </c>
      <c r="K730" s="21">
        <f t="shared" si="1"/>
        <v>3407454.85</v>
      </c>
    </row>
    <row r="731" ht="15.75" customHeight="1">
      <c r="A731" s="20" t="s">
        <v>282</v>
      </c>
      <c r="B731" s="20" t="s">
        <v>15</v>
      </c>
      <c r="C731" s="20" t="s">
        <v>283</v>
      </c>
      <c r="D731" s="20" t="s">
        <v>31</v>
      </c>
      <c r="E731" s="20" t="s">
        <v>32</v>
      </c>
      <c r="F731" s="21">
        <v>0.0</v>
      </c>
      <c r="G731" s="21">
        <v>601745.6</v>
      </c>
      <c r="H731" s="21">
        <v>51083.32</v>
      </c>
      <c r="I731" s="21">
        <v>2047424.46</v>
      </c>
      <c r="J731" s="22">
        <v>1896603.59</v>
      </c>
      <c r="K731" s="21">
        <f t="shared" si="1"/>
        <v>4596856.97</v>
      </c>
    </row>
    <row r="732" ht="15.75" customHeight="1">
      <c r="A732" s="20" t="s">
        <v>282</v>
      </c>
      <c r="B732" s="20" t="s">
        <v>15</v>
      </c>
      <c r="C732" s="20" t="s">
        <v>283</v>
      </c>
      <c r="D732" s="20" t="s">
        <v>41</v>
      </c>
      <c r="E732" s="20" t="s">
        <v>42</v>
      </c>
      <c r="F732" s="21">
        <v>0.0</v>
      </c>
      <c r="G732" s="21">
        <v>451343.75</v>
      </c>
      <c r="H732" s="21">
        <v>38315.43</v>
      </c>
      <c r="I732" s="21">
        <v>1535685.91</v>
      </c>
      <c r="J732" s="22">
        <v>1422561.6</v>
      </c>
      <c r="K732" s="21">
        <f t="shared" si="1"/>
        <v>3447906.69</v>
      </c>
    </row>
    <row r="733" ht="15.75" customHeight="1">
      <c r="A733" s="20" t="s">
        <v>284</v>
      </c>
      <c r="B733" s="20" t="s">
        <v>15</v>
      </c>
      <c r="C733" s="20" t="s">
        <v>285</v>
      </c>
      <c r="D733" s="20" t="s">
        <v>47</v>
      </c>
      <c r="E733" s="20" t="s">
        <v>48</v>
      </c>
      <c r="F733" s="21">
        <v>0.0</v>
      </c>
      <c r="G733" s="21">
        <v>1.002722937E7</v>
      </c>
      <c r="H733" s="21">
        <v>244669.11</v>
      </c>
      <c r="I733" s="21">
        <v>2.080106453E7</v>
      </c>
      <c r="J733" s="22">
        <v>1.664223847E7</v>
      </c>
      <c r="K733" s="21">
        <f t="shared" si="1"/>
        <v>47715201.48</v>
      </c>
    </row>
    <row r="734" ht="15.75" customHeight="1">
      <c r="A734" s="20" t="s">
        <v>284</v>
      </c>
      <c r="B734" s="20" t="s">
        <v>15</v>
      </c>
      <c r="C734" s="20" t="s">
        <v>285</v>
      </c>
      <c r="D734" s="20" t="s">
        <v>29</v>
      </c>
      <c r="E734" s="20" t="s">
        <v>30</v>
      </c>
      <c r="F734" s="21">
        <v>0.0</v>
      </c>
      <c r="G734" s="21">
        <v>1044020.26</v>
      </c>
      <c r="H734" s="21">
        <v>25474.58</v>
      </c>
      <c r="I734" s="21">
        <v>2165776.0</v>
      </c>
      <c r="J734" s="22">
        <v>1732765.19</v>
      </c>
      <c r="K734" s="21">
        <f t="shared" si="1"/>
        <v>4968036.03</v>
      </c>
    </row>
    <row r="735" ht="15.75" customHeight="1">
      <c r="A735" s="20" t="s">
        <v>284</v>
      </c>
      <c r="B735" s="20" t="s">
        <v>15</v>
      </c>
      <c r="C735" s="20" t="s">
        <v>285</v>
      </c>
      <c r="D735" s="20" t="s">
        <v>41</v>
      </c>
      <c r="E735" s="20" t="s">
        <v>42</v>
      </c>
      <c r="F735" s="21">
        <v>0.0</v>
      </c>
      <c r="G735" s="21">
        <v>151610.73</v>
      </c>
      <c r="H735" s="21">
        <v>3699.37</v>
      </c>
      <c r="I735" s="21">
        <v>314510.05</v>
      </c>
      <c r="J735" s="22">
        <v>251629.01</v>
      </c>
      <c r="K735" s="21">
        <f t="shared" si="1"/>
        <v>721449.16</v>
      </c>
    </row>
    <row r="736" ht="15.75" customHeight="1">
      <c r="A736" s="20" t="s">
        <v>284</v>
      </c>
      <c r="B736" s="20" t="s">
        <v>15</v>
      </c>
      <c r="C736" s="20" t="s">
        <v>285</v>
      </c>
      <c r="D736" s="20" t="s">
        <v>43</v>
      </c>
      <c r="E736" s="20" t="s">
        <v>44</v>
      </c>
      <c r="F736" s="21">
        <v>0.0</v>
      </c>
      <c r="G736" s="21">
        <v>2019714.38</v>
      </c>
      <c r="H736" s="21">
        <v>49281.98</v>
      </c>
      <c r="I736" s="21">
        <v>4189812.33</v>
      </c>
      <c r="J736" s="22">
        <v>3352129.21</v>
      </c>
      <c r="K736" s="21">
        <f t="shared" si="1"/>
        <v>9610937.9</v>
      </c>
    </row>
    <row r="737" ht="15.75" customHeight="1">
      <c r="A737" s="20" t="s">
        <v>284</v>
      </c>
      <c r="B737" s="20" t="s">
        <v>15</v>
      </c>
      <c r="C737" s="20" t="s">
        <v>285</v>
      </c>
      <c r="D737" s="20" t="s">
        <v>49</v>
      </c>
      <c r="E737" s="20" t="s">
        <v>50</v>
      </c>
      <c r="F737" s="21">
        <v>0.0</v>
      </c>
      <c r="G737" s="21">
        <v>1.2549463026E8</v>
      </c>
      <c r="H737" s="21">
        <v>3062127.96</v>
      </c>
      <c r="I737" s="21">
        <v>2.6033331909E8</v>
      </c>
      <c r="J737" s="22">
        <v>2.0828401209E8</v>
      </c>
      <c r="K737" s="21">
        <f t="shared" si="1"/>
        <v>597174089.4</v>
      </c>
    </row>
    <row r="738" ht="15.75" customHeight="1">
      <c r="A738" s="20" t="s">
        <v>286</v>
      </c>
      <c r="B738" s="20" t="s">
        <v>15</v>
      </c>
      <c r="C738" s="20" t="s">
        <v>287</v>
      </c>
      <c r="D738" s="20" t="s">
        <v>17</v>
      </c>
      <c r="E738" s="20" t="s">
        <v>18</v>
      </c>
      <c r="F738" s="21">
        <v>0.0</v>
      </c>
      <c r="G738" s="21">
        <v>3679607.28</v>
      </c>
      <c r="H738" s="21">
        <v>1010953.85</v>
      </c>
      <c r="I738" s="21">
        <v>5.750839991E7</v>
      </c>
      <c r="J738" s="22">
        <v>9.042373843E7</v>
      </c>
      <c r="K738" s="21">
        <f t="shared" si="1"/>
        <v>152622699.5</v>
      </c>
    </row>
    <row r="739" ht="15.75" customHeight="1">
      <c r="A739" s="20" t="s">
        <v>286</v>
      </c>
      <c r="B739" s="20" t="s">
        <v>15</v>
      </c>
      <c r="C739" s="20" t="s">
        <v>287</v>
      </c>
      <c r="D739" s="20" t="s">
        <v>47</v>
      </c>
      <c r="E739" s="20" t="s">
        <v>48</v>
      </c>
      <c r="F739" s="21">
        <v>0.0</v>
      </c>
      <c r="G739" s="21">
        <v>893343.48</v>
      </c>
      <c r="H739" s="21">
        <v>245441.69</v>
      </c>
      <c r="I739" s="21">
        <v>1.396202091E7</v>
      </c>
      <c r="J739" s="22">
        <v>2.19532821E7</v>
      </c>
      <c r="K739" s="21">
        <f t="shared" si="1"/>
        <v>37054088.18</v>
      </c>
    </row>
    <row r="740" ht="15.75" customHeight="1">
      <c r="A740" s="20" t="s">
        <v>286</v>
      </c>
      <c r="B740" s="20" t="s">
        <v>15</v>
      </c>
      <c r="C740" s="20" t="s">
        <v>287</v>
      </c>
      <c r="D740" s="20" t="s">
        <v>74</v>
      </c>
      <c r="E740" s="20" t="s">
        <v>75</v>
      </c>
      <c r="F740" s="21">
        <v>0.0</v>
      </c>
      <c r="G740" s="21">
        <v>230941.51</v>
      </c>
      <c r="H740" s="21">
        <v>63450.04</v>
      </c>
      <c r="I740" s="21">
        <v>3609373.44</v>
      </c>
      <c r="J740" s="22">
        <v>5675223.79</v>
      </c>
      <c r="K740" s="21">
        <f t="shared" si="1"/>
        <v>9578988.78</v>
      </c>
    </row>
    <row r="741" ht="15.75" customHeight="1">
      <c r="A741" s="20" t="s">
        <v>286</v>
      </c>
      <c r="B741" s="20" t="s">
        <v>15</v>
      </c>
      <c r="C741" s="20" t="s">
        <v>287</v>
      </c>
      <c r="D741" s="20" t="s">
        <v>19</v>
      </c>
      <c r="E741" s="20" t="s">
        <v>20</v>
      </c>
      <c r="F741" s="21">
        <v>0.0</v>
      </c>
      <c r="G741" s="21">
        <v>9215.52</v>
      </c>
      <c r="H741" s="21">
        <v>2531.92</v>
      </c>
      <c r="I741" s="21">
        <v>144028.86</v>
      </c>
      <c r="J741" s="22">
        <v>226464.8</v>
      </c>
      <c r="K741" s="21">
        <f t="shared" si="1"/>
        <v>382241.1</v>
      </c>
    </row>
    <row r="742" ht="15.75" customHeight="1">
      <c r="A742" s="20" t="s">
        <v>286</v>
      </c>
      <c r="B742" s="20" t="s">
        <v>15</v>
      </c>
      <c r="C742" s="20" t="s">
        <v>287</v>
      </c>
      <c r="D742" s="20" t="s">
        <v>21</v>
      </c>
      <c r="E742" s="20" t="s">
        <v>22</v>
      </c>
      <c r="F742" s="21">
        <v>0.0</v>
      </c>
      <c r="G742" s="21">
        <v>3039.35</v>
      </c>
      <c r="H742" s="21">
        <v>835.04</v>
      </c>
      <c r="I742" s="21">
        <v>47501.81</v>
      </c>
      <c r="J742" s="22">
        <v>74689.8</v>
      </c>
      <c r="K742" s="21">
        <f t="shared" si="1"/>
        <v>126066</v>
      </c>
    </row>
    <row r="743" ht="15.75" customHeight="1">
      <c r="A743" s="20" t="s">
        <v>286</v>
      </c>
      <c r="B743" s="20" t="s">
        <v>15</v>
      </c>
      <c r="C743" s="20" t="s">
        <v>287</v>
      </c>
      <c r="D743" s="20" t="s">
        <v>29</v>
      </c>
      <c r="E743" s="20" t="s">
        <v>30</v>
      </c>
      <c r="F743" s="21">
        <v>0.0</v>
      </c>
      <c r="G743" s="21">
        <v>61300.16</v>
      </c>
      <c r="H743" s="21">
        <v>16841.92</v>
      </c>
      <c r="I743" s="21">
        <v>958057.2</v>
      </c>
      <c r="J743" s="22">
        <v>1506407.99</v>
      </c>
      <c r="K743" s="21">
        <f t="shared" si="1"/>
        <v>2542607.27</v>
      </c>
    </row>
    <row r="744" ht="15.75" customHeight="1">
      <c r="A744" s="20" t="s">
        <v>286</v>
      </c>
      <c r="B744" s="20" t="s">
        <v>15</v>
      </c>
      <c r="C744" s="20" t="s">
        <v>287</v>
      </c>
      <c r="D744" s="20" t="s">
        <v>31</v>
      </c>
      <c r="E744" s="20" t="s">
        <v>32</v>
      </c>
      <c r="F744" s="21">
        <v>0.0</v>
      </c>
      <c r="G744" s="21">
        <v>0.0</v>
      </c>
      <c r="H744" s="21">
        <v>0.0</v>
      </c>
      <c r="I744" s="21">
        <v>0.0</v>
      </c>
      <c r="J744" s="22">
        <v>-281972.5</v>
      </c>
      <c r="K744" s="21">
        <f t="shared" si="1"/>
        <v>-281972.5</v>
      </c>
    </row>
    <row r="745" ht="15.75" customHeight="1">
      <c r="A745" s="20" t="s">
        <v>286</v>
      </c>
      <c r="B745" s="20" t="s">
        <v>15</v>
      </c>
      <c r="C745" s="20" t="s">
        <v>287</v>
      </c>
      <c r="D745" s="20" t="s">
        <v>41</v>
      </c>
      <c r="E745" s="20" t="s">
        <v>42</v>
      </c>
      <c r="F745" s="21">
        <v>0.0</v>
      </c>
      <c r="G745" s="21">
        <v>21574.7</v>
      </c>
      <c r="H745" s="21">
        <v>5927.54</v>
      </c>
      <c r="I745" s="21">
        <v>337189.87</v>
      </c>
      <c r="J745" s="22">
        <v>530182.86</v>
      </c>
      <c r="K745" s="21">
        <f t="shared" si="1"/>
        <v>894874.97</v>
      </c>
    </row>
    <row r="746" ht="15.75" customHeight="1">
      <c r="A746" s="20" t="s">
        <v>288</v>
      </c>
      <c r="B746" s="20" t="s">
        <v>15</v>
      </c>
      <c r="C746" s="20" t="s">
        <v>289</v>
      </c>
      <c r="D746" s="20" t="s">
        <v>17</v>
      </c>
      <c r="E746" s="20" t="s">
        <v>18</v>
      </c>
      <c r="F746" s="21">
        <v>0.0</v>
      </c>
      <c r="G746" s="21">
        <v>2.572876118E7</v>
      </c>
      <c r="H746" s="21">
        <v>3060855.42</v>
      </c>
      <c r="I746" s="21">
        <v>1.7382903003E8</v>
      </c>
      <c r="J746" s="22">
        <v>1.8796659592E8</v>
      </c>
      <c r="K746" s="21">
        <f t="shared" si="1"/>
        <v>390585242.6</v>
      </c>
    </row>
    <row r="747" ht="15.75" customHeight="1">
      <c r="A747" s="20" t="s">
        <v>288</v>
      </c>
      <c r="B747" s="20" t="s">
        <v>15</v>
      </c>
      <c r="C747" s="20" t="s">
        <v>289</v>
      </c>
      <c r="D747" s="20" t="s">
        <v>47</v>
      </c>
      <c r="E747" s="20" t="s">
        <v>48</v>
      </c>
      <c r="F747" s="21">
        <v>0.0</v>
      </c>
      <c r="G747" s="21">
        <v>5769512.78</v>
      </c>
      <c r="H747" s="21">
        <v>686377.57</v>
      </c>
      <c r="I747" s="21">
        <v>3.898006609E7</v>
      </c>
      <c r="J747" s="22">
        <v>4.215032628E7</v>
      </c>
      <c r="K747" s="21">
        <f t="shared" si="1"/>
        <v>87586282.72</v>
      </c>
    </row>
    <row r="748" ht="15.75" customHeight="1">
      <c r="A748" s="20" t="s">
        <v>288</v>
      </c>
      <c r="B748" s="20" t="s">
        <v>15</v>
      </c>
      <c r="C748" s="20" t="s">
        <v>289</v>
      </c>
      <c r="D748" s="20" t="s">
        <v>29</v>
      </c>
      <c r="E748" s="20" t="s">
        <v>30</v>
      </c>
      <c r="F748" s="21">
        <v>0.0</v>
      </c>
      <c r="G748" s="21">
        <v>235394.95</v>
      </c>
      <c r="H748" s="21">
        <v>28004.07</v>
      </c>
      <c r="I748" s="21">
        <v>1590378.8</v>
      </c>
      <c r="J748" s="22">
        <v>1719724.77</v>
      </c>
      <c r="K748" s="21">
        <f t="shared" si="1"/>
        <v>3573502.59</v>
      </c>
    </row>
    <row r="749" ht="15.75" customHeight="1">
      <c r="A749" s="20" t="s">
        <v>288</v>
      </c>
      <c r="B749" s="20" t="s">
        <v>15</v>
      </c>
      <c r="C749" s="20" t="s">
        <v>289</v>
      </c>
      <c r="D749" s="20" t="s">
        <v>31</v>
      </c>
      <c r="E749" s="20" t="s">
        <v>32</v>
      </c>
      <c r="F749" s="21">
        <v>0.0</v>
      </c>
      <c r="G749" s="21">
        <v>305792.64</v>
      </c>
      <c r="H749" s="21">
        <v>36379.02</v>
      </c>
      <c r="I749" s="21">
        <v>2066000.7</v>
      </c>
      <c r="J749" s="22">
        <v>2234029.15</v>
      </c>
      <c r="K749" s="21">
        <f t="shared" si="1"/>
        <v>4642201.51</v>
      </c>
    </row>
    <row r="750" ht="15.75" customHeight="1">
      <c r="A750" s="20" t="s">
        <v>288</v>
      </c>
      <c r="B750" s="20" t="s">
        <v>15</v>
      </c>
      <c r="C750" s="20" t="s">
        <v>289</v>
      </c>
      <c r="D750" s="20" t="s">
        <v>41</v>
      </c>
      <c r="E750" s="20" t="s">
        <v>42</v>
      </c>
      <c r="F750" s="21">
        <v>0.0</v>
      </c>
      <c r="G750" s="21">
        <v>78416.45</v>
      </c>
      <c r="H750" s="21">
        <v>9328.92</v>
      </c>
      <c r="I750" s="21">
        <v>529798.38</v>
      </c>
      <c r="J750" s="22">
        <v>572887.04</v>
      </c>
      <c r="K750" s="21">
        <f t="shared" si="1"/>
        <v>1190430.79</v>
      </c>
    </row>
    <row r="751" ht="15.75" customHeight="1">
      <c r="A751" s="20" t="s">
        <v>290</v>
      </c>
      <c r="B751" s="20" t="s">
        <v>15</v>
      </c>
      <c r="C751" s="20" t="s">
        <v>291</v>
      </c>
      <c r="D751" s="20" t="s">
        <v>17</v>
      </c>
      <c r="E751" s="20" t="s">
        <v>18</v>
      </c>
      <c r="F751" s="21">
        <v>0.0</v>
      </c>
      <c r="G751" s="21">
        <v>3.085515593E7</v>
      </c>
      <c r="H751" s="21">
        <v>4479754.23</v>
      </c>
      <c r="I751" s="21">
        <v>1.3584120798E8</v>
      </c>
      <c r="J751" s="22">
        <v>1.6596077652E8</v>
      </c>
      <c r="K751" s="21">
        <f t="shared" si="1"/>
        <v>337136894.7</v>
      </c>
    </row>
    <row r="752" ht="15.75" customHeight="1">
      <c r="A752" s="20" t="s">
        <v>290</v>
      </c>
      <c r="B752" s="20" t="s">
        <v>15</v>
      </c>
      <c r="C752" s="20" t="s">
        <v>291</v>
      </c>
      <c r="D752" s="20" t="s">
        <v>21</v>
      </c>
      <c r="E752" s="20" t="s">
        <v>22</v>
      </c>
      <c r="F752" s="21">
        <v>0.0</v>
      </c>
      <c r="G752" s="21">
        <v>0.0</v>
      </c>
      <c r="H752" s="21">
        <v>0.0</v>
      </c>
      <c r="I752" s="21">
        <v>0.0</v>
      </c>
      <c r="J752" s="22">
        <v>-30128.7</v>
      </c>
      <c r="K752" s="21">
        <f t="shared" si="1"/>
        <v>-30128.7</v>
      </c>
    </row>
    <row r="753" ht="15.75" customHeight="1">
      <c r="A753" s="20" t="s">
        <v>290</v>
      </c>
      <c r="B753" s="20" t="s">
        <v>15</v>
      </c>
      <c r="C753" s="20" t="s">
        <v>291</v>
      </c>
      <c r="D753" s="20" t="s">
        <v>29</v>
      </c>
      <c r="E753" s="20" t="s">
        <v>30</v>
      </c>
      <c r="F753" s="21">
        <v>0.0</v>
      </c>
      <c r="G753" s="21">
        <v>637550.54</v>
      </c>
      <c r="H753" s="21">
        <v>92563.78</v>
      </c>
      <c r="I753" s="21">
        <v>2806844.88</v>
      </c>
      <c r="J753" s="22">
        <v>3429196.22</v>
      </c>
      <c r="K753" s="21">
        <f t="shared" si="1"/>
        <v>6966155.42</v>
      </c>
    </row>
    <row r="754" ht="15.75" customHeight="1">
      <c r="A754" s="20" t="s">
        <v>290</v>
      </c>
      <c r="B754" s="20" t="s">
        <v>15</v>
      </c>
      <c r="C754" s="20" t="s">
        <v>291</v>
      </c>
      <c r="D754" s="20" t="s">
        <v>31</v>
      </c>
      <c r="E754" s="20" t="s">
        <v>32</v>
      </c>
      <c r="F754" s="21">
        <v>0.0</v>
      </c>
      <c r="G754" s="21">
        <v>174710.9</v>
      </c>
      <c r="H754" s="21">
        <v>25365.68</v>
      </c>
      <c r="I754" s="21">
        <v>769172.59</v>
      </c>
      <c r="J754" s="22">
        <v>939718.39</v>
      </c>
      <c r="K754" s="21">
        <f t="shared" si="1"/>
        <v>1908967.56</v>
      </c>
    </row>
    <row r="755" ht="15.75" customHeight="1">
      <c r="A755" s="20" t="s">
        <v>290</v>
      </c>
      <c r="B755" s="20" t="s">
        <v>15</v>
      </c>
      <c r="C755" s="20" t="s">
        <v>291</v>
      </c>
      <c r="D755" s="20" t="s">
        <v>37</v>
      </c>
      <c r="E755" s="20" t="s">
        <v>38</v>
      </c>
      <c r="F755" s="21">
        <v>0.0</v>
      </c>
      <c r="G755" s="21">
        <v>7121.98</v>
      </c>
      <c r="H755" s="21">
        <v>1034.02</v>
      </c>
      <c r="I755" s="21">
        <v>31354.85</v>
      </c>
      <c r="J755" s="22">
        <v>38307.05</v>
      </c>
      <c r="K755" s="21">
        <f t="shared" si="1"/>
        <v>77817.9</v>
      </c>
    </row>
    <row r="756" ht="15.75" customHeight="1">
      <c r="A756" s="20" t="s">
        <v>290</v>
      </c>
      <c r="B756" s="20" t="s">
        <v>15</v>
      </c>
      <c r="C756" s="20" t="s">
        <v>291</v>
      </c>
      <c r="D756" s="20" t="s">
        <v>41</v>
      </c>
      <c r="E756" s="20" t="s">
        <v>42</v>
      </c>
      <c r="F756" s="21">
        <v>0.0</v>
      </c>
      <c r="G756" s="21">
        <v>372219.65</v>
      </c>
      <c r="H756" s="21">
        <v>54041.29</v>
      </c>
      <c r="I756" s="21">
        <v>1638713.7</v>
      </c>
      <c r="J756" s="22">
        <v>2002059.63</v>
      </c>
      <c r="K756" s="21">
        <f t="shared" si="1"/>
        <v>4067034.27</v>
      </c>
    </row>
    <row r="757" ht="15.75" customHeight="1">
      <c r="A757" s="20" t="s">
        <v>292</v>
      </c>
      <c r="B757" s="20" t="s">
        <v>15</v>
      </c>
      <c r="C757" s="20" t="s">
        <v>293</v>
      </c>
      <c r="D757" s="20" t="s">
        <v>17</v>
      </c>
      <c r="E757" s="20" t="s">
        <v>18</v>
      </c>
      <c r="F757" s="21">
        <v>0.0</v>
      </c>
      <c r="G757" s="21">
        <v>2.933406213E7</v>
      </c>
      <c r="H757" s="21">
        <v>1568576.33</v>
      </c>
      <c r="I757" s="21">
        <v>1.3026190455E8</v>
      </c>
      <c r="J757" s="22">
        <v>1.3320326176E8</v>
      </c>
      <c r="K757" s="21">
        <f t="shared" si="1"/>
        <v>294367804.8</v>
      </c>
    </row>
    <row r="758" ht="15.75" customHeight="1">
      <c r="A758" s="20" t="s">
        <v>292</v>
      </c>
      <c r="B758" s="20" t="s">
        <v>15</v>
      </c>
      <c r="C758" s="20" t="s">
        <v>293</v>
      </c>
      <c r="D758" s="20" t="s">
        <v>74</v>
      </c>
      <c r="E758" s="20" t="s">
        <v>75</v>
      </c>
      <c r="F758" s="21">
        <v>0.0</v>
      </c>
      <c r="G758" s="21">
        <v>3522894.79</v>
      </c>
      <c r="H758" s="21">
        <v>188379.28</v>
      </c>
      <c r="I758" s="21">
        <v>1.564389492E7</v>
      </c>
      <c r="J758" s="22">
        <v>1.599713927E7</v>
      </c>
      <c r="K758" s="21">
        <f t="shared" si="1"/>
        <v>35352308.26</v>
      </c>
    </row>
    <row r="759" ht="15.75" customHeight="1">
      <c r="A759" s="20" t="s">
        <v>292</v>
      </c>
      <c r="B759" s="20" t="s">
        <v>15</v>
      </c>
      <c r="C759" s="20" t="s">
        <v>293</v>
      </c>
      <c r="D759" s="20" t="s">
        <v>29</v>
      </c>
      <c r="E759" s="20" t="s">
        <v>30</v>
      </c>
      <c r="F759" s="21">
        <v>0.0</v>
      </c>
      <c r="G759" s="21">
        <v>158798.08</v>
      </c>
      <c r="H759" s="21">
        <v>8491.39</v>
      </c>
      <c r="I759" s="21">
        <v>705164.53</v>
      </c>
      <c r="J759" s="22">
        <v>721087.37</v>
      </c>
      <c r="K759" s="21">
        <f t="shared" si="1"/>
        <v>1593541.37</v>
      </c>
    </row>
    <row r="760" ht="15.75" customHeight="1">
      <c r="A760" s="20" t="s">
        <v>294</v>
      </c>
      <c r="B760" s="20" t="s">
        <v>15</v>
      </c>
      <c r="C760" s="20" t="s">
        <v>295</v>
      </c>
      <c r="D760" s="20" t="s">
        <v>17</v>
      </c>
      <c r="E760" s="20" t="s">
        <v>18</v>
      </c>
      <c r="F760" s="21">
        <v>0.0</v>
      </c>
      <c r="G760" s="21">
        <v>1.538063052E7</v>
      </c>
      <c r="H760" s="21">
        <v>1516515.82</v>
      </c>
      <c r="I760" s="21">
        <v>5.582053892E7</v>
      </c>
      <c r="J760" s="22">
        <v>5.824643731E7</v>
      </c>
      <c r="K760" s="21">
        <f t="shared" si="1"/>
        <v>130964122.6</v>
      </c>
    </row>
    <row r="761" ht="15.75" customHeight="1">
      <c r="A761" s="20" t="s">
        <v>294</v>
      </c>
      <c r="B761" s="20" t="s">
        <v>15</v>
      </c>
      <c r="C761" s="20" t="s">
        <v>295</v>
      </c>
      <c r="D761" s="20" t="s">
        <v>47</v>
      </c>
      <c r="E761" s="20" t="s">
        <v>48</v>
      </c>
      <c r="F761" s="21">
        <v>0.0</v>
      </c>
      <c r="G761" s="21">
        <v>5985930.99</v>
      </c>
      <c r="H761" s="21">
        <v>590207.22</v>
      </c>
      <c r="I761" s="21">
        <v>2.172459015E7</v>
      </c>
      <c r="J761" s="22">
        <v>2.266871662E7</v>
      </c>
      <c r="K761" s="21">
        <f t="shared" si="1"/>
        <v>50969444.98</v>
      </c>
    </row>
    <row r="762" ht="15.75" customHeight="1">
      <c r="A762" s="20" t="s">
        <v>294</v>
      </c>
      <c r="B762" s="20" t="s">
        <v>15</v>
      </c>
      <c r="C762" s="20" t="s">
        <v>295</v>
      </c>
      <c r="D762" s="20" t="s">
        <v>29</v>
      </c>
      <c r="E762" s="20" t="s">
        <v>30</v>
      </c>
      <c r="F762" s="21">
        <v>0.0</v>
      </c>
      <c r="G762" s="21">
        <v>266247.76</v>
      </c>
      <c r="H762" s="21">
        <v>26251.78</v>
      </c>
      <c r="I762" s="21">
        <v>966286.36</v>
      </c>
      <c r="J762" s="22">
        <v>1008280.09</v>
      </c>
      <c r="K762" s="21">
        <f t="shared" si="1"/>
        <v>2267065.99</v>
      </c>
    </row>
    <row r="763" ht="15.75" customHeight="1">
      <c r="A763" s="20" t="s">
        <v>294</v>
      </c>
      <c r="B763" s="20" t="s">
        <v>15</v>
      </c>
      <c r="C763" s="20" t="s">
        <v>295</v>
      </c>
      <c r="D763" s="20" t="s">
        <v>31</v>
      </c>
      <c r="E763" s="20" t="s">
        <v>32</v>
      </c>
      <c r="F763" s="21">
        <v>0.0</v>
      </c>
      <c r="G763" s="21">
        <v>0.0</v>
      </c>
      <c r="H763" s="21">
        <v>0.0</v>
      </c>
      <c r="I763" s="21">
        <v>0.0</v>
      </c>
      <c r="J763" s="22">
        <v>-83297.05</v>
      </c>
      <c r="K763" s="21">
        <f t="shared" si="1"/>
        <v>-83297.05</v>
      </c>
    </row>
    <row r="764" ht="15.75" customHeight="1">
      <c r="A764" s="20" t="s">
        <v>294</v>
      </c>
      <c r="B764" s="20" t="s">
        <v>15</v>
      </c>
      <c r="C764" s="20" t="s">
        <v>295</v>
      </c>
      <c r="D764" s="20" t="s">
        <v>41</v>
      </c>
      <c r="E764" s="20" t="s">
        <v>42</v>
      </c>
      <c r="F764" s="21">
        <v>0.0</v>
      </c>
      <c r="G764" s="21">
        <v>90686.24</v>
      </c>
      <c r="H764" s="21">
        <v>8941.58</v>
      </c>
      <c r="I764" s="21">
        <v>329125.32</v>
      </c>
      <c r="J764" s="22">
        <v>343428.74</v>
      </c>
      <c r="K764" s="21">
        <f t="shared" si="1"/>
        <v>772181.88</v>
      </c>
    </row>
    <row r="765" ht="15.75" customHeight="1">
      <c r="A765" s="20" t="s">
        <v>294</v>
      </c>
      <c r="B765" s="20" t="s">
        <v>15</v>
      </c>
      <c r="C765" s="20" t="s">
        <v>295</v>
      </c>
      <c r="D765" s="20" t="s">
        <v>43</v>
      </c>
      <c r="E765" s="20" t="s">
        <v>44</v>
      </c>
      <c r="F765" s="21">
        <v>0.0</v>
      </c>
      <c r="G765" s="21">
        <v>8587247.49</v>
      </c>
      <c r="H765" s="21">
        <v>846694.6</v>
      </c>
      <c r="I765" s="21">
        <v>3.116548325E7</v>
      </c>
      <c r="J765" s="22">
        <v>3.251990041E7</v>
      </c>
      <c r="K765" s="21">
        <f t="shared" si="1"/>
        <v>73119325.75</v>
      </c>
    </row>
    <row r="766" ht="15.75" customHeight="1">
      <c r="A766" s="20" t="s">
        <v>296</v>
      </c>
      <c r="B766" s="20" t="s">
        <v>15</v>
      </c>
      <c r="C766" s="20" t="s">
        <v>297</v>
      </c>
      <c r="D766" s="20" t="s">
        <v>17</v>
      </c>
      <c r="E766" s="20" t="s">
        <v>18</v>
      </c>
      <c r="F766" s="21">
        <v>0.0</v>
      </c>
      <c r="G766" s="21">
        <v>1.2196877937E8</v>
      </c>
      <c r="H766" s="21">
        <v>2.171835617E7</v>
      </c>
      <c r="I766" s="21">
        <v>4.6073821383E8</v>
      </c>
      <c r="J766" s="22">
        <v>4.0572056048E8</v>
      </c>
      <c r="K766" s="21">
        <f t="shared" si="1"/>
        <v>1010145910</v>
      </c>
    </row>
    <row r="767" ht="15.75" customHeight="1">
      <c r="A767" s="20" t="s">
        <v>296</v>
      </c>
      <c r="B767" s="20" t="s">
        <v>15</v>
      </c>
      <c r="C767" s="20" t="s">
        <v>297</v>
      </c>
      <c r="D767" s="20" t="s">
        <v>47</v>
      </c>
      <c r="E767" s="20" t="s">
        <v>48</v>
      </c>
      <c r="F767" s="21">
        <v>0.0</v>
      </c>
      <c r="G767" s="21">
        <v>6457957.64</v>
      </c>
      <c r="H767" s="21">
        <v>1149935.46</v>
      </c>
      <c r="I767" s="21">
        <v>2.439499588E7</v>
      </c>
      <c r="J767" s="22">
        <v>2.148194159E7</v>
      </c>
      <c r="K767" s="21">
        <f t="shared" si="1"/>
        <v>53484830.57</v>
      </c>
    </row>
    <row r="768" ht="15.75" customHeight="1">
      <c r="A768" s="20" t="s">
        <v>296</v>
      </c>
      <c r="B768" s="20" t="s">
        <v>15</v>
      </c>
      <c r="C768" s="20" t="s">
        <v>297</v>
      </c>
      <c r="D768" s="20" t="s">
        <v>19</v>
      </c>
      <c r="E768" s="20" t="s">
        <v>20</v>
      </c>
      <c r="F768" s="21">
        <v>0.0</v>
      </c>
      <c r="G768" s="21">
        <v>0.0</v>
      </c>
      <c r="H768" s="21">
        <v>0.0</v>
      </c>
      <c r="I768" s="21">
        <v>0.0</v>
      </c>
      <c r="J768" s="22">
        <v>0.0</v>
      </c>
      <c r="K768" s="21">
        <f t="shared" si="1"/>
        <v>0</v>
      </c>
    </row>
    <row r="769" ht="15.75" customHeight="1">
      <c r="A769" s="20" t="s">
        <v>296</v>
      </c>
      <c r="B769" s="20" t="s">
        <v>15</v>
      </c>
      <c r="C769" s="20" t="s">
        <v>297</v>
      </c>
      <c r="D769" s="20" t="s">
        <v>21</v>
      </c>
      <c r="E769" s="20" t="s">
        <v>22</v>
      </c>
      <c r="F769" s="21">
        <v>0.0</v>
      </c>
      <c r="G769" s="21">
        <v>56875.11</v>
      </c>
      <c r="H769" s="21">
        <v>10127.46</v>
      </c>
      <c r="I769" s="21">
        <v>214846.26</v>
      </c>
      <c r="J769" s="22">
        <v>189191.04</v>
      </c>
      <c r="K769" s="21">
        <f t="shared" si="1"/>
        <v>471039.87</v>
      </c>
    </row>
    <row r="770" ht="15.75" customHeight="1">
      <c r="A770" s="20" t="s">
        <v>296</v>
      </c>
      <c r="B770" s="20" t="s">
        <v>15</v>
      </c>
      <c r="C770" s="20" t="s">
        <v>297</v>
      </c>
      <c r="D770" s="20" t="s">
        <v>27</v>
      </c>
      <c r="E770" s="20" t="s">
        <v>28</v>
      </c>
      <c r="F770" s="21">
        <v>0.0</v>
      </c>
      <c r="G770" s="21">
        <v>884637.76</v>
      </c>
      <c r="H770" s="21">
        <v>157522.92</v>
      </c>
      <c r="I770" s="21">
        <v>3341727.49</v>
      </c>
      <c r="J770" s="22">
        <v>2942685.26</v>
      </c>
      <c r="K770" s="21">
        <f t="shared" si="1"/>
        <v>7326573.43</v>
      </c>
    </row>
    <row r="771" ht="15.75" customHeight="1">
      <c r="A771" s="20" t="s">
        <v>296</v>
      </c>
      <c r="B771" s="20" t="s">
        <v>15</v>
      </c>
      <c r="C771" s="20" t="s">
        <v>297</v>
      </c>
      <c r="D771" s="20" t="s">
        <v>29</v>
      </c>
      <c r="E771" s="20" t="s">
        <v>30</v>
      </c>
      <c r="F771" s="21">
        <v>0.0</v>
      </c>
      <c r="G771" s="21">
        <v>1831058.8</v>
      </c>
      <c r="H771" s="21">
        <v>326047.27</v>
      </c>
      <c r="I771" s="21">
        <v>6916841.88</v>
      </c>
      <c r="J771" s="22">
        <v>6090888.23</v>
      </c>
      <c r="K771" s="21">
        <f t="shared" si="1"/>
        <v>15164836.18</v>
      </c>
    </row>
    <row r="772" ht="15.75" customHeight="1">
      <c r="A772" s="20" t="s">
        <v>296</v>
      </c>
      <c r="B772" s="20" t="s">
        <v>15</v>
      </c>
      <c r="C772" s="20" t="s">
        <v>297</v>
      </c>
      <c r="D772" s="20" t="s">
        <v>31</v>
      </c>
      <c r="E772" s="20" t="s">
        <v>32</v>
      </c>
      <c r="F772" s="21">
        <v>0.0</v>
      </c>
      <c r="G772" s="21">
        <v>2362838.84</v>
      </c>
      <c r="H772" s="21">
        <v>420738.62</v>
      </c>
      <c r="I772" s="21">
        <v>8925646.02</v>
      </c>
      <c r="J772" s="22">
        <v>7859817.13</v>
      </c>
      <c r="K772" s="21">
        <f t="shared" si="1"/>
        <v>19569040.61</v>
      </c>
    </row>
    <row r="773" ht="15.75" customHeight="1">
      <c r="A773" s="20" t="s">
        <v>296</v>
      </c>
      <c r="B773" s="20" t="s">
        <v>15</v>
      </c>
      <c r="C773" s="20" t="s">
        <v>297</v>
      </c>
      <c r="D773" s="20" t="s">
        <v>41</v>
      </c>
      <c r="E773" s="20" t="s">
        <v>42</v>
      </c>
      <c r="F773" s="21">
        <v>0.0</v>
      </c>
      <c r="G773" s="21">
        <v>328101.91</v>
      </c>
      <c r="H773" s="21">
        <v>58423.43</v>
      </c>
      <c r="I773" s="21">
        <v>1239408.07</v>
      </c>
      <c r="J773" s="22">
        <v>1091407.92</v>
      </c>
      <c r="K773" s="21">
        <f t="shared" si="1"/>
        <v>2717341.33</v>
      </c>
    </row>
    <row r="774" ht="15.75" customHeight="1">
      <c r="A774" s="20" t="s">
        <v>296</v>
      </c>
      <c r="B774" s="20" t="s">
        <v>15</v>
      </c>
      <c r="C774" s="20" t="s">
        <v>297</v>
      </c>
      <c r="D774" s="20" t="s">
        <v>49</v>
      </c>
      <c r="E774" s="20" t="s">
        <v>50</v>
      </c>
      <c r="F774" s="21">
        <v>0.0</v>
      </c>
      <c r="G774" s="21">
        <v>3.586033157E7</v>
      </c>
      <c r="H774" s="21">
        <v>6385465.67</v>
      </c>
      <c r="I774" s="21">
        <v>1.3546274057E8</v>
      </c>
      <c r="J774" s="22">
        <v>1.1928686915E8</v>
      </c>
      <c r="K774" s="21">
        <f t="shared" si="1"/>
        <v>296995407</v>
      </c>
    </row>
    <row r="775" ht="15.75" customHeight="1">
      <c r="A775" s="20" t="s">
        <v>298</v>
      </c>
      <c r="B775" s="20" t="s">
        <v>15</v>
      </c>
      <c r="C775" s="20" t="s">
        <v>299</v>
      </c>
      <c r="D775" s="20" t="s">
        <v>17</v>
      </c>
      <c r="E775" s="20" t="s">
        <v>18</v>
      </c>
      <c r="F775" s="21">
        <v>0.0</v>
      </c>
      <c r="G775" s="21">
        <v>6.779789676E7</v>
      </c>
      <c r="H775" s="21">
        <v>3397321.45</v>
      </c>
      <c r="I775" s="21">
        <v>1.548425895E8</v>
      </c>
      <c r="J775" s="22">
        <v>1.3865488366E8</v>
      </c>
      <c r="K775" s="21">
        <f t="shared" si="1"/>
        <v>364692691.4</v>
      </c>
    </row>
    <row r="776" ht="15.75" customHeight="1">
      <c r="A776" s="20" t="s">
        <v>298</v>
      </c>
      <c r="B776" s="20" t="s">
        <v>15</v>
      </c>
      <c r="C776" s="20" t="s">
        <v>299</v>
      </c>
      <c r="D776" s="20" t="s">
        <v>47</v>
      </c>
      <c r="E776" s="20" t="s">
        <v>48</v>
      </c>
      <c r="F776" s="21">
        <v>0.0</v>
      </c>
      <c r="G776" s="21">
        <v>3.037887685E7</v>
      </c>
      <c r="H776" s="21">
        <v>1522271.56</v>
      </c>
      <c r="I776" s="21">
        <v>6.938185669E7</v>
      </c>
      <c r="J776" s="22">
        <v>6.212847058E7</v>
      </c>
      <c r="K776" s="21">
        <f t="shared" si="1"/>
        <v>163411475.7</v>
      </c>
    </row>
    <row r="777" ht="15.75" customHeight="1">
      <c r="A777" s="20" t="s">
        <v>298</v>
      </c>
      <c r="B777" s="20" t="s">
        <v>15</v>
      </c>
      <c r="C777" s="20" t="s">
        <v>299</v>
      </c>
      <c r="D777" s="20" t="s">
        <v>21</v>
      </c>
      <c r="E777" s="20" t="s">
        <v>22</v>
      </c>
      <c r="F777" s="21">
        <v>0.0</v>
      </c>
      <c r="G777" s="21">
        <v>5601.05</v>
      </c>
      <c r="H777" s="21">
        <v>280.67</v>
      </c>
      <c r="I777" s="21">
        <v>12792.16</v>
      </c>
      <c r="J777" s="22">
        <v>11454.82</v>
      </c>
      <c r="K777" s="21">
        <f t="shared" si="1"/>
        <v>30128.7</v>
      </c>
    </row>
    <row r="778" ht="15.75" customHeight="1">
      <c r="A778" s="20" t="s">
        <v>298</v>
      </c>
      <c r="B778" s="20" t="s">
        <v>15</v>
      </c>
      <c r="C778" s="20" t="s">
        <v>299</v>
      </c>
      <c r="D778" s="20" t="s">
        <v>29</v>
      </c>
      <c r="E778" s="20" t="s">
        <v>30</v>
      </c>
      <c r="F778" s="21">
        <v>0.0</v>
      </c>
      <c r="G778" s="21">
        <v>1100299.95</v>
      </c>
      <c r="H778" s="21">
        <v>55135.53</v>
      </c>
      <c r="I778" s="21">
        <v>2512958.39</v>
      </c>
      <c r="J778" s="22">
        <v>2250246.23</v>
      </c>
      <c r="K778" s="21">
        <f t="shared" si="1"/>
        <v>5918640.1</v>
      </c>
    </row>
    <row r="779" ht="15.75" customHeight="1">
      <c r="A779" s="20" t="s">
        <v>298</v>
      </c>
      <c r="B779" s="20" t="s">
        <v>15</v>
      </c>
      <c r="C779" s="20" t="s">
        <v>299</v>
      </c>
      <c r="D779" s="20" t="s">
        <v>31</v>
      </c>
      <c r="E779" s="20" t="s">
        <v>32</v>
      </c>
      <c r="F779" s="21">
        <v>0.0</v>
      </c>
      <c r="G779" s="21">
        <v>55433.8</v>
      </c>
      <c r="H779" s="21">
        <v>2777.76</v>
      </c>
      <c r="I779" s="21">
        <v>126604.42</v>
      </c>
      <c r="J779" s="22">
        <v>113368.82</v>
      </c>
      <c r="K779" s="21">
        <f t="shared" si="1"/>
        <v>298184.8</v>
      </c>
    </row>
    <row r="780" ht="15.75" customHeight="1">
      <c r="A780" s="20" t="s">
        <v>298</v>
      </c>
      <c r="B780" s="20" t="s">
        <v>15</v>
      </c>
      <c r="C780" s="20" t="s">
        <v>299</v>
      </c>
      <c r="D780" s="20" t="s">
        <v>41</v>
      </c>
      <c r="E780" s="20" t="s">
        <v>42</v>
      </c>
      <c r="F780" s="21">
        <v>0.0</v>
      </c>
      <c r="G780" s="21">
        <v>553239.27</v>
      </c>
      <c r="H780" s="21">
        <v>27722.57</v>
      </c>
      <c r="I780" s="21">
        <v>1263534.79</v>
      </c>
      <c r="J780" s="22">
        <v>1131441.09</v>
      </c>
      <c r="K780" s="21">
        <f t="shared" si="1"/>
        <v>2975937.72</v>
      </c>
    </row>
    <row r="781" ht="15.75" customHeight="1">
      <c r="A781" s="20" t="s">
        <v>298</v>
      </c>
      <c r="B781" s="20" t="s">
        <v>15</v>
      </c>
      <c r="C781" s="20" t="s">
        <v>299</v>
      </c>
      <c r="D781" s="20" t="s">
        <v>49</v>
      </c>
      <c r="E781" s="20" t="s">
        <v>50</v>
      </c>
      <c r="F781" s="21">
        <v>0.0</v>
      </c>
      <c r="G781" s="21">
        <v>4.192821232E7</v>
      </c>
      <c r="H781" s="21">
        <v>2101003.46</v>
      </c>
      <c r="I781" s="21">
        <v>9.575920905E7</v>
      </c>
      <c r="J781" s="22">
        <v>8.57482559E7</v>
      </c>
      <c r="K781" s="21">
        <f t="shared" si="1"/>
        <v>225536680.7</v>
      </c>
    </row>
    <row r="782" ht="15.75" customHeight="1">
      <c r="A782" s="20" t="s">
        <v>300</v>
      </c>
      <c r="B782" s="20" t="s">
        <v>15</v>
      </c>
      <c r="C782" s="20" t="s">
        <v>301</v>
      </c>
      <c r="D782" s="20" t="s">
        <v>17</v>
      </c>
      <c r="E782" s="20" t="s">
        <v>18</v>
      </c>
      <c r="F782" s="21">
        <v>0.0</v>
      </c>
      <c r="G782" s="21">
        <v>1.364817343E7</v>
      </c>
      <c r="H782" s="21">
        <v>1282679.57</v>
      </c>
      <c r="I782" s="21">
        <v>1.0588842164E8</v>
      </c>
      <c r="J782" s="22">
        <v>1.232183967E8</v>
      </c>
      <c r="K782" s="21">
        <f t="shared" si="1"/>
        <v>244037671.3</v>
      </c>
    </row>
    <row r="783" ht="15.75" customHeight="1">
      <c r="A783" s="20" t="s">
        <v>300</v>
      </c>
      <c r="B783" s="20" t="s">
        <v>15</v>
      </c>
      <c r="C783" s="20" t="s">
        <v>301</v>
      </c>
      <c r="D783" s="20" t="s">
        <v>47</v>
      </c>
      <c r="E783" s="20" t="s">
        <v>48</v>
      </c>
      <c r="F783" s="21">
        <v>0.0</v>
      </c>
      <c r="G783" s="21">
        <v>1.405717619E7</v>
      </c>
      <c r="H783" s="21">
        <v>1321118.36</v>
      </c>
      <c r="I783" s="21">
        <v>1.0906164153E8</v>
      </c>
      <c r="J783" s="22">
        <v>1.2691095405E8</v>
      </c>
      <c r="K783" s="21">
        <f t="shared" si="1"/>
        <v>251350890.1</v>
      </c>
    </row>
    <row r="784" ht="15.75" customHeight="1">
      <c r="A784" s="20" t="s">
        <v>300</v>
      </c>
      <c r="B784" s="20" t="s">
        <v>15</v>
      </c>
      <c r="C784" s="20" t="s">
        <v>301</v>
      </c>
      <c r="D784" s="20" t="s">
        <v>21</v>
      </c>
      <c r="E784" s="20" t="s">
        <v>22</v>
      </c>
      <c r="F784" s="21">
        <v>0.0</v>
      </c>
      <c r="G784" s="21">
        <v>0.0</v>
      </c>
      <c r="H784" s="21">
        <v>0.0</v>
      </c>
      <c r="I784" s="21">
        <v>0.0</v>
      </c>
      <c r="J784" s="22">
        <v>-282890.1</v>
      </c>
      <c r="K784" s="21">
        <f t="shared" si="1"/>
        <v>-282890.1</v>
      </c>
    </row>
    <row r="785" ht="15.75" customHeight="1">
      <c r="A785" s="20" t="s">
        <v>300</v>
      </c>
      <c r="B785" s="20" t="s">
        <v>15</v>
      </c>
      <c r="C785" s="20" t="s">
        <v>301</v>
      </c>
      <c r="D785" s="20" t="s">
        <v>29</v>
      </c>
      <c r="E785" s="20" t="s">
        <v>30</v>
      </c>
      <c r="F785" s="21">
        <v>0.0</v>
      </c>
      <c r="G785" s="21">
        <v>113354.93</v>
      </c>
      <c r="H785" s="21">
        <v>10653.3</v>
      </c>
      <c r="I785" s="21">
        <v>879456.47</v>
      </c>
      <c r="J785" s="22">
        <v>1023390.61</v>
      </c>
      <c r="K785" s="21">
        <f t="shared" si="1"/>
        <v>2026855.31</v>
      </c>
    </row>
    <row r="786" ht="15.75" customHeight="1">
      <c r="A786" s="20" t="s">
        <v>300</v>
      </c>
      <c r="B786" s="20" t="s">
        <v>15</v>
      </c>
      <c r="C786" s="20" t="s">
        <v>301</v>
      </c>
      <c r="D786" s="20" t="s">
        <v>31</v>
      </c>
      <c r="E786" s="20" t="s">
        <v>32</v>
      </c>
      <c r="F786" s="21">
        <v>0.0</v>
      </c>
      <c r="G786" s="21">
        <v>164148.53</v>
      </c>
      <c r="H786" s="21">
        <v>15426.97</v>
      </c>
      <c r="I786" s="21">
        <v>1273535.15</v>
      </c>
      <c r="J786" s="22">
        <v>1481965.22</v>
      </c>
      <c r="K786" s="21">
        <f t="shared" si="1"/>
        <v>2935075.87</v>
      </c>
    </row>
    <row r="787" ht="15.75" customHeight="1">
      <c r="A787" s="20" t="s">
        <v>300</v>
      </c>
      <c r="B787" s="20" t="s">
        <v>15</v>
      </c>
      <c r="C787" s="20" t="s">
        <v>301</v>
      </c>
      <c r="D787" s="20" t="s">
        <v>41</v>
      </c>
      <c r="E787" s="20" t="s">
        <v>42</v>
      </c>
      <c r="F787" s="21">
        <v>0.0</v>
      </c>
      <c r="G787" s="21">
        <v>161358.92</v>
      </c>
      <c r="H787" s="21">
        <v>15164.8</v>
      </c>
      <c r="I787" s="21">
        <v>1251892.21</v>
      </c>
      <c r="J787" s="22">
        <v>1456780.15</v>
      </c>
      <c r="K787" s="21">
        <f t="shared" si="1"/>
        <v>2885196.08</v>
      </c>
    </row>
    <row r="788" ht="15.75" customHeight="1">
      <c r="A788" s="20" t="s">
        <v>302</v>
      </c>
      <c r="B788" s="20" t="s">
        <v>15</v>
      </c>
      <c r="C788" s="20" t="s">
        <v>303</v>
      </c>
      <c r="D788" s="20" t="s">
        <v>17</v>
      </c>
      <c r="E788" s="20" t="s">
        <v>18</v>
      </c>
      <c r="F788" s="21">
        <v>0.0</v>
      </c>
      <c r="G788" s="21">
        <v>1.227634061E7</v>
      </c>
      <c r="H788" s="21">
        <v>930032.6</v>
      </c>
      <c r="I788" s="21">
        <v>6.150006933E7</v>
      </c>
      <c r="J788" s="22">
        <v>5.289710882E7</v>
      </c>
      <c r="K788" s="21">
        <f t="shared" si="1"/>
        <v>127603551.4</v>
      </c>
    </row>
    <row r="789" ht="15.75" customHeight="1">
      <c r="A789" s="20" t="s">
        <v>302</v>
      </c>
      <c r="B789" s="20" t="s">
        <v>15</v>
      </c>
      <c r="C789" s="20" t="s">
        <v>303</v>
      </c>
      <c r="D789" s="20" t="s">
        <v>47</v>
      </c>
      <c r="E789" s="20" t="s">
        <v>48</v>
      </c>
      <c r="F789" s="21">
        <v>0.0</v>
      </c>
      <c r="G789" s="21">
        <v>1.164401922E7</v>
      </c>
      <c r="H789" s="21">
        <v>882129.12</v>
      </c>
      <c r="I789" s="21">
        <v>5.833236566E7</v>
      </c>
      <c r="J789" s="22">
        <v>5.017252057E7</v>
      </c>
      <c r="K789" s="21">
        <f t="shared" si="1"/>
        <v>121031034.6</v>
      </c>
    </row>
    <row r="790" ht="15.75" customHeight="1">
      <c r="A790" s="20" t="s">
        <v>302</v>
      </c>
      <c r="B790" s="20" t="s">
        <v>15</v>
      </c>
      <c r="C790" s="20" t="s">
        <v>303</v>
      </c>
      <c r="D790" s="20" t="s">
        <v>74</v>
      </c>
      <c r="E790" s="20" t="s">
        <v>75</v>
      </c>
      <c r="F790" s="21">
        <v>0.0</v>
      </c>
      <c r="G790" s="21">
        <v>8958484.45</v>
      </c>
      <c r="H790" s="21">
        <v>678678.03</v>
      </c>
      <c r="I790" s="21">
        <v>4.487879839E7</v>
      </c>
      <c r="J790" s="22">
        <v>3.860091066E7</v>
      </c>
      <c r="K790" s="21">
        <f t="shared" si="1"/>
        <v>93116871.53</v>
      </c>
    </row>
    <row r="791" ht="15.75" customHeight="1">
      <c r="A791" s="20" t="s">
        <v>302</v>
      </c>
      <c r="B791" s="20" t="s">
        <v>15</v>
      </c>
      <c r="C791" s="20" t="s">
        <v>303</v>
      </c>
      <c r="D791" s="20" t="s">
        <v>29</v>
      </c>
      <c r="E791" s="20" t="s">
        <v>30</v>
      </c>
      <c r="F791" s="21">
        <v>0.0</v>
      </c>
      <c r="G791" s="21">
        <v>982519.61</v>
      </c>
      <c r="H791" s="21">
        <v>74433.85</v>
      </c>
      <c r="I791" s="21">
        <v>4922071.31</v>
      </c>
      <c r="J791" s="22">
        <v>4233545.5</v>
      </c>
      <c r="K791" s="21">
        <f t="shared" si="1"/>
        <v>10212570.27</v>
      </c>
    </row>
    <row r="792" ht="15.75" customHeight="1">
      <c r="A792" s="20" t="s">
        <v>302</v>
      </c>
      <c r="B792" s="20" t="s">
        <v>15</v>
      </c>
      <c r="C792" s="20" t="s">
        <v>303</v>
      </c>
      <c r="D792" s="20" t="s">
        <v>41</v>
      </c>
      <c r="E792" s="20" t="s">
        <v>42</v>
      </c>
      <c r="F792" s="21">
        <v>0.0</v>
      </c>
      <c r="G792" s="21">
        <v>127435.45</v>
      </c>
      <c r="H792" s="21">
        <v>9654.27</v>
      </c>
      <c r="I792" s="21">
        <v>638405.96</v>
      </c>
      <c r="J792" s="22">
        <v>549102.31</v>
      </c>
      <c r="K792" s="21">
        <f t="shared" si="1"/>
        <v>1324597.99</v>
      </c>
    </row>
    <row r="793" ht="15.75" customHeight="1">
      <c r="A793" s="20" t="s">
        <v>302</v>
      </c>
      <c r="B793" s="20" t="s">
        <v>15</v>
      </c>
      <c r="C793" s="20" t="s">
        <v>303</v>
      </c>
      <c r="D793" s="20" t="s">
        <v>49</v>
      </c>
      <c r="E793" s="20" t="s">
        <v>50</v>
      </c>
      <c r="F793" s="21">
        <v>0.0</v>
      </c>
      <c r="G793" s="21">
        <v>6.025024866E7</v>
      </c>
      <c r="H793" s="21">
        <v>4564446.13</v>
      </c>
      <c r="I793" s="21">
        <v>3.0183216535E8</v>
      </c>
      <c r="J793" s="22">
        <v>2.5961025845E8</v>
      </c>
      <c r="K793" s="21">
        <f t="shared" si="1"/>
        <v>626257118.6</v>
      </c>
    </row>
    <row r="794" ht="15.75" customHeight="1">
      <c r="A794" s="23" t="s">
        <v>304</v>
      </c>
      <c r="B794" s="16"/>
      <c r="C794" s="16"/>
      <c r="D794" s="16"/>
      <c r="E794" s="16"/>
      <c r="F794" s="24">
        <f t="shared" ref="F794:K794" si="2">SUM(F8:F793)</f>
        <v>0</v>
      </c>
      <c r="G794" s="24">
        <f t="shared" si="2"/>
        <v>18728618357</v>
      </c>
      <c r="H794" s="24">
        <f t="shared" si="2"/>
        <v>1963849432</v>
      </c>
      <c r="I794" s="24">
        <f t="shared" si="2"/>
        <v>49982547900</v>
      </c>
      <c r="J794" s="24">
        <f t="shared" si="2"/>
        <v>57385636126</v>
      </c>
      <c r="K794" s="24">
        <f t="shared" si="2"/>
        <v>128060651815</v>
      </c>
    </row>
    <row r="795" ht="15.75" customHeight="1">
      <c r="A795" s="5" t="s">
        <v>305</v>
      </c>
      <c r="E795" s="25"/>
      <c r="F795" s="25"/>
      <c r="G795" s="25"/>
      <c r="H795" s="25"/>
      <c r="I795" s="25"/>
      <c r="J795" s="25"/>
    </row>
    <row r="796" ht="15.75" customHeight="1">
      <c r="E796" s="25"/>
      <c r="F796" s="25"/>
      <c r="G796" s="25"/>
      <c r="H796" s="25"/>
      <c r="I796" s="25"/>
      <c r="J796" s="25"/>
    </row>
    <row r="797" ht="15.75" customHeight="1">
      <c r="E797" s="25"/>
      <c r="F797" s="25"/>
      <c r="G797" s="25"/>
      <c r="H797" s="25"/>
      <c r="I797" s="25"/>
      <c r="J797" s="25"/>
    </row>
    <row r="798" ht="15.75" customHeight="1">
      <c r="E798" s="25"/>
      <c r="F798" s="25"/>
      <c r="G798" s="25"/>
      <c r="H798" s="25"/>
      <c r="I798" s="25"/>
      <c r="J798" s="25"/>
    </row>
    <row r="799" ht="15.75" customHeight="1">
      <c r="E799" s="25"/>
      <c r="F799" s="25"/>
      <c r="G799" s="25"/>
      <c r="H799" s="25"/>
      <c r="I799" s="25"/>
      <c r="J799" s="25"/>
    </row>
    <row r="800" ht="15.75" customHeight="1">
      <c r="E800" s="25"/>
      <c r="F800" s="25"/>
      <c r="G800" s="25"/>
      <c r="H800" s="25"/>
      <c r="I800" s="25"/>
      <c r="J800" s="25"/>
    </row>
    <row r="801" ht="15.75" customHeight="1">
      <c r="E801" s="25"/>
      <c r="F801" s="25"/>
      <c r="G801" s="25"/>
      <c r="H801" s="25"/>
      <c r="I801" s="25"/>
      <c r="J801" s="25"/>
    </row>
    <row r="802" ht="15.75" customHeight="1">
      <c r="E802" s="25"/>
      <c r="F802" s="25"/>
      <c r="G802" s="25"/>
      <c r="H802" s="25"/>
      <c r="I802" s="25"/>
      <c r="J802" s="25"/>
    </row>
    <row r="803" ht="15.75" customHeight="1">
      <c r="E803" s="25"/>
      <c r="F803" s="25"/>
      <c r="G803" s="25"/>
      <c r="H803" s="25"/>
      <c r="I803" s="25"/>
      <c r="J803" s="25"/>
    </row>
    <row r="804" ht="15.75" customHeight="1">
      <c r="E804" s="25"/>
      <c r="F804" s="25"/>
      <c r="G804" s="25"/>
      <c r="H804" s="25"/>
      <c r="I804" s="25"/>
      <c r="J804" s="25"/>
    </row>
    <row r="805" ht="15.75" customHeight="1">
      <c r="E805" s="25"/>
      <c r="F805" s="25"/>
      <c r="G805" s="25"/>
      <c r="H805" s="25"/>
      <c r="I805" s="25"/>
      <c r="J805" s="25"/>
    </row>
    <row r="806" ht="15.75" customHeight="1">
      <c r="E806" s="25"/>
      <c r="F806" s="25"/>
      <c r="G806" s="25"/>
      <c r="H806" s="25"/>
      <c r="I806" s="25"/>
      <c r="J806" s="25"/>
    </row>
    <row r="807" ht="15.75" customHeight="1">
      <c r="E807" s="25"/>
      <c r="F807" s="25"/>
      <c r="G807" s="25"/>
      <c r="H807" s="25"/>
      <c r="I807" s="25"/>
      <c r="J807" s="25"/>
    </row>
    <row r="808" ht="15.75" customHeight="1">
      <c r="E808" s="25"/>
      <c r="F808" s="25"/>
      <c r="G808" s="25"/>
      <c r="H808" s="25"/>
      <c r="I808" s="25"/>
      <c r="J808" s="25"/>
    </row>
    <row r="809" ht="15.75" customHeight="1">
      <c r="E809" s="25"/>
      <c r="F809" s="25"/>
      <c r="G809" s="25"/>
      <c r="H809" s="25"/>
      <c r="I809" s="25"/>
      <c r="J809" s="25"/>
    </row>
    <row r="810" ht="15.75" customHeight="1">
      <c r="E810" s="25"/>
      <c r="F810" s="25"/>
      <c r="G810" s="25"/>
      <c r="H810" s="25"/>
      <c r="I810" s="25"/>
      <c r="J810" s="25"/>
    </row>
    <row r="811" ht="15.75" customHeight="1">
      <c r="E811" s="25"/>
      <c r="F811" s="25"/>
      <c r="G811" s="25"/>
      <c r="H811" s="25"/>
      <c r="I811" s="25"/>
      <c r="J811" s="25"/>
    </row>
    <row r="812" ht="15.75" customHeight="1">
      <c r="E812" s="25"/>
      <c r="F812" s="25"/>
      <c r="G812" s="25"/>
      <c r="H812" s="25"/>
      <c r="I812" s="25"/>
      <c r="J812" s="25"/>
    </row>
    <row r="813" ht="15.75" customHeight="1">
      <c r="E813" s="25"/>
      <c r="F813" s="25"/>
      <c r="G813" s="25"/>
      <c r="H813" s="25"/>
      <c r="I813" s="25"/>
      <c r="J813" s="25"/>
    </row>
    <row r="814" ht="15.75" customHeight="1">
      <c r="E814" s="25"/>
      <c r="F814" s="25"/>
      <c r="G814" s="25"/>
      <c r="H814" s="25"/>
      <c r="I814" s="25"/>
      <c r="J814" s="25"/>
    </row>
    <row r="815" ht="15.75" customHeight="1">
      <c r="E815" s="25"/>
      <c r="F815" s="25"/>
      <c r="G815" s="25"/>
      <c r="H815" s="25"/>
      <c r="I815" s="25"/>
      <c r="J815" s="25"/>
    </row>
    <row r="816" ht="15.75" customHeight="1">
      <c r="E816" s="25"/>
      <c r="F816" s="25"/>
      <c r="G816" s="25"/>
      <c r="H816" s="25"/>
      <c r="I816" s="25"/>
      <c r="J816" s="25"/>
    </row>
    <row r="817" ht="15.75" customHeight="1">
      <c r="E817" s="25"/>
      <c r="F817" s="25"/>
      <c r="G817" s="25"/>
      <c r="H817" s="25"/>
      <c r="I817" s="25"/>
      <c r="J817" s="25"/>
    </row>
    <row r="818" ht="15.75" customHeight="1">
      <c r="E818" s="25"/>
      <c r="F818" s="25"/>
      <c r="G818" s="25"/>
      <c r="H818" s="25"/>
      <c r="I818" s="25"/>
      <c r="J818" s="25"/>
    </row>
    <row r="819" ht="15.75" customHeight="1">
      <c r="E819" s="25"/>
      <c r="F819" s="25"/>
      <c r="G819" s="25"/>
      <c r="H819" s="25"/>
      <c r="I819" s="25"/>
      <c r="J819" s="25"/>
    </row>
    <row r="820" ht="15.75" customHeight="1">
      <c r="E820" s="25"/>
      <c r="F820" s="25"/>
      <c r="G820" s="25"/>
      <c r="H820" s="25"/>
      <c r="I820" s="25"/>
      <c r="J820" s="25"/>
    </row>
    <row r="821" ht="15.75" customHeight="1">
      <c r="E821" s="25"/>
      <c r="F821" s="25"/>
      <c r="G821" s="25"/>
      <c r="H821" s="25"/>
      <c r="I821" s="25"/>
      <c r="J821" s="25"/>
    </row>
    <row r="822" ht="15.75" customHeight="1">
      <c r="E822" s="25"/>
      <c r="F822" s="25"/>
      <c r="G822" s="25"/>
      <c r="H822" s="25"/>
      <c r="I822" s="25"/>
      <c r="J822" s="25"/>
    </row>
    <row r="823" ht="15.75" customHeight="1">
      <c r="E823" s="25"/>
      <c r="F823" s="25"/>
      <c r="G823" s="25"/>
      <c r="H823" s="25"/>
      <c r="I823" s="25"/>
      <c r="J823" s="25"/>
    </row>
    <row r="824" ht="15.75" customHeight="1">
      <c r="E824" s="25"/>
      <c r="F824" s="25"/>
      <c r="G824" s="25"/>
      <c r="H824" s="25"/>
      <c r="I824" s="25"/>
      <c r="J824" s="25"/>
    </row>
    <row r="825" ht="15.75" customHeight="1">
      <c r="E825" s="25"/>
      <c r="F825" s="25"/>
      <c r="G825" s="25"/>
      <c r="H825" s="25"/>
      <c r="I825" s="25"/>
      <c r="J825" s="25"/>
    </row>
    <row r="826" ht="15.75" customHeight="1">
      <c r="E826" s="25"/>
      <c r="F826" s="25"/>
      <c r="G826" s="25"/>
      <c r="H826" s="25"/>
      <c r="I826" s="25"/>
      <c r="J826" s="25"/>
    </row>
    <row r="827" ht="15.75" customHeight="1">
      <c r="E827" s="25"/>
      <c r="F827" s="25"/>
      <c r="G827" s="25"/>
      <c r="H827" s="25"/>
      <c r="I827" s="25"/>
      <c r="J827" s="25"/>
    </row>
    <row r="828" ht="15.75" customHeight="1">
      <c r="E828" s="25"/>
      <c r="F828" s="25"/>
      <c r="G828" s="25"/>
      <c r="H828" s="25"/>
      <c r="I828" s="25"/>
      <c r="J828" s="25"/>
    </row>
    <row r="829" ht="15.75" customHeight="1">
      <c r="E829" s="25"/>
      <c r="F829" s="25"/>
      <c r="G829" s="25"/>
      <c r="H829" s="25"/>
      <c r="I829" s="25"/>
      <c r="J829" s="25"/>
    </row>
    <row r="830" ht="15.75" customHeight="1">
      <c r="E830" s="25"/>
      <c r="F830" s="25"/>
      <c r="G830" s="25"/>
      <c r="H830" s="25"/>
      <c r="I830" s="25"/>
      <c r="J830" s="25"/>
    </row>
    <row r="831" ht="15.75" customHeight="1">
      <c r="E831" s="25"/>
      <c r="F831" s="25"/>
      <c r="G831" s="25"/>
      <c r="H831" s="25"/>
      <c r="I831" s="25"/>
      <c r="J831" s="25"/>
    </row>
    <row r="832" ht="15.75" customHeight="1">
      <c r="E832" s="25"/>
      <c r="F832" s="25"/>
      <c r="G832" s="25"/>
      <c r="H832" s="25"/>
      <c r="I832" s="25"/>
      <c r="J832" s="25"/>
    </row>
    <row r="833" ht="15.75" customHeight="1">
      <c r="E833" s="25"/>
      <c r="F833" s="25"/>
      <c r="G833" s="25"/>
      <c r="H833" s="25"/>
      <c r="I833" s="25"/>
      <c r="J833" s="25"/>
    </row>
    <row r="834" ht="15.75" customHeight="1">
      <c r="E834" s="25"/>
      <c r="F834" s="25"/>
      <c r="G834" s="25"/>
      <c r="H834" s="25"/>
      <c r="I834" s="25"/>
      <c r="J834" s="25"/>
    </row>
    <row r="835" ht="15.75" customHeight="1">
      <c r="E835" s="25"/>
      <c r="F835" s="25"/>
      <c r="G835" s="25"/>
      <c r="H835" s="25"/>
      <c r="I835" s="25"/>
      <c r="J835" s="25"/>
    </row>
    <row r="836" ht="15.75" customHeight="1">
      <c r="E836" s="25"/>
      <c r="F836" s="25"/>
      <c r="G836" s="25"/>
      <c r="H836" s="25"/>
      <c r="I836" s="25"/>
      <c r="J836" s="25"/>
    </row>
    <row r="837" ht="15.75" customHeight="1">
      <c r="E837" s="25"/>
      <c r="F837" s="25"/>
      <c r="G837" s="25"/>
      <c r="H837" s="25"/>
      <c r="I837" s="25"/>
      <c r="J837" s="25"/>
    </row>
    <row r="838" ht="15.75" customHeight="1">
      <c r="E838" s="25"/>
      <c r="F838" s="25"/>
      <c r="G838" s="25"/>
      <c r="H838" s="25"/>
      <c r="I838" s="25"/>
      <c r="J838" s="25"/>
    </row>
    <row r="839" ht="15.75" customHeight="1">
      <c r="E839" s="25"/>
      <c r="F839" s="25"/>
      <c r="G839" s="25"/>
      <c r="H839" s="25"/>
      <c r="I839" s="25"/>
      <c r="J839" s="25"/>
    </row>
    <row r="840" ht="15.75" customHeight="1">
      <c r="E840" s="25"/>
      <c r="F840" s="25"/>
      <c r="G840" s="25"/>
      <c r="H840" s="25"/>
      <c r="I840" s="25"/>
      <c r="J840" s="25"/>
    </row>
    <row r="841" ht="15.75" customHeight="1">
      <c r="E841" s="25"/>
      <c r="F841" s="25"/>
      <c r="G841" s="25"/>
      <c r="H841" s="25"/>
      <c r="I841" s="25"/>
      <c r="J841" s="25"/>
    </row>
    <row r="842" ht="15.75" customHeight="1">
      <c r="E842" s="25"/>
      <c r="F842" s="25"/>
      <c r="G842" s="25"/>
      <c r="H842" s="25"/>
      <c r="I842" s="25"/>
      <c r="J842" s="25"/>
    </row>
    <row r="843" ht="15.75" customHeight="1">
      <c r="E843" s="25"/>
      <c r="F843" s="25"/>
      <c r="G843" s="25"/>
      <c r="H843" s="25"/>
      <c r="I843" s="25"/>
      <c r="J843" s="25"/>
    </row>
    <row r="844" ht="15.75" customHeight="1">
      <c r="E844" s="25"/>
      <c r="F844" s="25"/>
      <c r="G844" s="25"/>
      <c r="H844" s="25"/>
      <c r="I844" s="25"/>
      <c r="J844" s="25"/>
    </row>
    <row r="845" ht="15.75" customHeight="1">
      <c r="E845" s="25"/>
      <c r="F845" s="25"/>
      <c r="G845" s="25"/>
      <c r="H845" s="25"/>
      <c r="I845" s="25"/>
      <c r="J845" s="25"/>
    </row>
    <row r="846" ht="15.75" customHeight="1">
      <c r="E846" s="25"/>
      <c r="F846" s="25"/>
      <c r="G846" s="25"/>
      <c r="H846" s="25"/>
      <c r="I846" s="25"/>
      <c r="J846" s="25"/>
    </row>
    <row r="847" ht="15.75" customHeight="1">
      <c r="E847" s="25"/>
      <c r="F847" s="25"/>
      <c r="G847" s="25"/>
      <c r="H847" s="25"/>
      <c r="I847" s="25"/>
      <c r="J847" s="25"/>
    </row>
    <row r="848" ht="15.75" customHeight="1">
      <c r="E848" s="25"/>
      <c r="F848" s="25"/>
      <c r="G848" s="25"/>
      <c r="H848" s="25"/>
      <c r="I848" s="25"/>
      <c r="J848" s="25"/>
    </row>
    <row r="849" ht="15.75" customHeight="1">
      <c r="E849" s="25"/>
      <c r="F849" s="25"/>
      <c r="G849" s="25"/>
      <c r="H849" s="25"/>
      <c r="I849" s="25"/>
      <c r="J849" s="25"/>
    </row>
    <row r="850" ht="15.75" customHeight="1">
      <c r="E850" s="25"/>
      <c r="F850" s="25"/>
      <c r="G850" s="25"/>
      <c r="H850" s="25"/>
      <c r="I850" s="25"/>
      <c r="J850" s="25"/>
    </row>
    <row r="851" ht="15.75" customHeight="1">
      <c r="E851" s="25"/>
      <c r="F851" s="25"/>
      <c r="G851" s="25"/>
      <c r="H851" s="25"/>
      <c r="I851" s="25"/>
      <c r="J851" s="25"/>
    </row>
    <row r="852" ht="15.75" customHeight="1">
      <c r="E852" s="25"/>
      <c r="F852" s="25"/>
      <c r="G852" s="25"/>
      <c r="H852" s="25"/>
      <c r="I852" s="25"/>
      <c r="J852" s="25"/>
    </row>
    <row r="853" ht="15.75" customHeight="1">
      <c r="E853" s="25"/>
      <c r="F853" s="25"/>
      <c r="G853" s="25"/>
      <c r="H853" s="25"/>
      <c r="I853" s="25"/>
      <c r="J853" s="25"/>
    </row>
    <row r="854" ht="15.75" customHeight="1">
      <c r="E854" s="25"/>
      <c r="F854" s="25"/>
      <c r="G854" s="25"/>
      <c r="H854" s="25"/>
      <c r="I854" s="25"/>
      <c r="J854" s="25"/>
    </row>
    <row r="855" ht="15.75" customHeight="1">
      <c r="E855" s="25"/>
      <c r="F855" s="25"/>
      <c r="G855" s="25"/>
      <c r="H855" s="25"/>
      <c r="I855" s="25"/>
      <c r="J855" s="25"/>
    </row>
    <row r="856" ht="15.75" customHeight="1">
      <c r="E856" s="25"/>
      <c r="F856" s="25"/>
      <c r="G856" s="25"/>
      <c r="H856" s="25"/>
      <c r="I856" s="25"/>
      <c r="J856" s="25"/>
    </row>
    <row r="857" ht="15.75" customHeight="1">
      <c r="E857" s="25"/>
      <c r="F857" s="25"/>
      <c r="G857" s="25"/>
      <c r="H857" s="25"/>
      <c r="I857" s="25"/>
      <c r="J857" s="25"/>
    </row>
    <row r="858" ht="15.75" customHeight="1">
      <c r="E858" s="25"/>
      <c r="F858" s="25"/>
      <c r="G858" s="25"/>
      <c r="H858" s="25"/>
      <c r="I858" s="25"/>
      <c r="J858" s="25"/>
    </row>
    <row r="859" ht="15.75" customHeight="1">
      <c r="E859" s="25"/>
      <c r="F859" s="25"/>
      <c r="G859" s="25"/>
      <c r="H859" s="25"/>
      <c r="I859" s="25"/>
      <c r="J859" s="25"/>
    </row>
    <row r="860" ht="15.75" customHeight="1">
      <c r="E860" s="25"/>
      <c r="F860" s="25"/>
      <c r="G860" s="25"/>
      <c r="H860" s="25"/>
      <c r="I860" s="25"/>
      <c r="J860" s="25"/>
    </row>
    <row r="861" ht="15.75" customHeight="1">
      <c r="E861" s="25"/>
      <c r="F861" s="25"/>
      <c r="G861" s="25"/>
      <c r="H861" s="25"/>
      <c r="I861" s="25"/>
      <c r="J861" s="25"/>
    </row>
    <row r="862" ht="15.75" customHeight="1">
      <c r="E862" s="25"/>
      <c r="F862" s="25"/>
      <c r="G862" s="25"/>
      <c r="H862" s="25"/>
      <c r="I862" s="25"/>
      <c r="J862" s="25"/>
    </row>
    <row r="863" ht="15.75" customHeight="1">
      <c r="E863" s="25"/>
      <c r="F863" s="25"/>
      <c r="G863" s="25"/>
      <c r="H863" s="25"/>
      <c r="I863" s="25"/>
      <c r="J863" s="25"/>
    </row>
    <row r="864" ht="15.75" customHeight="1">
      <c r="E864" s="25"/>
      <c r="F864" s="25"/>
      <c r="G864" s="25"/>
      <c r="H864" s="25"/>
      <c r="I864" s="25"/>
      <c r="J864" s="25"/>
    </row>
    <row r="865" ht="15.75" customHeight="1">
      <c r="E865" s="25"/>
      <c r="F865" s="25"/>
      <c r="G865" s="25"/>
      <c r="H865" s="25"/>
      <c r="I865" s="25"/>
      <c r="J865" s="25"/>
    </row>
    <row r="866" ht="15.75" customHeight="1">
      <c r="E866" s="25"/>
      <c r="F866" s="25"/>
      <c r="G866" s="25"/>
      <c r="H866" s="25"/>
      <c r="I866" s="25"/>
      <c r="J866" s="25"/>
    </row>
    <row r="867" ht="15.75" customHeight="1">
      <c r="E867" s="25"/>
      <c r="F867" s="25"/>
      <c r="G867" s="25"/>
      <c r="H867" s="25"/>
      <c r="I867" s="25"/>
      <c r="J867" s="25"/>
    </row>
    <row r="868" ht="15.75" customHeight="1">
      <c r="E868" s="25"/>
      <c r="F868" s="25"/>
      <c r="G868" s="25"/>
      <c r="H868" s="25"/>
      <c r="I868" s="25"/>
      <c r="J868" s="25"/>
    </row>
    <row r="869" ht="15.75" customHeight="1">
      <c r="E869" s="25"/>
      <c r="F869" s="25"/>
      <c r="G869" s="25"/>
      <c r="H869" s="25"/>
      <c r="I869" s="25"/>
      <c r="J869" s="25"/>
    </row>
    <row r="870" ht="15.75" customHeight="1">
      <c r="E870" s="25"/>
      <c r="F870" s="25"/>
      <c r="G870" s="25"/>
      <c r="H870" s="25"/>
      <c r="I870" s="25"/>
      <c r="J870" s="25"/>
    </row>
    <row r="871" ht="15.75" customHeight="1">
      <c r="E871" s="25"/>
      <c r="F871" s="25"/>
      <c r="G871" s="25"/>
      <c r="H871" s="25"/>
      <c r="I871" s="25"/>
      <c r="J871" s="25"/>
    </row>
    <row r="872" ht="15.75" customHeight="1">
      <c r="E872" s="25"/>
      <c r="F872" s="25"/>
      <c r="G872" s="25"/>
      <c r="H872" s="25"/>
      <c r="I872" s="25"/>
      <c r="J872" s="25"/>
    </row>
    <row r="873" ht="15.75" customHeight="1">
      <c r="E873" s="25"/>
      <c r="F873" s="25"/>
      <c r="G873" s="25"/>
      <c r="H873" s="25"/>
      <c r="I873" s="25"/>
      <c r="J873" s="25"/>
    </row>
    <row r="874" ht="15.75" customHeight="1">
      <c r="E874" s="25"/>
      <c r="F874" s="25"/>
      <c r="G874" s="25"/>
      <c r="H874" s="25"/>
      <c r="I874" s="25"/>
      <c r="J874" s="25"/>
    </row>
    <row r="875" ht="15.75" customHeight="1">
      <c r="E875" s="25"/>
      <c r="F875" s="25"/>
      <c r="G875" s="25"/>
      <c r="H875" s="25"/>
      <c r="I875" s="25"/>
      <c r="J875" s="25"/>
    </row>
    <row r="876" ht="15.75" customHeight="1">
      <c r="E876" s="25"/>
      <c r="F876" s="25"/>
      <c r="G876" s="25"/>
      <c r="H876" s="25"/>
      <c r="I876" s="25"/>
      <c r="J876" s="25"/>
    </row>
    <row r="877" ht="15.75" customHeight="1">
      <c r="E877" s="25"/>
      <c r="F877" s="25"/>
      <c r="G877" s="25"/>
      <c r="H877" s="25"/>
      <c r="I877" s="25"/>
      <c r="J877" s="25"/>
    </row>
    <row r="878" ht="15.75" customHeight="1">
      <c r="E878" s="25"/>
      <c r="F878" s="25"/>
      <c r="G878" s="25"/>
      <c r="H878" s="25"/>
      <c r="I878" s="25"/>
      <c r="J878" s="25"/>
    </row>
    <row r="879" ht="15.75" customHeight="1">
      <c r="E879" s="25"/>
      <c r="F879" s="25"/>
      <c r="G879" s="25"/>
      <c r="H879" s="25"/>
      <c r="I879" s="25"/>
      <c r="J879" s="25"/>
    </row>
    <row r="880" ht="15.75" customHeight="1">
      <c r="E880" s="25"/>
      <c r="F880" s="25"/>
      <c r="G880" s="25"/>
      <c r="H880" s="25"/>
      <c r="I880" s="25"/>
      <c r="J880" s="25"/>
    </row>
    <row r="881" ht="15.75" customHeight="1">
      <c r="E881" s="25"/>
      <c r="F881" s="25"/>
      <c r="G881" s="25"/>
      <c r="H881" s="25"/>
      <c r="I881" s="25"/>
      <c r="J881" s="25"/>
    </row>
    <row r="882" ht="15.75" customHeight="1">
      <c r="E882" s="25"/>
      <c r="F882" s="25"/>
      <c r="G882" s="25"/>
      <c r="H882" s="25"/>
      <c r="I882" s="25"/>
      <c r="J882" s="25"/>
    </row>
    <row r="883" ht="15.75" customHeight="1">
      <c r="E883" s="25"/>
      <c r="F883" s="25"/>
      <c r="G883" s="25"/>
      <c r="H883" s="25"/>
      <c r="I883" s="25"/>
      <c r="J883" s="25"/>
    </row>
    <row r="884" ht="15.75" customHeight="1">
      <c r="E884" s="25"/>
      <c r="F884" s="25"/>
      <c r="G884" s="25"/>
      <c r="H884" s="25"/>
      <c r="I884" s="25"/>
      <c r="J884" s="25"/>
    </row>
    <row r="885" ht="15.75" customHeight="1">
      <c r="E885" s="25"/>
      <c r="F885" s="25"/>
      <c r="G885" s="25"/>
      <c r="H885" s="25"/>
      <c r="I885" s="25"/>
      <c r="J885" s="25"/>
    </row>
    <row r="886" ht="15.75" customHeight="1">
      <c r="E886" s="25"/>
      <c r="F886" s="25"/>
      <c r="G886" s="25"/>
      <c r="H886" s="25"/>
      <c r="I886" s="25"/>
      <c r="J886" s="25"/>
    </row>
    <row r="887" ht="15.75" customHeight="1">
      <c r="E887" s="25"/>
      <c r="F887" s="25"/>
      <c r="G887" s="25"/>
      <c r="H887" s="25"/>
      <c r="I887" s="25"/>
      <c r="J887" s="25"/>
    </row>
    <row r="888" ht="15.75" customHeight="1">
      <c r="E888" s="25"/>
      <c r="F888" s="25"/>
      <c r="G888" s="25"/>
      <c r="H888" s="25"/>
      <c r="I888" s="25"/>
      <c r="J888" s="25"/>
    </row>
    <row r="889" ht="15.75" customHeight="1">
      <c r="E889" s="25"/>
      <c r="F889" s="25"/>
      <c r="G889" s="25"/>
      <c r="H889" s="25"/>
      <c r="I889" s="25"/>
      <c r="J889" s="25"/>
    </row>
    <row r="890" ht="15.75" customHeight="1">
      <c r="E890" s="25"/>
      <c r="F890" s="25"/>
      <c r="G890" s="25"/>
      <c r="H890" s="25"/>
      <c r="I890" s="25"/>
      <c r="J890" s="25"/>
    </row>
    <row r="891" ht="15.75" customHeight="1">
      <c r="E891" s="25"/>
      <c r="F891" s="25"/>
      <c r="G891" s="25"/>
      <c r="H891" s="25"/>
      <c r="I891" s="25"/>
      <c r="J891" s="25"/>
    </row>
    <row r="892" ht="15.75" customHeight="1">
      <c r="E892" s="25"/>
      <c r="F892" s="25"/>
      <c r="G892" s="25"/>
      <c r="H892" s="25"/>
      <c r="I892" s="25"/>
      <c r="J892" s="25"/>
    </row>
    <row r="893" ht="15.75" customHeight="1">
      <c r="E893" s="25"/>
      <c r="F893" s="25"/>
      <c r="G893" s="25"/>
      <c r="H893" s="25"/>
      <c r="I893" s="25"/>
      <c r="J893" s="25"/>
    </row>
    <row r="894" ht="15.75" customHeight="1">
      <c r="E894" s="25"/>
      <c r="F894" s="25"/>
      <c r="G894" s="25"/>
      <c r="H894" s="25"/>
      <c r="I894" s="25"/>
      <c r="J894" s="25"/>
    </row>
    <row r="895" ht="15.75" customHeight="1">
      <c r="E895" s="25"/>
      <c r="F895" s="25"/>
      <c r="G895" s="25"/>
      <c r="H895" s="25"/>
      <c r="I895" s="25"/>
      <c r="J895" s="25"/>
    </row>
    <row r="896" ht="15.75" customHeight="1">
      <c r="E896" s="25"/>
      <c r="F896" s="25"/>
      <c r="G896" s="25"/>
      <c r="H896" s="25"/>
      <c r="I896" s="25"/>
      <c r="J896" s="25"/>
    </row>
    <row r="897" ht="15.75" customHeight="1">
      <c r="E897" s="25"/>
      <c r="F897" s="25"/>
      <c r="G897" s="25"/>
      <c r="H897" s="25"/>
      <c r="I897" s="25"/>
      <c r="J897" s="25"/>
    </row>
    <row r="898" ht="15.75" customHeight="1">
      <c r="E898" s="25"/>
      <c r="F898" s="25"/>
      <c r="G898" s="25"/>
      <c r="H898" s="25"/>
      <c r="I898" s="25"/>
      <c r="J898" s="25"/>
    </row>
    <row r="899" ht="15.75" customHeight="1">
      <c r="E899" s="25"/>
      <c r="F899" s="25"/>
      <c r="G899" s="25"/>
      <c r="H899" s="25"/>
      <c r="I899" s="25"/>
      <c r="J899" s="25"/>
    </row>
    <row r="900" ht="15.75" customHeight="1">
      <c r="E900" s="25"/>
      <c r="F900" s="25"/>
      <c r="G900" s="25"/>
      <c r="H900" s="25"/>
      <c r="I900" s="25"/>
      <c r="J900" s="25"/>
    </row>
    <row r="901" ht="15.75" customHeight="1">
      <c r="E901" s="25"/>
      <c r="F901" s="25"/>
      <c r="G901" s="25"/>
      <c r="H901" s="25"/>
      <c r="I901" s="25"/>
      <c r="J901" s="25"/>
    </row>
    <row r="902" ht="15.75" customHeight="1">
      <c r="E902" s="25"/>
      <c r="F902" s="25"/>
      <c r="G902" s="25"/>
      <c r="H902" s="25"/>
      <c r="I902" s="25"/>
      <c r="J902" s="25"/>
    </row>
    <row r="903" ht="15.75" customHeight="1">
      <c r="E903" s="25"/>
      <c r="F903" s="25"/>
      <c r="G903" s="25"/>
      <c r="H903" s="25"/>
      <c r="I903" s="25"/>
      <c r="J903" s="25"/>
    </row>
    <row r="904" ht="15.75" customHeight="1">
      <c r="E904" s="25"/>
      <c r="F904" s="25"/>
      <c r="G904" s="25"/>
      <c r="H904" s="25"/>
      <c r="I904" s="25"/>
      <c r="J904" s="25"/>
    </row>
    <row r="905" ht="15.75" customHeight="1">
      <c r="E905" s="25"/>
      <c r="F905" s="25"/>
      <c r="G905" s="25"/>
      <c r="H905" s="25"/>
      <c r="I905" s="25"/>
      <c r="J905" s="25"/>
    </row>
    <row r="906" ht="15.75" customHeight="1">
      <c r="E906" s="25"/>
      <c r="F906" s="25"/>
      <c r="G906" s="25"/>
      <c r="H906" s="25"/>
      <c r="I906" s="25"/>
      <c r="J906" s="25"/>
    </row>
    <row r="907" ht="15.75" customHeight="1">
      <c r="E907" s="25"/>
      <c r="F907" s="25"/>
      <c r="G907" s="25"/>
      <c r="H907" s="25"/>
      <c r="I907" s="25"/>
      <c r="J907" s="25"/>
    </row>
    <row r="908" ht="15.75" customHeight="1">
      <c r="E908" s="25"/>
      <c r="F908" s="25"/>
      <c r="G908" s="25"/>
      <c r="H908" s="25"/>
      <c r="I908" s="25"/>
      <c r="J908" s="25"/>
    </row>
    <row r="909" ht="15.75" customHeight="1">
      <c r="E909" s="25"/>
      <c r="F909" s="25"/>
      <c r="G909" s="25"/>
      <c r="H909" s="25"/>
      <c r="I909" s="25"/>
      <c r="J909" s="25"/>
    </row>
    <row r="910" ht="15.75" customHeight="1">
      <c r="E910" s="25"/>
      <c r="F910" s="25"/>
      <c r="G910" s="25"/>
      <c r="H910" s="25"/>
      <c r="I910" s="25"/>
      <c r="J910" s="25"/>
    </row>
    <row r="911" ht="15.75" customHeight="1">
      <c r="E911" s="25"/>
      <c r="F911" s="25"/>
      <c r="G911" s="25"/>
      <c r="H911" s="25"/>
      <c r="I911" s="25"/>
      <c r="J911" s="25"/>
    </row>
    <row r="912" ht="15.75" customHeight="1">
      <c r="E912" s="25"/>
      <c r="F912" s="25"/>
      <c r="G912" s="25"/>
      <c r="H912" s="25"/>
      <c r="I912" s="25"/>
      <c r="J912" s="25"/>
    </row>
    <row r="913" ht="15.75" customHeight="1">
      <c r="E913" s="25"/>
      <c r="F913" s="25"/>
      <c r="G913" s="25"/>
      <c r="H913" s="25"/>
      <c r="I913" s="25"/>
      <c r="J913" s="25"/>
    </row>
    <row r="914" ht="15.75" customHeight="1">
      <c r="E914" s="25"/>
      <c r="F914" s="25"/>
      <c r="G914" s="25"/>
      <c r="H914" s="25"/>
      <c r="I914" s="25"/>
      <c r="J914" s="25"/>
    </row>
    <row r="915" ht="15.75" customHeight="1">
      <c r="E915" s="25"/>
      <c r="F915" s="25"/>
      <c r="G915" s="25"/>
      <c r="H915" s="25"/>
      <c r="I915" s="25"/>
      <c r="J915" s="25"/>
    </row>
    <row r="916" ht="15.75" customHeight="1">
      <c r="E916" s="25"/>
      <c r="F916" s="25"/>
      <c r="G916" s="25"/>
      <c r="H916" s="25"/>
      <c r="I916" s="25"/>
      <c r="J916" s="25"/>
    </row>
    <row r="917" ht="15.75" customHeight="1">
      <c r="E917" s="25"/>
      <c r="F917" s="25"/>
      <c r="G917" s="25"/>
      <c r="H917" s="25"/>
      <c r="I917" s="25"/>
      <c r="J917" s="25"/>
    </row>
    <row r="918" ht="15.75" customHeight="1">
      <c r="E918" s="25"/>
      <c r="F918" s="25"/>
      <c r="G918" s="25"/>
      <c r="H918" s="25"/>
      <c r="I918" s="25"/>
      <c r="J918" s="25"/>
    </row>
    <row r="919" ht="15.75" customHeight="1">
      <c r="E919" s="25"/>
      <c r="F919" s="25"/>
      <c r="G919" s="25"/>
      <c r="H919" s="25"/>
      <c r="I919" s="25"/>
      <c r="J919" s="25"/>
    </row>
    <row r="920" ht="15.75" customHeight="1">
      <c r="E920" s="25"/>
      <c r="F920" s="25"/>
      <c r="G920" s="25"/>
      <c r="H920" s="25"/>
      <c r="I920" s="25"/>
      <c r="J920" s="25"/>
    </row>
    <row r="921" ht="15.75" customHeight="1">
      <c r="E921" s="25"/>
      <c r="F921" s="25"/>
      <c r="G921" s="25"/>
      <c r="H921" s="25"/>
      <c r="I921" s="25"/>
      <c r="J921" s="25"/>
    </row>
    <row r="922" ht="15.75" customHeight="1">
      <c r="E922" s="25"/>
      <c r="F922" s="25"/>
      <c r="G922" s="25"/>
      <c r="H922" s="25"/>
      <c r="I922" s="25"/>
      <c r="J922" s="25"/>
    </row>
    <row r="923" ht="15.75" customHeight="1">
      <c r="E923" s="25"/>
      <c r="F923" s="25"/>
      <c r="G923" s="25"/>
      <c r="H923" s="25"/>
      <c r="I923" s="25"/>
      <c r="J923" s="25"/>
    </row>
    <row r="924" ht="15.75" customHeight="1">
      <c r="E924" s="25"/>
      <c r="F924" s="25"/>
      <c r="G924" s="25"/>
      <c r="H924" s="25"/>
      <c r="I924" s="25"/>
      <c r="J924" s="25"/>
    </row>
    <row r="925" ht="15.75" customHeight="1">
      <c r="E925" s="25"/>
      <c r="F925" s="25"/>
      <c r="G925" s="25"/>
      <c r="H925" s="25"/>
      <c r="I925" s="25"/>
      <c r="J925" s="25"/>
    </row>
    <row r="926" ht="15.75" customHeight="1">
      <c r="E926" s="25"/>
      <c r="F926" s="25"/>
      <c r="G926" s="25"/>
      <c r="H926" s="25"/>
      <c r="I926" s="25"/>
      <c r="J926" s="25"/>
    </row>
    <row r="927" ht="15.75" customHeight="1">
      <c r="E927" s="25"/>
      <c r="F927" s="25"/>
      <c r="G927" s="25"/>
      <c r="H927" s="25"/>
      <c r="I927" s="25"/>
      <c r="J927" s="25"/>
    </row>
    <row r="928" ht="15.75" customHeight="1">
      <c r="E928" s="25"/>
      <c r="F928" s="25"/>
      <c r="G928" s="25"/>
      <c r="H928" s="25"/>
      <c r="I928" s="25"/>
      <c r="J928" s="25"/>
    </row>
    <row r="929" ht="15.75" customHeight="1">
      <c r="E929" s="25"/>
      <c r="F929" s="25"/>
      <c r="G929" s="25"/>
      <c r="H929" s="25"/>
      <c r="I929" s="25"/>
      <c r="J929" s="25"/>
    </row>
    <row r="930" ht="15.75" customHeight="1">
      <c r="E930" s="25"/>
      <c r="F930" s="25"/>
      <c r="G930" s="25"/>
      <c r="H930" s="25"/>
      <c r="I930" s="25"/>
      <c r="J930" s="25"/>
    </row>
    <row r="931" ht="15.75" customHeight="1">
      <c r="E931" s="25"/>
      <c r="F931" s="25"/>
      <c r="G931" s="25"/>
      <c r="H931" s="25"/>
      <c r="I931" s="25"/>
      <c r="J931" s="25"/>
    </row>
    <row r="932" ht="15.75" customHeight="1">
      <c r="E932" s="25"/>
      <c r="F932" s="25"/>
      <c r="G932" s="25"/>
      <c r="H932" s="25"/>
      <c r="I932" s="25"/>
      <c r="J932" s="25"/>
    </row>
    <row r="933" ht="15.75" customHeight="1">
      <c r="E933" s="25"/>
      <c r="F933" s="25"/>
      <c r="G933" s="25"/>
      <c r="H933" s="25"/>
      <c r="I933" s="25"/>
      <c r="J933" s="25"/>
    </row>
    <row r="934" ht="15.75" customHeight="1">
      <c r="E934" s="25"/>
      <c r="F934" s="25"/>
      <c r="G934" s="25"/>
      <c r="H934" s="25"/>
      <c r="I934" s="25"/>
      <c r="J934" s="25"/>
    </row>
    <row r="935" ht="15.75" customHeight="1">
      <c r="E935" s="25"/>
      <c r="F935" s="25"/>
      <c r="G935" s="25"/>
      <c r="H935" s="25"/>
      <c r="I935" s="25"/>
      <c r="J935" s="25"/>
    </row>
    <row r="936" ht="15.75" customHeight="1">
      <c r="E936" s="25"/>
      <c r="F936" s="25"/>
      <c r="G936" s="25"/>
      <c r="H936" s="25"/>
      <c r="I936" s="25"/>
      <c r="J936" s="25"/>
    </row>
    <row r="937" ht="15.75" customHeight="1">
      <c r="E937" s="25"/>
      <c r="F937" s="25"/>
      <c r="G937" s="25"/>
      <c r="H937" s="25"/>
      <c r="I937" s="25"/>
      <c r="J937" s="25"/>
    </row>
    <row r="938" ht="15.75" customHeight="1">
      <c r="E938" s="25"/>
      <c r="F938" s="25"/>
      <c r="G938" s="25"/>
      <c r="H938" s="25"/>
      <c r="I938" s="25"/>
      <c r="J938" s="25"/>
    </row>
    <row r="939" ht="15.75" customHeight="1">
      <c r="E939" s="25"/>
      <c r="F939" s="25"/>
      <c r="G939" s="25"/>
      <c r="H939" s="25"/>
      <c r="I939" s="25"/>
      <c r="J939" s="25"/>
    </row>
    <row r="940" ht="15.75" customHeight="1">
      <c r="E940" s="25"/>
      <c r="F940" s="25"/>
      <c r="G940" s="25"/>
      <c r="H940" s="25"/>
      <c r="I940" s="25"/>
      <c r="J940" s="25"/>
    </row>
    <row r="941" ht="15.75" customHeight="1">
      <c r="E941" s="25"/>
      <c r="F941" s="25"/>
      <c r="G941" s="25"/>
      <c r="H941" s="25"/>
      <c r="I941" s="25"/>
      <c r="J941" s="25"/>
    </row>
    <row r="942" ht="15.75" customHeight="1">
      <c r="E942" s="25"/>
      <c r="F942" s="25"/>
      <c r="G942" s="25"/>
      <c r="H942" s="25"/>
      <c r="I942" s="25"/>
      <c r="J942" s="25"/>
    </row>
    <row r="943" ht="15.75" customHeight="1">
      <c r="E943" s="25"/>
      <c r="F943" s="25"/>
      <c r="G943" s="25"/>
      <c r="H943" s="25"/>
      <c r="I943" s="25"/>
      <c r="J943" s="25"/>
    </row>
    <row r="944" ht="15.75" customHeight="1">
      <c r="E944" s="25"/>
      <c r="F944" s="25"/>
      <c r="G944" s="25"/>
      <c r="H944" s="25"/>
      <c r="I944" s="25"/>
      <c r="J944" s="25"/>
    </row>
    <row r="945" ht="15.75" customHeight="1">
      <c r="E945" s="25"/>
      <c r="F945" s="25"/>
      <c r="G945" s="25"/>
      <c r="H945" s="25"/>
      <c r="I945" s="25"/>
      <c r="J945" s="25"/>
    </row>
    <row r="946" ht="15.75" customHeight="1">
      <c r="E946" s="25"/>
      <c r="F946" s="25"/>
      <c r="G946" s="25"/>
      <c r="H946" s="25"/>
      <c r="I946" s="25"/>
      <c r="J946" s="25"/>
    </row>
    <row r="947" ht="15.75" customHeight="1">
      <c r="E947" s="25"/>
      <c r="F947" s="25"/>
      <c r="G947" s="25"/>
      <c r="H947" s="25"/>
      <c r="I947" s="25"/>
      <c r="J947" s="25"/>
    </row>
    <row r="948" ht="15.75" customHeight="1">
      <c r="E948" s="25"/>
      <c r="F948" s="25"/>
      <c r="G948" s="25"/>
      <c r="H948" s="25"/>
      <c r="I948" s="25"/>
      <c r="J948" s="25"/>
    </row>
    <row r="949" ht="15.75" customHeight="1">
      <c r="E949" s="25"/>
      <c r="F949" s="25"/>
      <c r="G949" s="25"/>
      <c r="H949" s="25"/>
      <c r="I949" s="25"/>
      <c r="J949" s="25"/>
    </row>
    <row r="950" ht="15.75" customHeight="1">
      <c r="E950" s="25"/>
      <c r="F950" s="25"/>
      <c r="G950" s="25"/>
      <c r="H950" s="25"/>
      <c r="I950" s="25"/>
      <c r="J950" s="25"/>
    </row>
    <row r="951" ht="15.75" customHeight="1">
      <c r="E951" s="25"/>
      <c r="F951" s="25"/>
      <c r="G951" s="25"/>
      <c r="H951" s="25"/>
      <c r="I951" s="25"/>
      <c r="J951" s="25"/>
    </row>
    <row r="952" ht="15.75" customHeight="1">
      <c r="E952" s="25"/>
      <c r="F952" s="25"/>
      <c r="G952" s="25"/>
      <c r="H952" s="25"/>
      <c r="I952" s="25"/>
      <c r="J952" s="25"/>
    </row>
    <row r="953" ht="15.75" customHeight="1">
      <c r="E953" s="25"/>
      <c r="F953" s="25"/>
      <c r="G953" s="25"/>
      <c r="H953" s="25"/>
      <c r="I953" s="25"/>
      <c r="J953" s="25"/>
    </row>
    <row r="954" ht="15.75" customHeight="1">
      <c r="E954" s="25"/>
      <c r="F954" s="25"/>
      <c r="G954" s="25"/>
      <c r="H954" s="25"/>
      <c r="I954" s="25"/>
      <c r="J954" s="25"/>
    </row>
    <row r="955" ht="15.75" customHeight="1">
      <c r="E955" s="25"/>
      <c r="F955" s="25"/>
      <c r="G955" s="25"/>
      <c r="H955" s="25"/>
      <c r="I955" s="25"/>
      <c r="J955" s="25"/>
    </row>
    <row r="956" ht="15.75" customHeight="1">
      <c r="E956" s="25"/>
      <c r="F956" s="25"/>
      <c r="G956" s="25"/>
      <c r="H956" s="25"/>
      <c r="I956" s="25"/>
      <c r="J956" s="25"/>
    </row>
    <row r="957" ht="15.75" customHeight="1">
      <c r="E957" s="25"/>
      <c r="F957" s="25"/>
      <c r="G957" s="25"/>
      <c r="H957" s="25"/>
      <c r="I957" s="25"/>
      <c r="J957" s="25"/>
    </row>
    <row r="958" ht="15.75" customHeight="1">
      <c r="E958" s="25"/>
      <c r="F958" s="25"/>
      <c r="G958" s="25"/>
      <c r="H958" s="25"/>
      <c r="I958" s="25"/>
      <c r="J958" s="25"/>
    </row>
    <row r="959" ht="15.75" customHeight="1">
      <c r="E959" s="25"/>
      <c r="F959" s="25"/>
      <c r="G959" s="25"/>
      <c r="H959" s="25"/>
      <c r="I959" s="25"/>
      <c r="J959" s="25"/>
    </row>
    <row r="960" ht="15.75" customHeight="1">
      <c r="E960" s="25"/>
      <c r="F960" s="25"/>
      <c r="G960" s="25"/>
      <c r="H960" s="25"/>
      <c r="I960" s="25"/>
      <c r="J960" s="25"/>
    </row>
    <row r="961" ht="15.75" customHeight="1">
      <c r="E961" s="25"/>
      <c r="F961" s="25"/>
      <c r="G961" s="25"/>
      <c r="H961" s="25"/>
      <c r="I961" s="25"/>
      <c r="J961" s="25"/>
    </row>
    <row r="962" ht="15.75" customHeight="1">
      <c r="E962" s="25"/>
      <c r="F962" s="25"/>
      <c r="G962" s="25"/>
      <c r="H962" s="25"/>
      <c r="I962" s="25"/>
      <c r="J962" s="25"/>
    </row>
    <row r="963" ht="15.75" customHeight="1">
      <c r="E963" s="25"/>
      <c r="F963" s="25"/>
      <c r="G963" s="25"/>
      <c r="H963" s="25"/>
      <c r="I963" s="25"/>
      <c r="J963" s="25"/>
    </row>
    <row r="964" ht="15.75" customHeight="1">
      <c r="E964" s="25"/>
      <c r="F964" s="25"/>
      <c r="G964" s="25"/>
      <c r="H964" s="25"/>
      <c r="I964" s="25"/>
      <c r="J964" s="25"/>
    </row>
    <row r="965" ht="15.75" customHeight="1">
      <c r="E965" s="25"/>
      <c r="F965" s="25"/>
      <c r="G965" s="25"/>
      <c r="H965" s="25"/>
      <c r="I965" s="25"/>
      <c r="J965" s="25"/>
    </row>
    <row r="966" ht="15.75" customHeight="1">
      <c r="E966" s="25"/>
      <c r="F966" s="25"/>
      <c r="G966" s="25"/>
      <c r="H966" s="25"/>
      <c r="I966" s="25"/>
      <c r="J966" s="25"/>
    </row>
    <row r="967" ht="15.75" customHeight="1">
      <c r="E967" s="25"/>
      <c r="F967" s="25"/>
      <c r="G967" s="25"/>
      <c r="H967" s="25"/>
      <c r="I967" s="25"/>
      <c r="J967" s="25"/>
    </row>
    <row r="968" ht="15.75" customHeight="1">
      <c r="E968" s="25"/>
      <c r="F968" s="25"/>
      <c r="G968" s="25"/>
      <c r="H968" s="25"/>
      <c r="I968" s="25"/>
      <c r="J968" s="25"/>
    </row>
    <row r="969" ht="15.75" customHeight="1">
      <c r="E969" s="25"/>
      <c r="F969" s="25"/>
      <c r="G969" s="25"/>
      <c r="H969" s="25"/>
      <c r="I969" s="25"/>
      <c r="J969" s="25"/>
    </row>
    <row r="970" ht="15.75" customHeight="1">
      <c r="E970" s="25"/>
      <c r="F970" s="25"/>
      <c r="G970" s="25"/>
      <c r="H970" s="25"/>
      <c r="I970" s="25"/>
      <c r="J970" s="25"/>
    </row>
    <row r="971" ht="15.75" customHeight="1">
      <c r="E971" s="25"/>
      <c r="F971" s="25"/>
      <c r="G971" s="25"/>
      <c r="H971" s="25"/>
      <c r="I971" s="25"/>
      <c r="J971" s="25"/>
    </row>
    <row r="972" ht="15.75" customHeight="1">
      <c r="E972" s="25"/>
      <c r="F972" s="25"/>
      <c r="G972" s="25"/>
      <c r="H972" s="25"/>
      <c r="I972" s="25"/>
      <c r="J972" s="25"/>
    </row>
    <row r="973" ht="15.75" customHeight="1">
      <c r="E973" s="25"/>
      <c r="F973" s="25"/>
      <c r="G973" s="25"/>
      <c r="H973" s="25"/>
      <c r="I973" s="25"/>
      <c r="J973" s="25"/>
    </row>
    <row r="974" ht="15.75" customHeight="1">
      <c r="E974" s="25"/>
      <c r="F974" s="25"/>
      <c r="G974" s="25"/>
      <c r="H974" s="25"/>
      <c r="I974" s="25"/>
      <c r="J974" s="25"/>
    </row>
    <row r="975" ht="15.75" customHeight="1">
      <c r="E975" s="25"/>
      <c r="F975" s="25"/>
      <c r="G975" s="25"/>
      <c r="H975" s="25"/>
      <c r="I975" s="25"/>
      <c r="J975" s="25"/>
    </row>
    <row r="976" ht="15.75" customHeight="1">
      <c r="E976" s="25"/>
      <c r="F976" s="25"/>
      <c r="G976" s="25"/>
      <c r="H976" s="25"/>
      <c r="I976" s="25"/>
      <c r="J976" s="25"/>
    </row>
    <row r="977" ht="15.75" customHeight="1">
      <c r="E977" s="25"/>
      <c r="F977" s="25"/>
      <c r="G977" s="25"/>
      <c r="H977" s="25"/>
      <c r="I977" s="25"/>
      <c r="J977" s="25"/>
    </row>
    <row r="978" ht="15.75" customHeight="1">
      <c r="E978" s="25"/>
      <c r="F978" s="25"/>
      <c r="G978" s="25"/>
      <c r="H978" s="25"/>
      <c r="I978" s="25"/>
      <c r="J978" s="25"/>
    </row>
    <row r="979" ht="15.75" customHeight="1">
      <c r="E979" s="25"/>
      <c r="F979" s="25"/>
      <c r="G979" s="25"/>
      <c r="H979" s="25"/>
      <c r="I979" s="25"/>
      <c r="J979" s="25"/>
    </row>
    <row r="980" ht="15.75" customHeight="1">
      <c r="E980" s="25"/>
      <c r="F980" s="25"/>
      <c r="G980" s="25"/>
      <c r="H980" s="25"/>
      <c r="I980" s="25"/>
      <c r="J980" s="25"/>
    </row>
    <row r="981" ht="15.75" customHeight="1">
      <c r="E981" s="25"/>
      <c r="F981" s="25"/>
      <c r="G981" s="25"/>
      <c r="H981" s="25"/>
      <c r="I981" s="25"/>
      <c r="J981" s="25"/>
    </row>
    <row r="982" ht="15.75" customHeight="1">
      <c r="E982" s="25"/>
      <c r="F982" s="25"/>
      <c r="G982" s="25"/>
      <c r="H982" s="25"/>
      <c r="I982" s="25"/>
      <c r="J982" s="25"/>
    </row>
    <row r="983" ht="15.75" customHeight="1">
      <c r="E983" s="25"/>
      <c r="F983" s="25"/>
      <c r="G983" s="25"/>
      <c r="H983" s="25"/>
      <c r="I983" s="25"/>
      <c r="J983" s="25"/>
    </row>
    <row r="984" ht="15.75" customHeight="1">
      <c r="E984" s="25"/>
      <c r="F984" s="25"/>
      <c r="G984" s="25"/>
      <c r="H984" s="25"/>
      <c r="I984" s="25"/>
      <c r="J984" s="25"/>
    </row>
    <row r="985" ht="15.75" customHeight="1">
      <c r="E985" s="25"/>
      <c r="F985" s="25"/>
      <c r="G985" s="25"/>
      <c r="H985" s="25"/>
      <c r="I985" s="25"/>
      <c r="J985" s="25"/>
    </row>
    <row r="986" ht="15.75" customHeight="1">
      <c r="E986" s="25"/>
      <c r="F986" s="25"/>
      <c r="G986" s="25"/>
      <c r="H986" s="25"/>
      <c r="I986" s="25"/>
      <c r="J986" s="25"/>
    </row>
    <row r="987" ht="15.75" customHeight="1">
      <c r="E987" s="25"/>
      <c r="F987" s="25"/>
      <c r="G987" s="25"/>
      <c r="H987" s="25"/>
      <c r="I987" s="25"/>
      <c r="J987" s="25"/>
    </row>
    <row r="988" ht="15.75" customHeight="1">
      <c r="E988" s="25"/>
      <c r="F988" s="25"/>
      <c r="G988" s="25"/>
      <c r="H988" s="25"/>
      <c r="I988" s="25"/>
      <c r="J988" s="25"/>
    </row>
    <row r="989" ht="15.75" customHeight="1">
      <c r="E989" s="25"/>
      <c r="F989" s="25"/>
      <c r="G989" s="25"/>
      <c r="H989" s="25"/>
      <c r="I989" s="25"/>
      <c r="J989" s="25"/>
    </row>
    <row r="990" ht="15.75" customHeight="1">
      <c r="E990" s="25"/>
      <c r="F990" s="25"/>
      <c r="G990" s="25"/>
      <c r="H990" s="25"/>
      <c r="I990" s="25"/>
      <c r="J990" s="25"/>
    </row>
    <row r="991" ht="15.75" customHeight="1">
      <c r="E991" s="25"/>
      <c r="F991" s="25"/>
      <c r="G991" s="25"/>
      <c r="H991" s="25"/>
      <c r="I991" s="25"/>
      <c r="J991" s="25"/>
    </row>
    <row r="992" ht="15.75" customHeight="1">
      <c r="E992" s="25"/>
      <c r="F992" s="25"/>
      <c r="G992" s="25"/>
      <c r="H992" s="25"/>
      <c r="I992" s="25"/>
      <c r="J992" s="25"/>
    </row>
    <row r="993" ht="15.75" customHeight="1">
      <c r="E993" s="25"/>
      <c r="F993" s="25"/>
      <c r="G993" s="25"/>
      <c r="H993" s="25"/>
      <c r="I993" s="25"/>
      <c r="J993" s="25"/>
    </row>
    <row r="994" ht="15.75" customHeight="1">
      <c r="E994" s="25"/>
      <c r="F994" s="25"/>
      <c r="G994" s="25"/>
      <c r="H994" s="25"/>
      <c r="I994" s="25"/>
      <c r="J994" s="25"/>
    </row>
    <row r="995" ht="15.75" customHeight="1">
      <c r="E995" s="25"/>
      <c r="F995" s="25"/>
      <c r="G995" s="25"/>
      <c r="H995" s="25"/>
      <c r="I995" s="25"/>
      <c r="J995" s="25"/>
    </row>
    <row r="996" ht="15.75" customHeight="1">
      <c r="E996" s="25"/>
      <c r="F996" s="25"/>
      <c r="G996" s="25"/>
      <c r="H996" s="25"/>
      <c r="I996" s="25"/>
      <c r="J996" s="25"/>
    </row>
    <row r="997" ht="15.75" customHeight="1">
      <c r="E997" s="25"/>
      <c r="F997" s="25"/>
      <c r="G997" s="25"/>
      <c r="H997" s="25"/>
      <c r="I997" s="25"/>
      <c r="J997" s="25"/>
    </row>
    <row r="998" ht="15.75" customHeight="1">
      <c r="E998" s="25"/>
      <c r="F998" s="25"/>
      <c r="G998" s="25"/>
      <c r="H998" s="25"/>
      <c r="I998" s="25"/>
      <c r="J998" s="25"/>
    </row>
    <row r="999" ht="15.75" customHeight="1">
      <c r="E999" s="25"/>
      <c r="F999" s="25"/>
      <c r="G999" s="25"/>
      <c r="H999" s="25"/>
      <c r="I999" s="25"/>
      <c r="J999" s="25"/>
    </row>
    <row r="1000" ht="15.75" customHeight="1">
      <c r="E1000" s="25"/>
      <c r="F1000" s="25"/>
      <c r="G1000" s="25"/>
      <c r="H1000" s="25"/>
      <c r="I1000" s="25"/>
      <c r="J1000" s="25"/>
    </row>
  </sheetData>
  <autoFilter ref="$A$7:$M$795"/>
  <mergeCells count="4">
    <mergeCell ref="A1:J4"/>
    <mergeCell ref="A5:C5"/>
    <mergeCell ref="A6:D6"/>
    <mergeCell ref="A794:E794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4.43" defaultRowHeight="15.0"/>
  <cols>
    <col customWidth="1" min="1" max="1" width="6.71"/>
    <col customWidth="1" min="2" max="2" width="11.86"/>
    <col customWidth="1" min="3" max="3" width="10.71"/>
    <col customWidth="1" min="4" max="4" width="8.43"/>
    <col customWidth="1" min="5" max="5" width="20.29"/>
    <col customWidth="1" min="6" max="6" width="24.14"/>
    <col customWidth="1" min="7" max="7" width="20.57"/>
    <col customWidth="1" min="8" max="8" width="11.71"/>
    <col customWidth="1" min="9" max="10" width="15.71"/>
    <col customWidth="1" min="11" max="12" width="14.71"/>
    <col customWidth="1" min="13" max="13" width="15.14"/>
    <col customWidth="1" min="14" max="14" width="16.29"/>
    <col customWidth="1" min="15" max="15" width="13.57"/>
    <col customWidth="1" min="16" max="19" width="15.14"/>
    <col customWidth="1" min="20" max="26" width="10.0"/>
  </cols>
  <sheetData>
    <row r="1">
      <c r="E1" s="25"/>
      <c r="F1" s="25"/>
      <c r="G1" s="25"/>
      <c r="L1" s="26" t="str">
        <f>+M1-M3</f>
        <v>#REF!</v>
      </c>
      <c r="M1" s="27">
        <v>3.724640391000001E9</v>
      </c>
      <c r="P1" s="26" t="str">
        <f>+Q1-Q3</f>
        <v>#REF!</v>
      </c>
      <c r="Q1" s="28">
        <v>1.500397796E10</v>
      </c>
    </row>
    <row r="2" ht="60.0" customHeight="1">
      <c r="A2" s="18" t="s">
        <v>3</v>
      </c>
      <c r="B2" s="18" t="s">
        <v>4</v>
      </c>
      <c r="C2" s="18" t="s">
        <v>5</v>
      </c>
      <c r="D2" s="18" t="s">
        <v>6</v>
      </c>
      <c r="E2" s="18" t="s">
        <v>7</v>
      </c>
      <c r="F2" s="19" t="s">
        <v>9</v>
      </c>
      <c r="G2" s="19" t="s">
        <v>306</v>
      </c>
      <c r="H2" s="29" t="s">
        <v>307</v>
      </c>
      <c r="I2" s="30" t="s">
        <v>308</v>
      </c>
      <c r="J2" s="30" t="s">
        <v>309</v>
      </c>
      <c r="K2" s="30" t="s">
        <v>310</v>
      </c>
      <c r="L2" s="30" t="s">
        <v>311</v>
      </c>
      <c r="M2" s="31" t="s">
        <v>312</v>
      </c>
      <c r="N2" s="30" t="s">
        <v>313</v>
      </c>
      <c r="O2" s="32" t="s">
        <v>314</v>
      </c>
      <c r="P2" s="33" t="s">
        <v>315</v>
      </c>
      <c r="Q2" s="34" t="s">
        <v>316</v>
      </c>
      <c r="R2" s="35" t="s">
        <v>317</v>
      </c>
      <c r="S2" s="36" t="s">
        <v>318</v>
      </c>
      <c r="T2" s="37" t="s">
        <v>319</v>
      </c>
      <c r="U2" s="37" t="s">
        <v>320</v>
      </c>
      <c r="V2" s="37" t="s">
        <v>321</v>
      </c>
      <c r="W2" s="37" t="s">
        <v>322</v>
      </c>
      <c r="X2" s="37" t="s">
        <v>323</v>
      </c>
      <c r="Y2" s="37" t="s">
        <v>324</v>
      </c>
      <c r="Z2" s="37" t="s">
        <v>325</v>
      </c>
    </row>
    <row r="3">
      <c r="A3" s="38"/>
      <c r="B3" s="38"/>
      <c r="C3" s="38"/>
      <c r="D3" s="38"/>
      <c r="E3" s="38"/>
      <c r="F3" s="38">
        <f t="shared" ref="F3:G3" si="1">SUM(F4:F789)</f>
        <v>18728618357</v>
      </c>
      <c r="G3" s="38">
        <f t="shared" si="1"/>
        <v>1963849432</v>
      </c>
      <c r="H3" s="39"/>
      <c r="I3" s="40"/>
      <c r="J3" s="40"/>
      <c r="K3" s="40"/>
      <c r="L3" s="40" t="str">
        <f t="shared" ref="L3:M3" si="2">SUM(L4:L789)</f>
        <v>#REF!</v>
      </c>
      <c r="M3" s="27" t="str">
        <f t="shared" si="2"/>
        <v>#REF!</v>
      </c>
      <c r="N3" s="40"/>
      <c r="O3" s="41"/>
      <c r="P3" s="41" t="str">
        <f t="shared" ref="P3:T3" si="3">SUM(P4:P789)</f>
        <v>#REF!</v>
      </c>
      <c r="Q3" s="28" t="str">
        <f t="shared" si="3"/>
        <v>#REF!</v>
      </c>
      <c r="R3" s="42" t="str">
        <f t="shared" si="3"/>
        <v>#REF!</v>
      </c>
      <c r="S3" s="43" t="str">
        <f t="shared" si="3"/>
        <v>#REF!</v>
      </c>
      <c r="T3" s="43">
        <f t="shared" si="3"/>
        <v>0</v>
      </c>
      <c r="U3" s="44"/>
      <c r="V3" s="44"/>
      <c r="W3" s="44"/>
      <c r="X3" s="44"/>
      <c r="Y3" s="44"/>
      <c r="Z3" s="44"/>
    </row>
    <row r="4" ht="14.25" customHeight="1">
      <c r="A4" s="20" t="s">
        <v>14</v>
      </c>
      <c r="B4" s="20" t="s">
        <v>15</v>
      </c>
      <c r="C4" s="20" t="s">
        <v>16</v>
      </c>
      <c r="D4" s="20" t="s">
        <v>17</v>
      </c>
      <c r="E4" s="20" t="s">
        <v>18</v>
      </c>
      <c r="F4" s="45">
        <v>8.44529274839E9</v>
      </c>
      <c r="G4" s="45">
        <v>7.1045228939E8</v>
      </c>
      <c r="H4" s="45">
        <v>0.9085019472137975</v>
      </c>
      <c r="I4" s="46" t="str">
        <f t="shared" ref="I4:I789" si="4">+VLOOKUP(C4,'[1]ESFUERZO PROPIO 2015'!$D$10:$H$135,3,0)</f>
        <v>#REF!</v>
      </c>
      <c r="J4" s="46" t="str">
        <f t="shared" ref="J4:J789" si="5">+VLOOKUP(C4,'[1]ESFUERZO PROPIO 2015'!$D$10:$H$135,2,0)</f>
        <v>#REF!</v>
      </c>
      <c r="K4" s="46" t="str">
        <f t="shared" ref="K4:K789" si="6">+I4/11</f>
        <v>#REF!</v>
      </c>
      <c r="L4" s="46" t="str">
        <f t="shared" ref="L4:L789" si="7">+K4*H4</f>
        <v>#REF!</v>
      </c>
      <c r="M4" s="45">
        <f t="shared" ref="M4:M789" si="8">+IF(F4-Q4&lt;1,0,F4-Q4)</f>
        <v>3263538483</v>
      </c>
      <c r="N4" s="45" t="str">
        <f t="shared" ref="N4:N789" si="9">+VLOOKUP(C4,'[1]ESFUERZO PROPIO 2015'!$D$10:$H$135,5,0)</f>
        <v>#REF!</v>
      </c>
      <c r="O4" s="45" t="str">
        <f t="shared" ref="O4:O789" si="10">+VLOOKUP(C4,'[1]ESFUERZO PROPIO 2015'!$D$10:$H$135,4,0)</f>
        <v>#REF!</v>
      </c>
      <c r="P4" s="45">
        <v>5.1817542650567045E9</v>
      </c>
      <c r="Q4" s="45">
        <f t="shared" ref="Q4:Q789" si="11">+ROUND(P4,0)</f>
        <v>5181754265</v>
      </c>
      <c r="R4" s="45">
        <f t="shared" ref="R4:R789" si="12">+M4+Q4</f>
        <v>8445292748</v>
      </c>
      <c r="S4" s="45">
        <f t="shared" ref="S4:S789" si="13">+Q4</f>
        <v>5181754265</v>
      </c>
      <c r="T4" s="47"/>
      <c r="U4" s="20"/>
      <c r="V4" s="20"/>
      <c r="W4" s="20"/>
      <c r="X4" s="20"/>
      <c r="Y4" s="20"/>
      <c r="Z4" s="20"/>
    </row>
    <row r="5" ht="14.25" customHeight="1">
      <c r="A5" s="20" t="s">
        <v>14</v>
      </c>
      <c r="B5" s="20" t="s">
        <v>15</v>
      </c>
      <c r="C5" s="20" t="s">
        <v>16</v>
      </c>
      <c r="D5" s="20" t="s">
        <v>19</v>
      </c>
      <c r="E5" s="20" t="s">
        <v>20</v>
      </c>
      <c r="F5" s="45">
        <v>1.477493951E7</v>
      </c>
      <c r="G5" s="45">
        <v>1242927.85</v>
      </c>
      <c r="H5" s="45">
        <v>0.0015894133826633808</v>
      </c>
      <c r="I5" s="46" t="str">
        <f t="shared" si="4"/>
        <v>#REF!</v>
      </c>
      <c r="J5" s="46" t="str">
        <f t="shared" si="5"/>
        <v>#REF!</v>
      </c>
      <c r="K5" s="46" t="str">
        <f t="shared" si="6"/>
        <v>#REF!</v>
      </c>
      <c r="L5" s="46" t="str">
        <f t="shared" si="7"/>
        <v>#REF!</v>
      </c>
      <c r="M5" s="45" t="str">
        <f t="shared" si="8"/>
        <v>#REF!</v>
      </c>
      <c r="N5" s="45" t="str">
        <f t="shared" si="9"/>
        <v>#REF!</v>
      </c>
      <c r="O5" s="45" t="str">
        <f t="shared" si="10"/>
        <v>#REF!</v>
      </c>
      <c r="P5" s="45" t="str">
        <f t="shared" ref="P5:P11" si="14">+F5-L5</f>
        <v>#REF!</v>
      </c>
      <c r="Q5" s="45" t="str">
        <f t="shared" si="11"/>
        <v>#REF!</v>
      </c>
      <c r="R5" s="45" t="str">
        <f t="shared" si="12"/>
        <v>#REF!</v>
      </c>
      <c r="S5" s="45" t="str">
        <f t="shared" si="13"/>
        <v>#REF!</v>
      </c>
      <c r="T5" s="47"/>
      <c r="U5" s="20"/>
      <c r="V5" s="20"/>
      <c r="W5" s="20"/>
      <c r="X5" s="20"/>
      <c r="Y5" s="20"/>
      <c r="Z5" s="20"/>
    </row>
    <row r="6" ht="14.25" customHeight="1">
      <c r="A6" s="20" t="s">
        <v>14</v>
      </c>
      <c r="B6" s="20" t="s">
        <v>15</v>
      </c>
      <c r="C6" s="20" t="s">
        <v>16</v>
      </c>
      <c r="D6" s="20" t="s">
        <v>21</v>
      </c>
      <c r="E6" s="20" t="s">
        <v>22</v>
      </c>
      <c r="F6" s="45">
        <v>1.4913078803E8</v>
      </c>
      <c r="G6" s="45">
        <v>1.254548693E7</v>
      </c>
      <c r="H6" s="45">
        <v>0.016042737102347566</v>
      </c>
      <c r="I6" s="46" t="str">
        <f t="shared" si="4"/>
        <v>#REF!</v>
      </c>
      <c r="J6" s="46" t="str">
        <f t="shared" si="5"/>
        <v>#REF!</v>
      </c>
      <c r="K6" s="46" t="str">
        <f t="shared" si="6"/>
        <v>#REF!</v>
      </c>
      <c r="L6" s="46" t="str">
        <f t="shared" si="7"/>
        <v>#REF!</v>
      </c>
      <c r="M6" s="45" t="str">
        <f t="shared" si="8"/>
        <v>#REF!</v>
      </c>
      <c r="N6" s="45" t="str">
        <f t="shared" si="9"/>
        <v>#REF!</v>
      </c>
      <c r="O6" s="45" t="str">
        <f t="shared" si="10"/>
        <v>#REF!</v>
      </c>
      <c r="P6" s="45" t="str">
        <f t="shared" si="14"/>
        <v>#REF!</v>
      </c>
      <c r="Q6" s="45" t="str">
        <f t="shared" si="11"/>
        <v>#REF!</v>
      </c>
      <c r="R6" s="45" t="str">
        <f t="shared" si="12"/>
        <v>#REF!</v>
      </c>
      <c r="S6" s="45" t="str">
        <f t="shared" si="13"/>
        <v>#REF!</v>
      </c>
      <c r="T6" s="47"/>
      <c r="U6" s="20"/>
      <c r="V6" s="20"/>
      <c r="W6" s="20"/>
      <c r="X6" s="20"/>
      <c r="Y6" s="20"/>
      <c r="Z6" s="20"/>
    </row>
    <row r="7" ht="14.25" customHeight="1">
      <c r="A7" s="20" t="s">
        <v>14</v>
      </c>
      <c r="B7" s="20" t="s">
        <v>15</v>
      </c>
      <c r="C7" s="20" t="s">
        <v>16</v>
      </c>
      <c r="D7" s="20" t="s">
        <v>23</v>
      </c>
      <c r="E7" s="20" t="s">
        <v>24</v>
      </c>
      <c r="F7" s="45">
        <v>0.0</v>
      </c>
      <c r="G7" s="45">
        <v>0.0</v>
      </c>
      <c r="H7" s="45">
        <v>0.0</v>
      </c>
      <c r="I7" s="46" t="str">
        <f t="shared" si="4"/>
        <v>#REF!</v>
      </c>
      <c r="J7" s="46" t="str">
        <f t="shared" si="5"/>
        <v>#REF!</v>
      </c>
      <c r="K7" s="46" t="str">
        <f t="shared" si="6"/>
        <v>#REF!</v>
      </c>
      <c r="L7" s="46" t="str">
        <f t="shared" si="7"/>
        <v>#REF!</v>
      </c>
      <c r="M7" s="45" t="str">
        <f t="shared" si="8"/>
        <v>#REF!</v>
      </c>
      <c r="N7" s="45" t="str">
        <f t="shared" si="9"/>
        <v>#REF!</v>
      </c>
      <c r="O7" s="45" t="str">
        <f t="shared" si="10"/>
        <v>#REF!</v>
      </c>
      <c r="P7" s="45" t="str">
        <f t="shared" si="14"/>
        <v>#REF!</v>
      </c>
      <c r="Q7" s="45" t="str">
        <f t="shared" si="11"/>
        <v>#REF!</v>
      </c>
      <c r="R7" s="45" t="str">
        <f t="shared" si="12"/>
        <v>#REF!</v>
      </c>
      <c r="S7" s="45" t="str">
        <f t="shared" si="13"/>
        <v>#REF!</v>
      </c>
      <c r="T7" s="47"/>
      <c r="U7" s="20"/>
      <c r="V7" s="20"/>
      <c r="W7" s="20"/>
      <c r="X7" s="20"/>
      <c r="Y7" s="20"/>
      <c r="Z7" s="20"/>
    </row>
    <row r="8" ht="14.25" customHeight="1">
      <c r="A8" s="20" t="s">
        <v>14</v>
      </c>
      <c r="B8" s="20" t="s">
        <v>15</v>
      </c>
      <c r="C8" s="20" t="s">
        <v>16</v>
      </c>
      <c r="D8" s="20" t="s">
        <v>25</v>
      </c>
      <c r="E8" s="20" t="s">
        <v>26</v>
      </c>
      <c r="F8" s="45">
        <v>6552840.32</v>
      </c>
      <c r="G8" s="45">
        <v>551251.51</v>
      </c>
      <c r="H8" s="45">
        <v>7.049214713884262E-4</v>
      </c>
      <c r="I8" s="46" t="str">
        <f t="shared" si="4"/>
        <v>#REF!</v>
      </c>
      <c r="J8" s="46" t="str">
        <f t="shared" si="5"/>
        <v>#REF!</v>
      </c>
      <c r="K8" s="46" t="str">
        <f t="shared" si="6"/>
        <v>#REF!</v>
      </c>
      <c r="L8" s="46" t="str">
        <f t="shared" si="7"/>
        <v>#REF!</v>
      </c>
      <c r="M8" s="45" t="str">
        <f t="shared" si="8"/>
        <v>#REF!</v>
      </c>
      <c r="N8" s="45" t="str">
        <f t="shared" si="9"/>
        <v>#REF!</v>
      </c>
      <c r="O8" s="45" t="str">
        <f t="shared" si="10"/>
        <v>#REF!</v>
      </c>
      <c r="P8" s="45" t="str">
        <f t="shared" si="14"/>
        <v>#REF!</v>
      </c>
      <c r="Q8" s="45" t="str">
        <f t="shared" si="11"/>
        <v>#REF!</v>
      </c>
      <c r="R8" s="45" t="str">
        <f t="shared" si="12"/>
        <v>#REF!</v>
      </c>
      <c r="S8" s="45" t="str">
        <f t="shared" si="13"/>
        <v>#REF!</v>
      </c>
      <c r="T8" s="47"/>
      <c r="U8" s="20"/>
      <c r="V8" s="20"/>
      <c r="W8" s="20"/>
      <c r="X8" s="20"/>
      <c r="Y8" s="20"/>
      <c r="Z8" s="20"/>
    </row>
    <row r="9" ht="14.25" customHeight="1">
      <c r="A9" s="20" t="s">
        <v>14</v>
      </c>
      <c r="B9" s="20" t="s">
        <v>15</v>
      </c>
      <c r="C9" s="20" t="s">
        <v>16</v>
      </c>
      <c r="D9" s="20" t="s">
        <v>27</v>
      </c>
      <c r="E9" s="20" t="s">
        <v>28</v>
      </c>
      <c r="F9" s="45">
        <v>3.8574198979E8</v>
      </c>
      <c r="G9" s="45">
        <v>3.245018117E7</v>
      </c>
      <c r="H9" s="45">
        <v>0.0414961753591252</v>
      </c>
      <c r="I9" s="46" t="str">
        <f t="shared" si="4"/>
        <v>#REF!</v>
      </c>
      <c r="J9" s="46" t="str">
        <f t="shared" si="5"/>
        <v>#REF!</v>
      </c>
      <c r="K9" s="46" t="str">
        <f t="shared" si="6"/>
        <v>#REF!</v>
      </c>
      <c r="L9" s="46" t="str">
        <f t="shared" si="7"/>
        <v>#REF!</v>
      </c>
      <c r="M9" s="45" t="str">
        <f t="shared" si="8"/>
        <v>#REF!</v>
      </c>
      <c r="N9" s="45" t="str">
        <f t="shared" si="9"/>
        <v>#REF!</v>
      </c>
      <c r="O9" s="45" t="str">
        <f t="shared" si="10"/>
        <v>#REF!</v>
      </c>
      <c r="P9" s="45" t="str">
        <f t="shared" si="14"/>
        <v>#REF!</v>
      </c>
      <c r="Q9" s="45" t="str">
        <f t="shared" si="11"/>
        <v>#REF!</v>
      </c>
      <c r="R9" s="45" t="str">
        <f t="shared" si="12"/>
        <v>#REF!</v>
      </c>
      <c r="S9" s="45" t="str">
        <f t="shared" si="13"/>
        <v>#REF!</v>
      </c>
      <c r="T9" s="47"/>
      <c r="U9" s="20"/>
      <c r="V9" s="20"/>
      <c r="W9" s="20"/>
      <c r="X9" s="20"/>
      <c r="Y9" s="20"/>
      <c r="Z9" s="20"/>
    </row>
    <row r="10" ht="14.25" customHeight="1">
      <c r="A10" s="20" t="s">
        <v>14</v>
      </c>
      <c r="B10" s="20" t="s">
        <v>15</v>
      </c>
      <c r="C10" s="20" t="s">
        <v>16</v>
      </c>
      <c r="D10" s="20" t="s">
        <v>29</v>
      </c>
      <c r="E10" s="20" t="s">
        <v>30</v>
      </c>
      <c r="F10" s="45">
        <v>9.279233886E7</v>
      </c>
      <c r="G10" s="45">
        <v>7806068.01</v>
      </c>
      <c r="H10" s="45">
        <v>0.009982131235995787</v>
      </c>
      <c r="I10" s="46" t="str">
        <f t="shared" si="4"/>
        <v>#REF!</v>
      </c>
      <c r="J10" s="46" t="str">
        <f t="shared" si="5"/>
        <v>#REF!</v>
      </c>
      <c r="K10" s="46" t="str">
        <f t="shared" si="6"/>
        <v>#REF!</v>
      </c>
      <c r="L10" s="46" t="str">
        <f t="shared" si="7"/>
        <v>#REF!</v>
      </c>
      <c r="M10" s="45" t="str">
        <f t="shared" si="8"/>
        <v>#REF!</v>
      </c>
      <c r="N10" s="45" t="str">
        <f t="shared" si="9"/>
        <v>#REF!</v>
      </c>
      <c r="O10" s="45" t="str">
        <f t="shared" si="10"/>
        <v>#REF!</v>
      </c>
      <c r="P10" s="45" t="str">
        <f t="shared" si="14"/>
        <v>#REF!</v>
      </c>
      <c r="Q10" s="45" t="str">
        <f t="shared" si="11"/>
        <v>#REF!</v>
      </c>
      <c r="R10" s="45" t="str">
        <f t="shared" si="12"/>
        <v>#REF!</v>
      </c>
      <c r="S10" s="45" t="str">
        <f t="shared" si="13"/>
        <v>#REF!</v>
      </c>
      <c r="T10" s="47"/>
      <c r="U10" s="20"/>
      <c r="V10" s="20"/>
      <c r="W10" s="20"/>
      <c r="X10" s="20"/>
      <c r="Y10" s="20"/>
      <c r="Z10" s="20"/>
    </row>
    <row r="11" ht="14.25" customHeight="1">
      <c r="A11" s="20" t="s">
        <v>14</v>
      </c>
      <c r="B11" s="20" t="s">
        <v>15</v>
      </c>
      <c r="C11" s="20" t="s">
        <v>16</v>
      </c>
      <c r="D11" s="20" t="s">
        <v>31</v>
      </c>
      <c r="E11" s="20" t="s">
        <v>32</v>
      </c>
      <c r="F11" s="45">
        <v>9.024078603E7</v>
      </c>
      <c r="G11" s="45">
        <v>7591421.04</v>
      </c>
      <c r="H11" s="45">
        <v>0.00970764806726066</v>
      </c>
      <c r="I11" s="46" t="str">
        <f t="shared" si="4"/>
        <v>#REF!</v>
      </c>
      <c r="J11" s="46" t="str">
        <f t="shared" si="5"/>
        <v>#REF!</v>
      </c>
      <c r="K11" s="46" t="str">
        <f t="shared" si="6"/>
        <v>#REF!</v>
      </c>
      <c r="L11" s="46" t="str">
        <f t="shared" si="7"/>
        <v>#REF!</v>
      </c>
      <c r="M11" s="45" t="str">
        <f t="shared" si="8"/>
        <v>#REF!</v>
      </c>
      <c r="N11" s="45" t="str">
        <f t="shared" si="9"/>
        <v>#REF!</v>
      </c>
      <c r="O11" s="45" t="str">
        <f t="shared" si="10"/>
        <v>#REF!</v>
      </c>
      <c r="P11" s="45" t="str">
        <f t="shared" si="14"/>
        <v>#REF!</v>
      </c>
      <c r="Q11" s="45" t="str">
        <f t="shared" si="11"/>
        <v>#REF!</v>
      </c>
      <c r="R11" s="45" t="str">
        <f t="shared" si="12"/>
        <v>#REF!</v>
      </c>
      <c r="S11" s="45" t="str">
        <f t="shared" si="13"/>
        <v>#REF!</v>
      </c>
      <c r="T11" s="47"/>
      <c r="U11" s="20"/>
      <c r="V11" s="20"/>
      <c r="W11" s="20"/>
      <c r="X11" s="20"/>
      <c r="Y11" s="20"/>
      <c r="Z11" s="20"/>
    </row>
    <row r="12" ht="14.25" customHeight="1">
      <c r="A12" s="20" t="s">
        <v>14</v>
      </c>
      <c r="B12" s="20" t="s">
        <v>15</v>
      </c>
      <c r="C12" s="20" t="s">
        <v>16</v>
      </c>
      <c r="D12" s="20" t="s">
        <v>33</v>
      </c>
      <c r="E12" s="20" t="s">
        <v>34</v>
      </c>
      <c r="F12" s="45">
        <v>318325.36</v>
      </c>
      <c r="G12" s="45">
        <v>26778.82</v>
      </c>
      <c r="H12" s="45">
        <v>3.424383476377011E-5</v>
      </c>
      <c r="I12" s="46" t="str">
        <f t="shared" si="4"/>
        <v>#REF!</v>
      </c>
      <c r="J12" s="46" t="str">
        <f t="shared" si="5"/>
        <v>#REF!</v>
      </c>
      <c r="K12" s="46" t="str">
        <f t="shared" si="6"/>
        <v>#REF!</v>
      </c>
      <c r="L12" s="46" t="str">
        <f t="shared" si="7"/>
        <v>#REF!</v>
      </c>
      <c r="M12" s="45">
        <f t="shared" si="8"/>
        <v>318325.36</v>
      </c>
      <c r="N12" s="45" t="str">
        <f t="shared" si="9"/>
        <v>#REF!</v>
      </c>
      <c r="O12" s="45" t="str">
        <f t="shared" si="10"/>
        <v>#REF!</v>
      </c>
      <c r="P12" s="45">
        <v>0.0</v>
      </c>
      <c r="Q12" s="45">
        <f t="shared" si="11"/>
        <v>0</v>
      </c>
      <c r="R12" s="45">
        <f t="shared" si="12"/>
        <v>318325.36</v>
      </c>
      <c r="S12" s="45">
        <f t="shared" si="13"/>
        <v>0</v>
      </c>
      <c r="T12" s="47"/>
      <c r="U12" s="20"/>
      <c r="V12" s="20"/>
      <c r="W12" s="20"/>
      <c r="X12" s="20"/>
      <c r="Y12" s="20"/>
      <c r="Z12" s="20"/>
    </row>
    <row r="13" ht="14.25" customHeight="1">
      <c r="A13" s="20" t="s">
        <v>14</v>
      </c>
      <c r="B13" s="20" t="s">
        <v>15</v>
      </c>
      <c r="C13" s="20" t="s">
        <v>16</v>
      </c>
      <c r="D13" s="20" t="s">
        <v>35</v>
      </c>
      <c r="E13" s="20" t="s">
        <v>36</v>
      </c>
      <c r="F13" s="45">
        <v>3147061.85</v>
      </c>
      <c r="G13" s="45">
        <v>264743.61</v>
      </c>
      <c r="H13" s="45">
        <v>3.385450219321661E-4</v>
      </c>
      <c r="I13" s="46" t="str">
        <f t="shared" si="4"/>
        <v>#REF!</v>
      </c>
      <c r="J13" s="46" t="str">
        <f t="shared" si="5"/>
        <v>#REF!</v>
      </c>
      <c r="K13" s="46" t="str">
        <f t="shared" si="6"/>
        <v>#REF!</v>
      </c>
      <c r="L13" s="46" t="str">
        <f t="shared" si="7"/>
        <v>#REF!</v>
      </c>
      <c r="M13" s="45" t="str">
        <f t="shared" si="8"/>
        <v>#REF!</v>
      </c>
      <c r="N13" s="45" t="str">
        <f t="shared" si="9"/>
        <v>#REF!</v>
      </c>
      <c r="O13" s="45" t="str">
        <f t="shared" si="10"/>
        <v>#REF!</v>
      </c>
      <c r="P13" s="45" t="str">
        <f t="shared" ref="P13:P14" si="15">+F13-L13</f>
        <v>#REF!</v>
      </c>
      <c r="Q13" s="45" t="str">
        <f t="shared" si="11"/>
        <v>#REF!</v>
      </c>
      <c r="R13" s="45" t="str">
        <f t="shared" si="12"/>
        <v>#REF!</v>
      </c>
      <c r="S13" s="45" t="str">
        <f t="shared" si="13"/>
        <v>#REF!</v>
      </c>
      <c r="T13" s="47"/>
      <c r="U13" s="20"/>
      <c r="V13" s="20"/>
      <c r="W13" s="20"/>
      <c r="X13" s="20"/>
      <c r="Y13" s="20"/>
      <c r="Z13" s="20"/>
    </row>
    <row r="14" ht="14.25" customHeight="1">
      <c r="A14" s="20" t="s">
        <v>14</v>
      </c>
      <c r="B14" s="20" t="s">
        <v>15</v>
      </c>
      <c r="C14" s="20" t="s">
        <v>16</v>
      </c>
      <c r="D14" s="20" t="s">
        <v>37</v>
      </c>
      <c r="E14" s="20" t="s">
        <v>38</v>
      </c>
      <c r="F14" s="45">
        <v>2.996368991E7</v>
      </c>
      <c r="G14" s="45">
        <v>2520667.16</v>
      </c>
      <c r="H14" s="45">
        <v>0.0032233424512294138</v>
      </c>
      <c r="I14" s="46" t="str">
        <f t="shared" si="4"/>
        <v>#REF!</v>
      </c>
      <c r="J14" s="46" t="str">
        <f t="shared" si="5"/>
        <v>#REF!</v>
      </c>
      <c r="K14" s="46" t="str">
        <f t="shared" si="6"/>
        <v>#REF!</v>
      </c>
      <c r="L14" s="46" t="str">
        <f t="shared" si="7"/>
        <v>#REF!</v>
      </c>
      <c r="M14" s="45" t="str">
        <f t="shared" si="8"/>
        <v>#REF!</v>
      </c>
      <c r="N14" s="45" t="str">
        <f t="shared" si="9"/>
        <v>#REF!</v>
      </c>
      <c r="O14" s="45" t="str">
        <f t="shared" si="10"/>
        <v>#REF!</v>
      </c>
      <c r="P14" s="45" t="str">
        <f t="shared" si="15"/>
        <v>#REF!</v>
      </c>
      <c r="Q14" s="45" t="str">
        <f t="shared" si="11"/>
        <v>#REF!</v>
      </c>
      <c r="R14" s="45" t="str">
        <f t="shared" si="12"/>
        <v>#REF!</v>
      </c>
      <c r="S14" s="45" t="str">
        <f t="shared" si="13"/>
        <v>#REF!</v>
      </c>
      <c r="T14" s="47"/>
      <c r="U14" s="20"/>
      <c r="V14" s="20"/>
      <c r="W14" s="20"/>
      <c r="X14" s="20"/>
      <c r="Y14" s="20"/>
      <c r="Z14" s="20"/>
    </row>
    <row r="15" ht="14.25" customHeight="1">
      <c r="A15" s="20" t="s">
        <v>14</v>
      </c>
      <c r="B15" s="20" t="s">
        <v>15</v>
      </c>
      <c r="C15" s="20" t="s">
        <v>16</v>
      </c>
      <c r="D15" s="20" t="s">
        <v>39</v>
      </c>
      <c r="E15" s="20" t="s">
        <v>40</v>
      </c>
      <c r="F15" s="45">
        <v>8872.67</v>
      </c>
      <c r="G15" s="45">
        <v>746.4</v>
      </c>
      <c r="H15" s="45">
        <v>9.54477033791653E-7</v>
      </c>
      <c r="I15" s="46" t="str">
        <f t="shared" si="4"/>
        <v>#REF!</v>
      </c>
      <c r="J15" s="46" t="str">
        <f t="shared" si="5"/>
        <v>#REF!</v>
      </c>
      <c r="K15" s="46" t="str">
        <f t="shared" si="6"/>
        <v>#REF!</v>
      </c>
      <c r="L15" s="46" t="str">
        <f t="shared" si="7"/>
        <v>#REF!</v>
      </c>
      <c r="M15" s="45">
        <f t="shared" si="8"/>
        <v>8872.67</v>
      </c>
      <c r="N15" s="45" t="str">
        <f t="shared" si="9"/>
        <v>#REF!</v>
      </c>
      <c r="O15" s="45" t="str">
        <f t="shared" si="10"/>
        <v>#REF!</v>
      </c>
      <c r="P15" s="45">
        <v>0.0</v>
      </c>
      <c r="Q15" s="45">
        <f t="shared" si="11"/>
        <v>0</v>
      </c>
      <c r="R15" s="45">
        <f t="shared" si="12"/>
        <v>8872.67</v>
      </c>
      <c r="S15" s="45">
        <f t="shared" si="13"/>
        <v>0</v>
      </c>
      <c r="T15" s="47"/>
      <c r="U15" s="20"/>
      <c r="V15" s="20"/>
      <c r="W15" s="20"/>
      <c r="X15" s="20"/>
      <c r="Y15" s="20"/>
      <c r="Z15" s="20"/>
    </row>
    <row r="16" ht="14.25" customHeight="1">
      <c r="A16" s="20" t="s">
        <v>14</v>
      </c>
      <c r="B16" s="20" t="s">
        <v>15</v>
      </c>
      <c r="C16" s="20" t="s">
        <v>16</v>
      </c>
      <c r="D16" s="20" t="s">
        <v>41</v>
      </c>
      <c r="E16" s="20" t="s">
        <v>42</v>
      </c>
      <c r="F16" s="45">
        <v>7.788003028E7</v>
      </c>
      <c r="G16" s="45">
        <v>6551584.11</v>
      </c>
      <c r="H16" s="45">
        <v>0.008377940382461934</v>
      </c>
      <c r="I16" s="46" t="str">
        <f t="shared" si="4"/>
        <v>#REF!</v>
      </c>
      <c r="J16" s="46" t="str">
        <f t="shared" si="5"/>
        <v>#REF!</v>
      </c>
      <c r="K16" s="46" t="str">
        <f t="shared" si="6"/>
        <v>#REF!</v>
      </c>
      <c r="L16" s="46" t="str">
        <f t="shared" si="7"/>
        <v>#REF!</v>
      </c>
      <c r="M16" s="45" t="str">
        <f t="shared" si="8"/>
        <v>#REF!</v>
      </c>
      <c r="N16" s="45" t="str">
        <f t="shared" si="9"/>
        <v>#REF!</v>
      </c>
      <c r="O16" s="45" t="str">
        <f t="shared" si="10"/>
        <v>#REF!</v>
      </c>
      <c r="P16" s="45" t="str">
        <f t="shared" ref="P16:P82" si="16">+F16-L16</f>
        <v>#REF!</v>
      </c>
      <c r="Q16" s="45" t="str">
        <f t="shared" si="11"/>
        <v>#REF!</v>
      </c>
      <c r="R16" s="45" t="str">
        <f t="shared" si="12"/>
        <v>#REF!</v>
      </c>
      <c r="S16" s="45" t="str">
        <f t="shared" si="13"/>
        <v>#REF!</v>
      </c>
      <c r="T16" s="47"/>
      <c r="U16" s="20"/>
      <c r="V16" s="20"/>
      <c r="W16" s="20"/>
      <c r="X16" s="20"/>
      <c r="Y16" s="20"/>
      <c r="Z16" s="20"/>
    </row>
    <row r="17" ht="14.25" customHeight="1">
      <c r="A17" s="20" t="s">
        <v>14</v>
      </c>
      <c r="B17" s="20" t="s">
        <v>15</v>
      </c>
      <c r="C17" s="20" t="s">
        <v>16</v>
      </c>
      <c r="D17" s="20" t="s">
        <v>43</v>
      </c>
      <c r="E17" s="20" t="s">
        <v>44</v>
      </c>
      <c r="F17" s="45">
        <v>0.0</v>
      </c>
      <c r="G17" s="45">
        <v>0.0</v>
      </c>
      <c r="H17" s="45">
        <v>0.0</v>
      </c>
      <c r="I17" s="46" t="str">
        <f t="shared" si="4"/>
        <v>#REF!</v>
      </c>
      <c r="J17" s="46" t="str">
        <f t="shared" si="5"/>
        <v>#REF!</v>
      </c>
      <c r="K17" s="46" t="str">
        <f t="shared" si="6"/>
        <v>#REF!</v>
      </c>
      <c r="L17" s="46" t="str">
        <f t="shared" si="7"/>
        <v>#REF!</v>
      </c>
      <c r="M17" s="45" t="str">
        <f t="shared" si="8"/>
        <v>#REF!</v>
      </c>
      <c r="N17" s="45" t="str">
        <f t="shared" si="9"/>
        <v>#REF!</v>
      </c>
      <c r="O17" s="45" t="str">
        <f t="shared" si="10"/>
        <v>#REF!</v>
      </c>
      <c r="P17" s="45" t="str">
        <f t="shared" si="16"/>
        <v>#REF!</v>
      </c>
      <c r="Q17" s="45" t="str">
        <f t="shared" si="11"/>
        <v>#REF!</v>
      </c>
      <c r="R17" s="45" t="str">
        <f t="shared" si="12"/>
        <v>#REF!</v>
      </c>
      <c r="S17" s="45" t="str">
        <f t="shared" si="13"/>
        <v>#REF!</v>
      </c>
      <c r="T17" s="47"/>
      <c r="U17" s="20"/>
      <c r="V17" s="20"/>
      <c r="W17" s="20"/>
      <c r="X17" s="20"/>
      <c r="Y17" s="20"/>
      <c r="Z17" s="20"/>
    </row>
    <row r="18" ht="14.25" customHeight="1">
      <c r="A18" s="20" t="s">
        <v>45</v>
      </c>
      <c r="B18" s="20" t="s">
        <v>15</v>
      </c>
      <c r="C18" s="20" t="s">
        <v>46</v>
      </c>
      <c r="D18" s="20" t="s">
        <v>17</v>
      </c>
      <c r="E18" s="20" t="s">
        <v>18</v>
      </c>
      <c r="F18" s="45">
        <v>7.12814255E7</v>
      </c>
      <c r="G18" s="45">
        <v>3315809.52</v>
      </c>
      <c r="H18" s="45"/>
      <c r="I18" s="46" t="str">
        <f t="shared" si="4"/>
        <v>#REF!</v>
      </c>
      <c r="J18" s="46" t="str">
        <f t="shared" si="5"/>
        <v>#REF!</v>
      </c>
      <c r="K18" s="46" t="str">
        <f t="shared" si="6"/>
        <v>#REF!</v>
      </c>
      <c r="L18" s="46" t="str">
        <f t="shared" si="7"/>
        <v>#REF!</v>
      </c>
      <c r="M18" s="45" t="str">
        <f t="shared" si="8"/>
        <v>#REF!</v>
      </c>
      <c r="N18" s="45" t="str">
        <f t="shared" si="9"/>
        <v>#REF!</v>
      </c>
      <c r="O18" s="45" t="str">
        <f t="shared" si="10"/>
        <v>#REF!</v>
      </c>
      <c r="P18" s="45" t="str">
        <f t="shared" si="16"/>
        <v>#REF!</v>
      </c>
      <c r="Q18" s="45" t="str">
        <f t="shared" si="11"/>
        <v>#REF!</v>
      </c>
      <c r="R18" s="45" t="str">
        <f t="shared" si="12"/>
        <v>#REF!</v>
      </c>
      <c r="S18" s="45" t="str">
        <f t="shared" si="13"/>
        <v>#REF!</v>
      </c>
      <c r="T18" s="47"/>
      <c r="U18" s="20"/>
      <c r="V18" s="20"/>
      <c r="W18" s="20"/>
      <c r="X18" s="20"/>
      <c r="Y18" s="20"/>
      <c r="Z18" s="20"/>
    </row>
    <row r="19" ht="14.25" customHeight="1">
      <c r="A19" s="20" t="s">
        <v>45</v>
      </c>
      <c r="B19" s="20" t="s">
        <v>15</v>
      </c>
      <c r="C19" s="20" t="s">
        <v>46</v>
      </c>
      <c r="D19" s="20" t="s">
        <v>47</v>
      </c>
      <c r="E19" s="20" t="s">
        <v>48</v>
      </c>
      <c r="F19" s="45">
        <v>505312.58</v>
      </c>
      <c r="G19" s="45">
        <v>23505.71</v>
      </c>
      <c r="H19" s="45"/>
      <c r="I19" s="46" t="str">
        <f t="shared" si="4"/>
        <v>#REF!</v>
      </c>
      <c r="J19" s="46" t="str">
        <f t="shared" si="5"/>
        <v>#REF!</v>
      </c>
      <c r="K19" s="46" t="str">
        <f t="shared" si="6"/>
        <v>#REF!</v>
      </c>
      <c r="L19" s="46" t="str">
        <f t="shared" si="7"/>
        <v>#REF!</v>
      </c>
      <c r="M19" s="45" t="str">
        <f t="shared" si="8"/>
        <v>#REF!</v>
      </c>
      <c r="N19" s="45" t="str">
        <f t="shared" si="9"/>
        <v>#REF!</v>
      </c>
      <c r="O19" s="45" t="str">
        <f t="shared" si="10"/>
        <v>#REF!</v>
      </c>
      <c r="P19" s="45" t="str">
        <f t="shared" si="16"/>
        <v>#REF!</v>
      </c>
      <c r="Q19" s="45" t="str">
        <f t="shared" si="11"/>
        <v>#REF!</v>
      </c>
      <c r="R19" s="45" t="str">
        <f t="shared" si="12"/>
        <v>#REF!</v>
      </c>
      <c r="S19" s="45" t="str">
        <f t="shared" si="13"/>
        <v>#REF!</v>
      </c>
      <c r="T19" s="47"/>
      <c r="U19" s="20"/>
      <c r="V19" s="20"/>
      <c r="W19" s="20"/>
      <c r="X19" s="20"/>
      <c r="Y19" s="20"/>
      <c r="Z19" s="20"/>
    </row>
    <row r="20" ht="14.25" customHeight="1">
      <c r="A20" s="20" t="s">
        <v>45</v>
      </c>
      <c r="B20" s="20" t="s">
        <v>15</v>
      </c>
      <c r="C20" s="20" t="s">
        <v>46</v>
      </c>
      <c r="D20" s="20" t="s">
        <v>29</v>
      </c>
      <c r="E20" s="20" t="s">
        <v>30</v>
      </c>
      <c r="F20" s="45">
        <v>237891.09</v>
      </c>
      <c r="G20" s="45">
        <v>11066.02</v>
      </c>
      <c r="H20" s="45"/>
      <c r="I20" s="46" t="str">
        <f t="shared" si="4"/>
        <v>#REF!</v>
      </c>
      <c r="J20" s="46" t="str">
        <f t="shared" si="5"/>
        <v>#REF!</v>
      </c>
      <c r="K20" s="46" t="str">
        <f t="shared" si="6"/>
        <v>#REF!</v>
      </c>
      <c r="L20" s="46" t="str">
        <f t="shared" si="7"/>
        <v>#REF!</v>
      </c>
      <c r="M20" s="45" t="str">
        <f t="shared" si="8"/>
        <v>#REF!</v>
      </c>
      <c r="N20" s="45" t="str">
        <f t="shared" si="9"/>
        <v>#REF!</v>
      </c>
      <c r="O20" s="45" t="str">
        <f t="shared" si="10"/>
        <v>#REF!</v>
      </c>
      <c r="P20" s="45" t="str">
        <f t="shared" si="16"/>
        <v>#REF!</v>
      </c>
      <c r="Q20" s="45" t="str">
        <f t="shared" si="11"/>
        <v>#REF!</v>
      </c>
      <c r="R20" s="45" t="str">
        <f t="shared" si="12"/>
        <v>#REF!</v>
      </c>
      <c r="S20" s="45" t="str">
        <f t="shared" si="13"/>
        <v>#REF!</v>
      </c>
      <c r="T20" s="47"/>
      <c r="U20" s="20"/>
      <c r="V20" s="20"/>
      <c r="W20" s="20"/>
      <c r="X20" s="20"/>
      <c r="Y20" s="20"/>
      <c r="Z20" s="20"/>
    </row>
    <row r="21" ht="14.25" customHeight="1">
      <c r="A21" s="20" t="s">
        <v>45</v>
      </c>
      <c r="B21" s="20" t="s">
        <v>15</v>
      </c>
      <c r="C21" s="20" t="s">
        <v>46</v>
      </c>
      <c r="D21" s="20" t="s">
        <v>31</v>
      </c>
      <c r="E21" s="20" t="s">
        <v>32</v>
      </c>
      <c r="F21" s="45">
        <v>494185.98</v>
      </c>
      <c r="G21" s="45">
        <v>22988.13</v>
      </c>
      <c r="H21" s="45"/>
      <c r="I21" s="46" t="str">
        <f t="shared" si="4"/>
        <v>#REF!</v>
      </c>
      <c r="J21" s="46" t="str">
        <f t="shared" si="5"/>
        <v>#REF!</v>
      </c>
      <c r="K21" s="46" t="str">
        <f t="shared" si="6"/>
        <v>#REF!</v>
      </c>
      <c r="L21" s="46" t="str">
        <f t="shared" si="7"/>
        <v>#REF!</v>
      </c>
      <c r="M21" s="45" t="str">
        <f t="shared" si="8"/>
        <v>#REF!</v>
      </c>
      <c r="N21" s="45" t="str">
        <f t="shared" si="9"/>
        <v>#REF!</v>
      </c>
      <c r="O21" s="45" t="str">
        <f t="shared" si="10"/>
        <v>#REF!</v>
      </c>
      <c r="P21" s="45" t="str">
        <f t="shared" si="16"/>
        <v>#REF!</v>
      </c>
      <c r="Q21" s="45" t="str">
        <f t="shared" si="11"/>
        <v>#REF!</v>
      </c>
      <c r="R21" s="45" t="str">
        <f t="shared" si="12"/>
        <v>#REF!</v>
      </c>
      <c r="S21" s="45" t="str">
        <f t="shared" si="13"/>
        <v>#REF!</v>
      </c>
      <c r="T21" s="47"/>
      <c r="U21" s="20"/>
      <c r="V21" s="20"/>
      <c r="W21" s="20"/>
      <c r="X21" s="20"/>
      <c r="Y21" s="20"/>
      <c r="Z21" s="20"/>
    </row>
    <row r="22" ht="14.25" customHeight="1">
      <c r="A22" s="20" t="s">
        <v>45</v>
      </c>
      <c r="B22" s="20" t="s">
        <v>15</v>
      </c>
      <c r="C22" s="20" t="s">
        <v>46</v>
      </c>
      <c r="D22" s="20" t="s">
        <v>41</v>
      </c>
      <c r="E22" s="20" t="s">
        <v>42</v>
      </c>
      <c r="F22" s="45">
        <v>261406.32</v>
      </c>
      <c r="G22" s="45">
        <v>12159.88</v>
      </c>
      <c r="H22" s="45"/>
      <c r="I22" s="46" t="str">
        <f t="shared" si="4"/>
        <v>#REF!</v>
      </c>
      <c r="J22" s="46" t="str">
        <f t="shared" si="5"/>
        <v>#REF!</v>
      </c>
      <c r="K22" s="46" t="str">
        <f t="shared" si="6"/>
        <v>#REF!</v>
      </c>
      <c r="L22" s="46" t="str">
        <f t="shared" si="7"/>
        <v>#REF!</v>
      </c>
      <c r="M22" s="45" t="str">
        <f t="shared" si="8"/>
        <v>#REF!</v>
      </c>
      <c r="N22" s="45" t="str">
        <f t="shared" si="9"/>
        <v>#REF!</v>
      </c>
      <c r="O22" s="45" t="str">
        <f t="shared" si="10"/>
        <v>#REF!</v>
      </c>
      <c r="P22" s="45" t="str">
        <f t="shared" si="16"/>
        <v>#REF!</v>
      </c>
      <c r="Q22" s="45" t="str">
        <f t="shared" si="11"/>
        <v>#REF!</v>
      </c>
      <c r="R22" s="45" t="str">
        <f t="shared" si="12"/>
        <v>#REF!</v>
      </c>
      <c r="S22" s="45" t="str">
        <f t="shared" si="13"/>
        <v>#REF!</v>
      </c>
      <c r="T22" s="47"/>
      <c r="U22" s="20"/>
      <c r="V22" s="20"/>
      <c r="W22" s="20"/>
      <c r="X22" s="20"/>
      <c r="Y22" s="20"/>
      <c r="Z22" s="20"/>
    </row>
    <row r="23" ht="14.25" customHeight="1">
      <c r="A23" s="20" t="s">
        <v>45</v>
      </c>
      <c r="B23" s="20" t="s">
        <v>15</v>
      </c>
      <c r="C23" s="20" t="s">
        <v>46</v>
      </c>
      <c r="D23" s="20" t="s">
        <v>49</v>
      </c>
      <c r="E23" s="20" t="s">
        <v>50</v>
      </c>
      <c r="F23" s="45">
        <v>2.513054337E7</v>
      </c>
      <c r="G23" s="45">
        <v>1169001.52</v>
      </c>
      <c r="H23" s="45"/>
      <c r="I23" s="46" t="str">
        <f t="shared" si="4"/>
        <v>#REF!</v>
      </c>
      <c r="J23" s="46" t="str">
        <f t="shared" si="5"/>
        <v>#REF!</v>
      </c>
      <c r="K23" s="46" t="str">
        <f t="shared" si="6"/>
        <v>#REF!</v>
      </c>
      <c r="L23" s="46" t="str">
        <f t="shared" si="7"/>
        <v>#REF!</v>
      </c>
      <c r="M23" s="45" t="str">
        <f t="shared" si="8"/>
        <v>#REF!</v>
      </c>
      <c r="N23" s="45" t="str">
        <f t="shared" si="9"/>
        <v>#REF!</v>
      </c>
      <c r="O23" s="45" t="str">
        <f t="shared" si="10"/>
        <v>#REF!</v>
      </c>
      <c r="P23" s="45" t="str">
        <f t="shared" si="16"/>
        <v>#REF!</v>
      </c>
      <c r="Q23" s="45" t="str">
        <f t="shared" si="11"/>
        <v>#REF!</v>
      </c>
      <c r="R23" s="45" t="str">
        <f t="shared" si="12"/>
        <v>#REF!</v>
      </c>
      <c r="S23" s="45" t="str">
        <f t="shared" si="13"/>
        <v>#REF!</v>
      </c>
      <c r="T23" s="47"/>
      <c r="U23" s="20"/>
      <c r="V23" s="20"/>
      <c r="W23" s="20"/>
      <c r="X23" s="20"/>
      <c r="Y23" s="20"/>
      <c r="Z23" s="20"/>
    </row>
    <row r="24" ht="14.25" customHeight="1">
      <c r="A24" s="20" t="s">
        <v>45</v>
      </c>
      <c r="B24" s="20" t="s">
        <v>15</v>
      </c>
      <c r="C24" s="20" t="s">
        <v>46</v>
      </c>
      <c r="D24" s="20" t="s">
        <v>51</v>
      </c>
      <c r="E24" s="20" t="s">
        <v>52</v>
      </c>
      <c r="F24" s="45">
        <v>585.16</v>
      </c>
      <c r="G24" s="45">
        <v>27.22</v>
      </c>
      <c r="H24" s="45"/>
      <c r="I24" s="46" t="str">
        <f t="shared" si="4"/>
        <v>#REF!</v>
      </c>
      <c r="J24" s="46" t="str">
        <f t="shared" si="5"/>
        <v>#REF!</v>
      </c>
      <c r="K24" s="46" t="str">
        <f t="shared" si="6"/>
        <v>#REF!</v>
      </c>
      <c r="L24" s="46" t="str">
        <f t="shared" si="7"/>
        <v>#REF!</v>
      </c>
      <c r="M24" s="45" t="str">
        <f t="shared" si="8"/>
        <v>#REF!</v>
      </c>
      <c r="N24" s="45" t="str">
        <f t="shared" si="9"/>
        <v>#REF!</v>
      </c>
      <c r="O24" s="45" t="str">
        <f t="shared" si="10"/>
        <v>#REF!</v>
      </c>
      <c r="P24" s="45" t="str">
        <f t="shared" si="16"/>
        <v>#REF!</v>
      </c>
      <c r="Q24" s="45" t="str">
        <f t="shared" si="11"/>
        <v>#REF!</v>
      </c>
      <c r="R24" s="45" t="str">
        <f t="shared" si="12"/>
        <v>#REF!</v>
      </c>
      <c r="S24" s="45" t="str">
        <f t="shared" si="13"/>
        <v>#REF!</v>
      </c>
      <c r="T24" s="47"/>
      <c r="U24" s="20"/>
      <c r="V24" s="20"/>
      <c r="W24" s="20"/>
      <c r="X24" s="20"/>
      <c r="Y24" s="20"/>
      <c r="Z24" s="20"/>
    </row>
    <row r="25" ht="14.25" customHeight="1">
      <c r="A25" s="20" t="s">
        <v>53</v>
      </c>
      <c r="B25" s="20" t="s">
        <v>15</v>
      </c>
      <c r="C25" s="20" t="s">
        <v>54</v>
      </c>
      <c r="D25" s="20" t="s">
        <v>17</v>
      </c>
      <c r="E25" s="20" t="s">
        <v>18</v>
      </c>
      <c r="F25" s="45">
        <v>274867.66</v>
      </c>
      <c r="G25" s="45">
        <v>317746.62</v>
      </c>
      <c r="H25" s="45"/>
      <c r="I25" s="46" t="str">
        <f t="shared" si="4"/>
        <v>#REF!</v>
      </c>
      <c r="J25" s="46" t="str">
        <f t="shared" si="5"/>
        <v>#REF!</v>
      </c>
      <c r="K25" s="46" t="str">
        <f t="shared" si="6"/>
        <v>#REF!</v>
      </c>
      <c r="L25" s="46" t="str">
        <f t="shared" si="7"/>
        <v>#REF!</v>
      </c>
      <c r="M25" s="45" t="str">
        <f t="shared" si="8"/>
        <v>#REF!</v>
      </c>
      <c r="N25" s="45" t="str">
        <f t="shared" si="9"/>
        <v>#REF!</v>
      </c>
      <c r="O25" s="45" t="str">
        <f t="shared" si="10"/>
        <v>#REF!</v>
      </c>
      <c r="P25" s="45" t="str">
        <f t="shared" si="16"/>
        <v>#REF!</v>
      </c>
      <c r="Q25" s="45" t="str">
        <f t="shared" si="11"/>
        <v>#REF!</v>
      </c>
      <c r="R25" s="45" t="str">
        <f t="shared" si="12"/>
        <v>#REF!</v>
      </c>
      <c r="S25" s="45" t="str">
        <f t="shared" si="13"/>
        <v>#REF!</v>
      </c>
      <c r="T25" s="47"/>
      <c r="U25" s="20"/>
      <c r="V25" s="20"/>
      <c r="W25" s="20"/>
      <c r="X25" s="20"/>
      <c r="Y25" s="20"/>
      <c r="Z25" s="20"/>
    </row>
    <row r="26" ht="14.25" customHeight="1">
      <c r="A26" s="20" t="s">
        <v>53</v>
      </c>
      <c r="B26" s="20" t="s">
        <v>15</v>
      </c>
      <c r="C26" s="20" t="s">
        <v>54</v>
      </c>
      <c r="D26" s="20" t="s">
        <v>47</v>
      </c>
      <c r="E26" s="20" t="s">
        <v>48</v>
      </c>
      <c r="F26" s="45">
        <v>41520.47</v>
      </c>
      <c r="G26" s="45">
        <v>47997.61</v>
      </c>
      <c r="H26" s="45"/>
      <c r="I26" s="46" t="str">
        <f t="shared" si="4"/>
        <v>#REF!</v>
      </c>
      <c r="J26" s="46" t="str">
        <f t="shared" si="5"/>
        <v>#REF!</v>
      </c>
      <c r="K26" s="46" t="str">
        <f t="shared" si="6"/>
        <v>#REF!</v>
      </c>
      <c r="L26" s="46" t="str">
        <f t="shared" si="7"/>
        <v>#REF!</v>
      </c>
      <c r="M26" s="45" t="str">
        <f t="shared" si="8"/>
        <v>#REF!</v>
      </c>
      <c r="N26" s="45" t="str">
        <f t="shared" si="9"/>
        <v>#REF!</v>
      </c>
      <c r="O26" s="45" t="str">
        <f t="shared" si="10"/>
        <v>#REF!</v>
      </c>
      <c r="P26" s="45" t="str">
        <f t="shared" si="16"/>
        <v>#REF!</v>
      </c>
      <c r="Q26" s="45" t="str">
        <f t="shared" si="11"/>
        <v>#REF!</v>
      </c>
      <c r="R26" s="45" t="str">
        <f t="shared" si="12"/>
        <v>#REF!</v>
      </c>
      <c r="S26" s="45" t="str">
        <f t="shared" si="13"/>
        <v>#REF!</v>
      </c>
      <c r="T26" s="47"/>
      <c r="U26" s="20"/>
      <c r="V26" s="20"/>
      <c r="W26" s="20"/>
      <c r="X26" s="20"/>
      <c r="Y26" s="20"/>
      <c r="Z26" s="20"/>
    </row>
    <row r="27" ht="14.25" customHeight="1">
      <c r="A27" s="20" t="s">
        <v>53</v>
      </c>
      <c r="B27" s="20" t="s">
        <v>15</v>
      </c>
      <c r="C27" s="20" t="s">
        <v>54</v>
      </c>
      <c r="D27" s="20" t="s">
        <v>29</v>
      </c>
      <c r="E27" s="20" t="s">
        <v>30</v>
      </c>
      <c r="F27" s="45">
        <v>1161.71</v>
      </c>
      <c r="G27" s="45">
        <v>1342.93</v>
      </c>
      <c r="H27" s="45"/>
      <c r="I27" s="46" t="str">
        <f t="shared" si="4"/>
        <v>#REF!</v>
      </c>
      <c r="J27" s="46" t="str">
        <f t="shared" si="5"/>
        <v>#REF!</v>
      </c>
      <c r="K27" s="46" t="str">
        <f t="shared" si="6"/>
        <v>#REF!</v>
      </c>
      <c r="L27" s="46" t="str">
        <f t="shared" si="7"/>
        <v>#REF!</v>
      </c>
      <c r="M27" s="45" t="str">
        <f t="shared" si="8"/>
        <v>#REF!</v>
      </c>
      <c r="N27" s="45" t="str">
        <f t="shared" si="9"/>
        <v>#REF!</v>
      </c>
      <c r="O27" s="45" t="str">
        <f t="shared" si="10"/>
        <v>#REF!</v>
      </c>
      <c r="P27" s="45" t="str">
        <f t="shared" si="16"/>
        <v>#REF!</v>
      </c>
      <c r="Q27" s="45" t="str">
        <f t="shared" si="11"/>
        <v>#REF!</v>
      </c>
      <c r="R27" s="45" t="str">
        <f t="shared" si="12"/>
        <v>#REF!</v>
      </c>
      <c r="S27" s="45" t="str">
        <f t="shared" si="13"/>
        <v>#REF!</v>
      </c>
      <c r="T27" s="47"/>
      <c r="U27" s="20"/>
      <c r="V27" s="20"/>
      <c r="W27" s="20"/>
      <c r="X27" s="20"/>
      <c r="Y27" s="20"/>
      <c r="Z27" s="20"/>
    </row>
    <row r="28" ht="14.25" customHeight="1">
      <c r="A28" s="20" t="s">
        <v>53</v>
      </c>
      <c r="B28" s="20" t="s">
        <v>15</v>
      </c>
      <c r="C28" s="20" t="s">
        <v>54</v>
      </c>
      <c r="D28" s="20" t="s">
        <v>41</v>
      </c>
      <c r="E28" s="20" t="s">
        <v>42</v>
      </c>
      <c r="F28" s="45">
        <v>126.16</v>
      </c>
      <c r="G28" s="45">
        <v>145.84</v>
      </c>
      <c r="H28" s="45"/>
      <c r="I28" s="46" t="str">
        <f t="shared" si="4"/>
        <v>#REF!</v>
      </c>
      <c r="J28" s="46" t="str">
        <f t="shared" si="5"/>
        <v>#REF!</v>
      </c>
      <c r="K28" s="46" t="str">
        <f t="shared" si="6"/>
        <v>#REF!</v>
      </c>
      <c r="L28" s="46" t="str">
        <f t="shared" si="7"/>
        <v>#REF!</v>
      </c>
      <c r="M28" s="45" t="str">
        <f t="shared" si="8"/>
        <v>#REF!</v>
      </c>
      <c r="N28" s="45" t="str">
        <f t="shared" si="9"/>
        <v>#REF!</v>
      </c>
      <c r="O28" s="45" t="str">
        <f t="shared" si="10"/>
        <v>#REF!</v>
      </c>
      <c r="P28" s="45" t="str">
        <f t="shared" si="16"/>
        <v>#REF!</v>
      </c>
      <c r="Q28" s="45" t="str">
        <f t="shared" si="11"/>
        <v>#REF!</v>
      </c>
      <c r="R28" s="45" t="str">
        <f t="shared" si="12"/>
        <v>#REF!</v>
      </c>
      <c r="S28" s="45" t="str">
        <f t="shared" si="13"/>
        <v>#REF!</v>
      </c>
      <c r="T28" s="47"/>
      <c r="U28" s="20"/>
      <c r="V28" s="20"/>
      <c r="W28" s="20"/>
      <c r="X28" s="20"/>
      <c r="Y28" s="20"/>
      <c r="Z28" s="20"/>
    </row>
    <row r="29" ht="14.25" customHeight="1">
      <c r="A29" s="20" t="s">
        <v>55</v>
      </c>
      <c r="B29" s="20" t="s">
        <v>15</v>
      </c>
      <c r="C29" s="20" t="s">
        <v>56</v>
      </c>
      <c r="D29" s="20" t="s">
        <v>17</v>
      </c>
      <c r="E29" s="20" t="s">
        <v>18</v>
      </c>
      <c r="F29" s="45">
        <v>1792591.09</v>
      </c>
      <c r="G29" s="45">
        <v>4059703.95</v>
      </c>
      <c r="H29" s="45"/>
      <c r="I29" s="46" t="str">
        <f t="shared" si="4"/>
        <v>#REF!</v>
      </c>
      <c r="J29" s="46" t="str">
        <f t="shared" si="5"/>
        <v>#REF!</v>
      </c>
      <c r="K29" s="46" t="str">
        <f t="shared" si="6"/>
        <v>#REF!</v>
      </c>
      <c r="L29" s="46" t="str">
        <f t="shared" si="7"/>
        <v>#REF!</v>
      </c>
      <c r="M29" s="45" t="str">
        <f t="shared" si="8"/>
        <v>#REF!</v>
      </c>
      <c r="N29" s="45" t="str">
        <f t="shared" si="9"/>
        <v>#REF!</v>
      </c>
      <c r="O29" s="45" t="str">
        <f t="shared" si="10"/>
        <v>#REF!</v>
      </c>
      <c r="P29" s="45" t="str">
        <f t="shared" si="16"/>
        <v>#REF!</v>
      </c>
      <c r="Q29" s="45" t="str">
        <f t="shared" si="11"/>
        <v>#REF!</v>
      </c>
      <c r="R29" s="45" t="str">
        <f t="shared" si="12"/>
        <v>#REF!</v>
      </c>
      <c r="S29" s="45" t="str">
        <f t="shared" si="13"/>
        <v>#REF!</v>
      </c>
      <c r="T29" s="47"/>
      <c r="U29" s="20"/>
      <c r="V29" s="20"/>
      <c r="W29" s="20"/>
      <c r="X29" s="20"/>
      <c r="Y29" s="20"/>
      <c r="Z29" s="20"/>
    </row>
    <row r="30" ht="14.25" customHeight="1">
      <c r="A30" s="20" t="s">
        <v>55</v>
      </c>
      <c r="B30" s="20" t="s">
        <v>15</v>
      </c>
      <c r="C30" s="20" t="s">
        <v>56</v>
      </c>
      <c r="D30" s="20" t="s">
        <v>47</v>
      </c>
      <c r="E30" s="20" t="s">
        <v>48</v>
      </c>
      <c r="F30" s="45">
        <v>1586.17</v>
      </c>
      <c r="G30" s="45">
        <v>3592.23</v>
      </c>
      <c r="H30" s="45"/>
      <c r="I30" s="46" t="str">
        <f t="shared" si="4"/>
        <v>#REF!</v>
      </c>
      <c r="J30" s="46" t="str">
        <f t="shared" si="5"/>
        <v>#REF!</v>
      </c>
      <c r="K30" s="46" t="str">
        <f t="shared" si="6"/>
        <v>#REF!</v>
      </c>
      <c r="L30" s="46" t="str">
        <f t="shared" si="7"/>
        <v>#REF!</v>
      </c>
      <c r="M30" s="45" t="str">
        <f t="shared" si="8"/>
        <v>#REF!</v>
      </c>
      <c r="N30" s="45" t="str">
        <f t="shared" si="9"/>
        <v>#REF!</v>
      </c>
      <c r="O30" s="45" t="str">
        <f t="shared" si="10"/>
        <v>#REF!</v>
      </c>
      <c r="P30" s="45" t="str">
        <f t="shared" si="16"/>
        <v>#REF!</v>
      </c>
      <c r="Q30" s="45" t="str">
        <f t="shared" si="11"/>
        <v>#REF!</v>
      </c>
      <c r="R30" s="45" t="str">
        <f t="shared" si="12"/>
        <v>#REF!</v>
      </c>
      <c r="S30" s="45" t="str">
        <f t="shared" si="13"/>
        <v>#REF!</v>
      </c>
      <c r="T30" s="47"/>
      <c r="U30" s="20"/>
      <c r="V30" s="20"/>
      <c r="W30" s="20"/>
      <c r="X30" s="20"/>
      <c r="Y30" s="20"/>
      <c r="Z30" s="20"/>
    </row>
    <row r="31" ht="14.25" customHeight="1">
      <c r="A31" s="20" t="s">
        <v>55</v>
      </c>
      <c r="B31" s="20" t="s">
        <v>15</v>
      </c>
      <c r="C31" s="20" t="s">
        <v>56</v>
      </c>
      <c r="D31" s="20" t="s">
        <v>29</v>
      </c>
      <c r="E31" s="20" t="s">
        <v>30</v>
      </c>
      <c r="F31" s="45">
        <v>21978.25</v>
      </c>
      <c r="G31" s="45">
        <v>49774.44</v>
      </c>
      <c r="H31" s="45"/>
      <c r="I31" s="46" t="str">
        <f t="shared" si="4"/>
        <v>#REF!</v>
      </c>
      <c r="J31" s="46" t="str">
        <f t="shared" si="5"/>
        <v>#REF!</v>
      </c>
      <c r="K31" s="46" t="str">
        <f t="shared" si="6"/>
        <v>#REF!</v>
      </c>
      <c r="L31" s="46" t="str">
        <f t="shared" si="7"/>
        <v>#REF!</v>
      </c>
      <c r="M31" s="45" t="str">
        <f t="shared" si="8"/>
        <v>#REF!</v>
      </c>
      <c r="N31" s="45" t="str">
        <f t="shared" si="9"/>
        <v>#REF!</v>
      </c>
      <c r="O31" s="45" t="str">
        <f t="shared" si="10"/>
        <v>#REF!</v>
      </c>
      <c r="P31" s="45" t="str">
        <f t="shared" si="16"/>
        <v>#REF!</v>
      </c>
      <c r="Q31" s="45" t="str">
        <f t="shared" si="11"/>
        <v>#REF!</v>
      </c>
      <c r="R31" s="45" t="str">
        <f t="shared" si="12"/>
        <v>#REF!</v>
      </c>
      <c r="S31" s="45" t="str">
        <f t="shared" si="13"/>
        <v>#REF!</v>
      </c>
      <c r="T31" s="47"/>
      <c r="U31" s="20"/>
      <c r="V31" s="20"/>
      <c r="W31" s="20"/>
      <c r="X31" s="20"/>
      <c r="Y31" s="20"/>
      <c r="Z31" s="20"/>
    </row>
    <row r="32" ht="14.25" customHeight="1">
      <c r="A32" s="20" t="s">
        <v>55</v>
      </c>
      <c r="B32" s="20" t="s">
        <v>15</v>
      </c>
      <c r="C32" s="20" t="s">
        <v>56</v>
      </c>
      <c r="D32" s="20" t="s">
        <v>31</v>
      </c>
      <c r="E32" s="20" t="s">
        <v>32</v>
      </c>
      <c r="F32" s="45">
        <v>0.0</v>
      </c>
      <c r="G32" s="45">
        <v>0.0</v>
      </c>
      <c r="H32" s="45"/>
      <c r="I32" s="46" t="str">
        <f t="shared" si="4"/>
        <v>#REF!</v>
      </c>
      <c r="J32" s="46" t="str">
        <f t="shared" si="5"/>
        <v>#REF!</v>
      </c>
      <c r="K32" s="46" t="str">
        <f t="shared" si="6"/>
        <v>#REF!</v>
      </c>
      <c r="L32" s="46" t="str">
        <f t="shared" si="7"/>
        <v>#REF!</v>
      </c>
      <c r="M32" s="45" t="str">
        <f t="shared" si="8"/>
        <v>#REF!</v>
      </c>
      <c r="N32" s="45" t="str">
        <f t="shared" si="9"/>
        <v>#REF!</v>
      </c>
      <c r="O32" s="45" t="str">
        <f t="shared" si="10"/>
        <v>#REF!</v>
      </c>
      <c r="P32" s="45" t="str">
        <f t="shared" si="16"/>
        <v>#REF!</v>
      </c>
      <c r="Q32" s="45" t="str">
        <f t="shared" si="11"/>
        <v>#REF!</v>
      </c>
      <c r="R32" s="45" t="str">
        <f t="shared" si="12"/>
        <v>#REF!</v>
      </c>
      <c r="S32" s="45" t="str">
        <f t="shared" si="13"/>
        <v>#REF!</v>
      </c>
      <c r="T32" s="47"/>
      <c r="U32" s="20"/>
      <c r="V32" s="20"/>
      <c r="W32" s="20"/>
      <c r="X32" s="20"/>
      <c r="Y32" s="20"/>
      <c r="Z32" s="20"/>
    </row>
    <row r="33" ht="14.25" customHeight="1">
      <c r="A33" s="20" t="s">
        <v>55</v>
      </c>
      <c r="B33" s="20" t="s">
        <v>15</v>
      </c>
      <c r="C33" s="20" t="s">
        <v>56</v>
      </c>
      <c r="D33" s="20" t="s">
        <v>41</v>
      </c>
      <c r="E33" s="20" t="s">
        <v>42</v>
      </c>
      <c r="F33" s="45">
        <v>4572.49</v>
      </c>
      <c r="G33" s="45">
        <v>10355.38</v>
      </c>
      <c r="H33" s="45"/>
      <c r="I33" s="46" t="str">
        <f t="shared" si="4"/>
        <v>#REF!</v>
      </c>
      <c r="J33" s="46" t="str">
        <f t="shared" si="5"/>
        <v>#REF!</v>
      </c>
      <c r="K33" s="46" t="str">
        <f t="shared" si="6"/>
        <v>#REF!</v>
      </c>
      <c r="L33" s="46" t="str">
        <f t="shared" si="7"/>
        <v>#REF!</v>
      </c>
      <c r="M33" s="45" t="str">
        <f t="shared" si="8"/>
        <v>#REF!</v>
      </c>
      <c r="N33" s="45" t="str">
        <f t="shared" si="9"/>
        <v>#REF!</v>
      </c>
      <c r="O33" s="45" t="str">
        <f t="shared" si="10"/>
        <v>#REF!</v>
      </c>
      <c r="P33" s="45" t="str">
        <f t="shared" si="16"/>
        <v>#REF!</v>
      </c>
      <c r="Q33" s="45" t="str">
        <f t="shared" si="11"/>
        <v>#REF!</v>
      </c>
      <c r="R33" s="45" t="str">
        <f t="shared" si="12"/>
        <v>#REF!</v>
      </c>
      <c r="S33" s="45" t="str">
        <f t="shared" si="13"/>
        <v>#REF!</v>
      </c>
      <c r="T33" s="47"/>
      <c r="U33" s="20"/>
      <c r="V33" s="20"/>
      <c r="W33" s="20"/>
      <c r="X33" s="20"/>
      <c r="Y33" s="20"/>
      <c r="Z33" s="20"/>
    </row>
    <row r="34" ht="14.25" customHeight="1">
      <c r="A34" s="20" t="s">
        <v>57</v>
      </c>
      <c r="B34" s="20" t="s">
        <v>15</v>
      </c>
      <c r="C34" s="20" t="s">
        <v>58</v>
      </c>
      <c r="D34" s="20" t="s">
        <v>17</v>
      </c>
      <c r="E34" s="20" t="s">
        <v>18</v>
      </c>
      <c r="F34" s="45">
        <v>9035867.61</v>
      </c>
      <c r="G34" s="45">
        <v>4150004.17</v>
      </c>
      <c r="H34" s="45"/>
      <c r="I34" s="46" t="str">
        <f t="shared" si="4"/>
        <v>#REF!</v>
      </c>
      <c r="J34" s="46" t="str">
        <f t="shared" si="5"/>
        <v>#REF!</v>
      </c>
      <c r="K34" s="46" t="str">
        <f t="shared" si="6"/>
        <v>#REF!</v>
      </c>
      <c r="L34" s="46" t="str">
        <f t="shared" si="7"/>
        <v>#REF!</v>
      </c>
      <c r="M34" s="45" t="str">
        <f t="shared" si="8"/>
        <v>#REF!</v>
      </c>
      <c r="N34" s="45" t="str">
        <f t="shared" si="9"/>
        <v>#REF!</v>
      </c>
      <c r="O34" s="45" t="str">
        <f t="shared" si="10"/>
        <v>#REF!</v>
      </c>
      <c r="P34" s="45" t="str">
        <f t="shared" si="16"/>
        <v>#REF!</v>
      </c>
      <c r="Q34" s="45" t="str">
        <f t="shared" si="11"/>
        <v>#REF!</v>
      </c>
      <c r="R34" s="45" t="str">
        <f t="shared" si="12"/>
        <v>#REF!</v>
      </c>
      <c r="S34" s="45" t="str">
        <f t="shared" si="13"/>
        <v>#REF!</v>
      </c>
      <c r="T34" s="47"/>
      <c r="U34" s="20"/>
      <c r="V34" s="20"/>
      <c r="W34" s="20"/>
      <c r="X34" s="20"/>
      <c r="Y34" s="20"/>
      <c r="Z34" s="20"/>
    </row>
    <row r="35" ht="14.25" customHeight="1">
      <c r="A35" s="20" t="s">
        <v>57</v>
      </c>
      <c r="B35" s="20" t="s">
        <v>15</v>
      </c>
      <c r="C35" s="20" t="s">
        <v>58</v>
      </c>
      <c r="D35" s="20" t="s">
        <v>19</v>
      </c>
      <c r="E35" s="20" t="s">
        <v>20</v>
      </c>
      <c r="F35" s="45">
        <v>24615.13</v>
      </c>
      <c r="G35" s="45">
        <v>11305.27</v>
      </c>
      <c r="H35" s="45"/>
      <c r="I35" s="46" t="str">
        <f t="shared" si="4"/>
        <v>#REF!</v>
      </c>
      <c r="J35" s="46" t="str">
        <f t="shared" si="5"/>
        <v>#REF!</v>
      </c>
      <c r="K35" s="46" t="str">
        <f t="shared" si="6"/>
        <v>#REF!</v>
      </c>
      <c r="L35" s="46" t="str">
        <f t="shared" si="7"/>
        <v>#REF!</v>
      </c>
      <c r="M35" s="45" t="str">
        <f t="shared" si="8"/>
        <v>#REF!</v>
      </c>
      <c r="N35" s="45" t="str">
        <f t="shared" si="9"/>
        <v>#REF!</v>
      </c>
      <c r="O35" s="45" t="str">
        <f t="shared" si="10"/>
        <v>#REF!</v>
      </c>
      <c r="P35" s="45" t="str">
        <f t="shared" si="16"/>
        <v>#REF!</v>
      </c>
      <c r="Q35" s="45" t="str">
        <f t="shared" si="11"/>
        <v>#REF!</v>
      </c>
      <c r="R35" s="45" t="str">
        <f t="shared" si="12"/>
        <v>#REF!</v>
      </c>
      <c r="S35" s="45" t="str">
        <f t="shared" si="13"/>
        <v>#REF!</v>
      </c>
      <c r="T35" s="47"/>
      <c r="U35" s="20"/>
      <c r="V35" s="20"/>
      <c r="W35" s="20"/>
      <c r="X35" s="20"/>
      <c r="Y35" s="20"/>
      <c r="Z35" s="20"/>
    </row>
    <row r="36" ht="14.25" customHeight="1">
      <c r="A36" s="20" t="s">
        <v>57</v>
      </c>
      <c r="B36" s="20" t="s">
        <v>15</v>
      </c>
      <c r="C36" s="20" t="s">
        <v>58</v>
      </c>
      <c r="D36" s="20" t="s">
        <v>21</v>
      </c>
      <c r="E36" s="20" t="s">
        <v>22</v>
      </c>
      <c r="F36" s="45">
        <v>140292.12</v>
      </c>
      <c r="G36" s="45">
        <v>64433.53</v>
      </c>
      <c r="H36" s="45"/>
      <c r="I36" s="46" t="str">
        <f t="shared" si="4"/>
        <v>#REF!</v>
      </c>
      <c r="J36" s="46" t="str">
        <f t="shared" si="5"/>
        <v>#REF!</v>
      </c>
      <c r="K36" s="46" t="str">
        <f t="shared" si="6"/>
        <v>#REF!</v>
      </c>
      <c r="L36" s="46" t="str">
        <f t="shared" si="7"/>
        <v>#REF!</v>
      </c>
      <c r="M36" s="45" t="str">
        <f t="shared" si="8"/>
        <v>#REF!</v>
      </c>
      <c r="N36" s="45" t="str">
        <f t="shared" si="9"/>
        <v>#REF!</v>
      </c>
      <c r="O36" s="45" t="str">
        <f t="shared" si="10"/>
        <v>#REF!</v>
      </c>
      <c r="P36" s="45" t="str">
        <f t="shared" si="16"/>
        <v>#REF!</v>
      </c>
      <c r="Q36" s="45" t="str">
        <f t="shared" si="11"/>
        <v>#REF!</v>
      </c>
      <c r="R36" s="45" t="str">
        <f t="shared" si="12"/>
        <v>#REF!</v>
      </c>
      <c r="S36" s="45" t="str">
        <f t="shared" si="13"/>
        <v>#REF!</v>
      </c>
      <c r="T36" s="47"/>
      <c r="U36" s="20"/>
      <c r="V36" s="20"/>
      <c r="W36" s="20"/>
      <c r="X36" s="20"/>
      <c r="Y36" s="20"/>
      <c r="Z36" s="20"/>
    </row>
    <row r="37" ht="14.25" customHeight="1">
      <c r="A37" s="20" t="s">
        <v>57</v>
      </c>
      <c r="B37" s="20" t="s">
        <v>15</v>
      </c>
      <c r="C37" s="20" t="s">
        <v>58</v>
      </c>
      <c r="D37" s="20" t="s">
        <v>29</v>
      </c>
      <c r="E37" s="20" t="s">
        <v>30</v>
      </c>
      <c r="F37" s="45">
        <v>204789.25</v>
      </c>
      <c r="G37" s="45">
        <v>94055.85</v>
      </c>
      <c r="H37" s="45"/>
      <c r="I37" s="46" t="str">
        <f t="shared" si="4"/>
        <v>#REF!</v>
      </c>
      <c r="J37" s="46" t="str">
        <f t="shared" si="5"/>
        <v>#REF!</v>
      </c>
      <c r="K37" s="46" t="str">
        <f t="shared" si="6"/>
        <v>#REF!</v>
      </c>
      <c r="L37" s="46" t="str">
        <f t="shared" si="7"/>
        <v>#REF!</v>
      </c>
      <c r="M37" s="45" t="str">
        <f t="shared" si="8"/>
        <v>#REF!</v>
      </c>
      <c r="N37" s="45" t="str">
        <f t="shared" si="9"/>
        <v>#REF!</v>
      </c>
      <c r="O37" s="45" t="str">
        <f t="shared" si="10"/>
        <v>#REF!</v>
      </c>
      <c r="P37" s="45" t="str">
        <f t="shared" si="16"/>
        <v>#REF!</v>
      </c>
      <c r="Q37" s="45" t="str">
        <f t="shared" si="11"/>
        <v>#REF!</v>
      </c>
      <c r="R37" s="45" t="str">
        <f t="shared" si="12"/>
        <v>#REF!</v>
      </c>
      <c r="S37" s="45" t="str">
        <f t="shared" si="13"/>
        <v>#REF!</v>
      </c>
      <c r="T37" s="47"/>
      <c r="U37" s="20"/>
      <c r="V37" s="20"/>
      <c r="W37" s="20"/>
      <c r="X37" s="20"/>
      <c r="Y37" s="20"/>
      <c r="Z37" s="20"/>
    </row>
    <row r="38" ht="14.25" customHeight="1">
      <c r="A38" s="20" t="s">
        <v>57</v>
      </c>
      <c r="B38" s="20" t="s">
        <v>15</v>
      </c>
      <c r="C38" s="20" t="s">
        <v>58</v>
      </c>
      <c r="D38" s="20" t="s">
        <v>31</v>
      </c>
      <c r="E38" s="20" t="s">
        <v>32</v>
      </c>
      <c r="F38" s="45">
        <v>696822.8</v>
      </c>
      <c r="G38" s="45">
        <v>320037.62</v>
      </c>
      <c r="H38" s="45"/>
      <c r="I38" s="46" t="str">
        <f t="shared" si="4"/>
        <v>#REF!</v>
      </c>
      <c r="J38" s="46" t="str">
        <f t="shared" si="5"/>
        <v>#REF!</v>
      </c>
      <c r="K38" s="46" t="str">
        <f t="shared" si="6"/>
        <v>#REF!</v>
      </c>
      <c r="L38" s="46" t="str">
        <f t="shared" si="7"/>
        <v>#REF!</v>
      </c>
      <c r="M38" s="45" t="str">
        <f t="shared" si="8"/>
        <v>#REF!</v>
      </c>
      <c r="N38" s="45" t="str">
        <f t="shared" si="9"/>
        <v>#REF!</v>
      </c>
      <c r="O38" s="45" t="str">
        <f t="shared" si="10"/>
        <v>#REF!</v>
      </c>
      <c r="P38" s="45" t="str">
        <f t="shared" si="16"/>
        <v>#REF!</v>
      </c>
      <c r="Q38" s="45" t="str">
        <f t="shared" si="11"/>
        <v>#REF!</v>
      </c>
      <c r="R38" s="45" t="str">
        <f t="shared" si="12"/>
        <v>#REF!</v>
      </c>
      <c r="S38" s="45" t="str">
        <f t="shared" si="13"/>
        <v>#REF!</v>
      </c>
      <c r="T38" s="47"/>
      <c r="U38" s="20"/>
      <c r="V38" s="20"/>
      <c r="W38" s="20"/>
      <c r="X38" s="20"/>
      <c r="Y38" s="20"/>
      <c r="Z38" s="20"/>
    </row>
    <row r="39" ht="14.25" customHeight="1">
      <c r="A39" s="20" t="s">
        <v>57</v>
      </c>
      <c r="B39" s="20" t="s">
        <v>15</v>
      </c>
      <c r="C39" s="20" t="s">
        <v>58</v>
      </c>
      <c r="D39" s="20" t="s">
        <v>41</v>
      </c>
      <c r="E39" s="20" t="s">
        <v>42</v>
      </c>
      <c r="F39" s="45">
        <v>141608.1</v>
      </c>
      <c r="G39" s="45">
        <v>65037.94</v>
      </c>
      <c r="H39" s="45"/>
      <c r="I39" s="46" t="str">
        <f t="shared" si="4"/>
        <v>#REF!</v>
      </c>
      <c r="J39" s="46" t="str">
        <f t="shared" si="5"/>
        <v>#REF!</v>
      </c>
      <c r="K39" s="46" t="str">
        <f t="shared" si="6"/>
        <v>#REF!</v>
      </c>
      <c r="L39" s="46" t="str">
        <f t="shared" si="7"/>
        <v>#REF!</v>
      </c>
      <c r="M39" s="45" t="str">
        <f t="shared" si="8"/>
        <v>#REF!</v>
      </c>
      <c r="N39" s="45" t="str">
        <f t="shared" si="9"/>
        <v>#REF!</v>
      </c>
      <c r="O39" s="45" t="str">
        <f t="shared" si="10"/>
        <v>#REF!</v>
      </c>
      <c r="P39" s="45" t="str">
        <f t="shared" si="16"/>
        <v>#REF!</v>
      </c>
      <c r="Q39" s="45" t="str">
        <f t="shared" si="11"/>
        <v>#REF!</v>
      </c>
      <c r="R39" s="45" t="str">
        <f t="shared" si="12"/>
        <v>#REF!</v>
      </c>
      <c r="S39" s="45" t="str">
        <f t="shared" si="13"/>
        <v>#REF!</v>
      </c>
      <c r="T39" s="47"/>
      <c r="U39" s="20"/>
      <c r="V39" s="20"/>
      <c r="W39" s="20"/>
      <c r="X39" s="20"/>
      <c r="Y39" s="20"/>
      <c r="Z39" s="20"/>
    </row>
    <row r="40" ht="14.25" customHeight="1">
      <c r="A40" s="20" t="s">
        <v>57</v>
      </c>
      <c r="B40" s="20" t="s">
        <v>15</v>
      </c>
      <c r="C40" s="20" t="s">
        <v>58</v>
      </c>
      <c r="D40" s="20" t="s">
        <v>49</v>
      </c>
      <c r="E40" s="20" t="s">
        <v>50</v>
      </c>
      <c r="F40" s="45">
        <v>1.551284599E7</v>
      </c>
      <c r="G40" s="45">
        <v>7124758.62</v>
      </c>
      <c r="H40" s="45"/>
      <c r="I40" s="46" t="str">
        <f t="shared" si="4"/>
        <v>#REF!</v>
      </c>
      <c r="J40" s="46" t="str">
        <f t="shared" si="5"/>
        <v>#REF!</v>
      </c>
      <c r="K40" s="46" t="str">
        <f t="shared" si="6"/>
        <v>#REF!</v>
      </c>
      <c r="L40" s="46" t="str">
        <f t="shared" si="7"/>
        <v>#REF!</v>
      </c>
      <c r="M40" s="45" t="str">
        <f t="shared" si="8"/>
        <v>#REF!</v>
      </c>
      <c r="N40" s="45" t="str">
        <f t="shared" si="9"/>
        <v>#REF!</v>
      </c>
      <c r="O40" s="45" t="str">
        <f t="shared" si="10"/>
        <v>#REF!</v>
      </c>
      <c r="P40" s="45" t="str">
        <f t="shared" si="16"/>
        <v>#REF!</v>
      </c>
      <c r="Q40" s="45" t="str">
        <f t="shared" si="11"/>
        <v>#REF!</v>
      </c>
      <c r="R40" s="45" t="str">
        <f t="shared" si="12"/>
        <v>#REF!</v>
      </c>
      <c r="S40" s="45" t="str">
        <f t="shared" si="13"/>
        <v>#REF!</v>
      </c>
      <c r="T40" s="47"/>
      <c r="U40" s="20"/>
      <c r="V40" s="20"/>
      <c r="W40" s="20"/>
      <c r="X40" s="20"/>
      <c r="Y40" s="20"/>
      <c r="Z40" s="20"/>
    </row>
    <row r="41" ht="14.25" customHeight="1">
      <c r="A41" s="20" t="s">
        <v>59</v>
      </c>
      <c r="B41" s="20" t="s">
        <v>15</v>
      </c>
      <c r="C41" s="20" t="s">
        <v>60</v>
      </c>
      <c r="D41" s="20" t="s">
        <v>17</v>
      </c>
      <c r="E41" s="20" t="s">
        <v>18</v>
      </c>
      <c r="F41" s="45">
        <v>2.750511473E7</v>
      </c>
      <c r="G41" s="45">
        <v>993951.34</v>
      </c>
      <c r="H41" s="45"/>
      <c r="I41" s="46" t="str">
        <f t="shared" si="4"/>
        <v>#REF!</v>
      </c>
      <c r="J41" s="46" t="str">
        <f t="shared" si="5"/>
        <v>#REF!</v>
      </c>
      <c r="K41" s="46" t="str">
        <f t="shared" si="6"/>
        <v>#REF!</v>
      </c>
      <c r="L41" s="46" t="str">
        <f t="shared" si="7"/>
        <v>#REF!</v>
      </c>
      <c r="M41" s="45" t="str">
        <f t="shared" si="8"/>
        <v>#REF!</v>
      </c>
      <c r="N41" s="45" t="str">
        <f t="shared" si="9"/>
        <v>#REF!</v>
      </c>
      <c r="O41" s="45" t="str">
        <f t="shared" si="10"/>
        <v>#REF!</v>
      </c>
      <c r="P41" s="45" t="str">
        <f t="shared" si="16"/>
        <v>#REF!</v>
      </c>
      <c r="Q41" s="45" t="str">
        <f t="shared" si="11"/>
        <v>#REF!</v>
      </c>
      <c r="R41" s="45" t="str">
        <f t="shared" si="12"/>
        <v>#REF!</v>
      </c>
      <c r="S41" s="45" t="str">
        <f t="shared" si="13"/>
        <v>#REF!</v>
      </c>
      <c r="T41" s="47"/>
      <c r="U41" s="20"/>
      <c r="V41" s="20"/>
      <c r="W41" s="20"/>
      <c r="X41" s="20"/>
      <c r="Y41" s="20"/>
      <c r="Z41" s="20"/>
    </row>
    <row r="42" ht="14.25" customHeight="1">
      <c r="A42" s="20" t="s">
        <v>59</v>
      </c>
      <c r="B42" s="20" t="s">
        <v>15</v>
      </c>
      <c r="C42" s="20" t="s">
        <v>60</v>
      </c>
      <c r="D42" s="20" t="s">
        <v>47</v>
      </c>
      <c r="E42" s="20" t="s">
        <v>48</v>
      </c>
      <c r="F42" s="45">
        <v>3.885629866E7</v>
      </c>
      <c r="G42" s="45">
        <v>1404148.67</v>
      </c>
      <c r="H42" s="45"/>
      <c r="I42" s="46" t="str">
        <f t="shared" si="4"/>
        <v>#REF!</v>
      </c>
      <c r="J42" s="46" t="str">
        <f t="shared" si="5"/>
        <v>#REF!</v>
      </c>
      <c r="K42" s="46" t="str">
        <f t="shared" si="6"/>
        <v>#REF!</v>
      </c>
      <c r="L42" s="46" t="str">
        <f t="shared" si="7"/>
        <v>#REF!</v>
      </c>
      <c r="M42" s="45" t="str">
        <f t="shared" si="8"/>
        <v>#REF!</v>
      </c>
      <c r="N42" s="45" t="str">
        <f t="shared" si="9"/>
        <v>#REF!</v>
      </c>
      <c r="O42" s="45" t="str">
        <f t="shared" si="10"/>
        <v>#REF!</v>
      </c>
      <c r="P42" s="45" t="str">
        <f t="shared" si="16"/>
        <v>#REF!</v>
      </c>
      <c r="Q42" s="45" t="str">
        <f t="shared" si="11"/>
        <v>#REF!</v>
      </c>
      <c r="R42" s="45" t="str">
        <f t="shared" si="12"/>
        <v>#REF!</v>
      </c>
      <c r="S42" s="45" t="str">
        <f t="shared" si="13"/>
        <v>#REF!</v>
      </c>
      <c r="T42" s="47"/>
      <c r="U42" s="20"/>
      <c r="V42" s="20"/>
      <c r="W42" s="20"/>
      <c r="X42" s="20"/>
      <c r="Y42" s="20"/>
      <c r="Z42" s="20"/>
    </row>
    <row r="43" ht="14.25" customHeight="1">
      <c r="A43" s="20" t="s">
        <v>59</v>
      </c>
      <c r="B43" s="20" t="s">
        <v>15</v>
      </c>
      <c r="C43" s="20" t="s">
        <v>60</v>
      </c>
      <c r="D43" s="20" t="s">
        <v>21</v>
      </c>
      <c r="E43" s="20" t="s">
        <v>22</v>
      </c>
      <c r="F43" s="45">
        <v>10857.3</v>
      </c>
      <c r="G43" s="45">
        <v>392.35</v>
      </c>
      <c r="H43" s="45"/>
      <c r="I43" s="46" t="str">
        <f t="shared" si="4"/>
        <v>#REF!</v>
      </c>
      <c r="J43" s="46" t="str">
        <f t="shared" si="5"/>
        <v>#REF!</v>
      </c>
      <c r="K43" s="46" t="str">
        <f t="shared" si="6"/>
        <v>#REF!</v>
      </c>
      <c r="L43" s="46" t="str">
        <f t="shared" si="7"/>
        <v>#REF!</v>
      </c>
      <c r="M43" s="45" t="str">
        <f t="shared" si="8"/>
        <v>#REF!</v>
      </c>
      <c r="N43" s="45" t="str">
        <f t="shared" si="9"/>
        <v>#REF!</v>
      </c>
      <c r="O43" s="45" t="str">
        <f t="shared" si="10"/>
        <v>#REF!</v>
      </c>
      <c r="P43" s="45" t="str">
        <f t="shared" si="16"/>
        <v>#REF!</v>
      </c>
      <c r="Q43" s="45" t="str">
        <f t="shared" si="11"/>
        <v>#REF!</v>
      </c>
      <c r="R43" s="45" t="str">
        <f t="shared" si="12"/>
        <v>#REF!</v>
      </c>
      <c r="S43" s="45" t="str">
        <f t="shared" si="13"/>
        <v>#REF!</v>
      </c>
      <c r="T43" s="47"/>
      <c r="U43" s="20"/>
      <c r="V43" s="20"/>
      <c r="W43" s="20"/>
      <c r="X43" s="20"/>
      <c r="Y43" s="20"/>
      <c r="Z43" s="20"/>
    </row>
    <row r="44" ht="14.25" customHeight="1">
      <c r="A44" s="20" t="s">
        <v>59</v>
      </c>
      <c r="B44" s="20" t="s">
        <v>15</v>
      </c>
      <c r="C44" s="20" t="s">
        <v>60</v>
      </c>
      <c r="D44" s="20" t="s">
        <v>29</v>
      </c>
      <c r="E44" s="20" t="s">
        <v>30</v>
      </c>
      <c r="F44" s="45">
        <v>2266162.23</v>
      </c>
      <c r="G44" s="45">
        <v>81892.22</v>
      </c>
      <c r="H44" s="45"/>
      <c r="I44" s="46" t="str">
        <f t="shared" si="4"/>
        <v>#REF!</v>
      </c>
      <c r="J44" s="46" t="str">
        <f t="shared" si="5"/>
        <v>#REF!</v>
      </c>
      <c r="K44" s="46" t="str">
        <f t="shared" si="6"/>
        <v>#REF!</v>
      </c>
      <c r="L44" s="46" t="str">
        <f t="shared" si="7"/>
        <v>#REF!</v>
      </c>
      <c r="M44" s="45" t="str">
        <f t="shared" si="8"/>
        <v>#REF!</v>
      </c>
      <c r="N44" s="45" t="str">
        <f t="shared" si="9"/>
        <v>#REF!</v>
      </c>
      <c r="O44" s="45" t="str">
        <f t="shared" si="10"/>
        <v>#REF!</v>
      </c>
      <c r="P44" s="45" t="str">
        <f t="shared" si="16"/>
        <v>#REF!</v>
      </c>
      <c r="Q44" s="45" t="str">
        <f t="shared" si="11"/>
        <v>#REF!</v>
      </c>
      <c r="R44" s="45" t="str">
        <f t="shared" si="12"/>
        <v>#REF!</v>
      </c>
      <c r="S44" s="45" t="str">
        <f t="shared" si="13"/>
        <v>#REF!</v>
      </c>
      <c r="T44" s="47"/>
      <c r="U44" s="20"/>
      <c r="V44" s="20"/>
      <c r="W44" s="20"/>
      <c r="X44" s="20"/>
      <c r="Y44" s="20"/>
      <c r="Z44" s="20"/>
    </row>
    <row r="45" ht="14.25" customHeight="1">
      <c r="A45" s="20" t="s">
        <v>59</v>
      </c>
      <c r="B45" s="20" t="s">
        <v>15</v>
      </c>
      <c r="C45" s="20" t="s">
        <v>60</v>
      </c>
      <c r="D45" s="20" t="s">
        <v>31</v>
      </c>
      <c r="E45" s="20" t="s">
        <v>32</v>
      </c>
      <c r="F45" s="45">
        <v>0.0</v>
      </c>
      <c r="G45" s="45">
        <v>0.0</v>
      </c>
      <c r="H45" s="45"/>
      <c r="I45" s="46" t="str">
        <f t="shared" si="4"/>
        <v>#REF!</v>
      </c>
      <c r="J45" s="46" t="str">
        <f t="shared" si="5"/>
        <v>#REF!</v>
      </c>
      <c r="K45" s="46" t="str">
        <f t="shared" si="6"/>
        <v>#REF!</v>
      </c>
      <c r="L45" s="46" t="str">
        <f t="shared" si="7"/>
        <v>#REF!</v>
      </c>
      <c r="M45" s="45" t="str">
        <f t="shared" si="8"/>
        <v>#REF!</v>
      </c>
      <c r="N45" s="45" t="str">
        <f t="shared" si="9"/>
        <v>#REF!</v>
      </c>
      <c r="O45" s="45" t="str">
        <f t="shared" si="10"/>
        <v>#REF!</v>
      </c>
      <c r="P45" s="45" t="str">
        <f t="shared" si="16"/>
        <v>#REF!</v>
      </c>
      <c r="Q45" s="45" t="str">
        <f t="shared" si="11"/>
        <v>#REF!</v>
      </c>
      <c r="R45" s="45" t="str">
        <f t="shared" si="12"/>
        <v>#REF!</v>
      </c>
      <c r="S45" s="45" t="str">
        <f t="shared" si="13"/>
        <v>#REF!</v>
      </c>
      <c r="T45" s="47"/>
      <c r="U45" s="20"/>
      <c r="V45" s="20"/>
      <c r="W45" s="20"/>
      <c r="X45" s="20"/>
      <c r="Y45" s="20"/>
      <c r="Z45" s="20"/>
    </row>
    <row r="46" ht="14.25" customHeight="1">
      <c r="A46" s="20" t="s">
        <v>59</v>
      </c>
      <c r="B46" s="20" t="s">
        <v>15</v>
      </c>
      <c r="C46" s="20" t="s">
        <v>60</v>
      </c>
      <c r="D46" s="20" t="s">
        <v>41</v>
      </c>
      <c r="E46" s="20" t="s">
        <v>42</v>
      </c>
      <c r="F46" s="45">
        <v>758201.72</v>
      </c>
      <c r="G46" s="45">
        <v>27399.11</v>
      </c>
      <c r="H46" s="45"/>
      <c r="I46" s="46" t="str">
        <f t="shared" si="4"/>
        <v>#REF!</v>
      </c>
      <c r="J46" s="46" t="str">
        <f t="shared" si="5"/>
        <v>#REF!</v>
      </c>
      <c r="K46" s="46" t="str">
        <f t="shared" si="6"/>
        <v>#REF!</v>
      </c>
      <c r="L46" s="46" t="str">
        <f t="shared" si="7"/>
        <v>#REF!</v>
      </c>
      <c r="M46" s="45" t="str">
        <f t="shared" si="8"/>
        <v>#REF!</v>
      </c>
      <c r="N46" s="45" t="str">
        <f t="shared" si="9"/>
        <v>#REF!</v>
      </c>
      <c r="O46" s="45" t="str">
        <f t="shared" si="10"/>
        <v>#REF!</v>
      </c>
      <c r="P46" s="45" t="str">
        <f t="shared" si="16"/>
        <v>#REF!</v>
      </c>
      <c r="Q46" s="45" t="str">
        <f t="shared" si="11"/>
        <v>#REF!</v>
      </c>
      <c r="R46" s="45" t="str">
        <f t="shared" si="12"/>
        <v>#REF!</v>
      </c>
      <c r="S46" s="45" t="str">
        <f t="shared" si="13"/>
        <v>#REF!</v>
      </c>
      <c r="T46" s="47"/>
      <c r="U46" s="20"/>
      <c r="V46" s="20"/>
      <c r="W46" s="20"/>
      <c r="X46" s="20"/>
      <c r="Y46" s="20"/>
      <c r="Z46" s="20"/>
    </row>
    <row r="47" ht="14.25" customHeight="1">
      <c r="A47" s="20" t="s">
        <v>59</v>
      </c>
      <c r="B47" s="20" t="s">
        <v>15</v>
      </c>
      <c r="C47" s="20" t="s">
        <v>60</v>
      </c>
      <c r="D47" s="20" t="s">
        <v>49</v>
      </c>
      <c r="E47" s="20" t="s">
        <v>50</v>
      </c>
      <c r="F47" s="45">
        <v>7.441943136E7</v>
      </c>
      <c r="G47" s="45">
        <v>2689292.31</v>
      </c>
      <c r="H47" s="45"/>
      <c r="I47" s="46" t="str">
        <f t="shared" si="4"/>
        <v>#REF!</v>
      </c>
      <c r="J47" s="46" t="str">
        <f t="shared" si="5"/>
        <v>#REF!</v>
      </c>
      <c r="K47" s="46" t="str">
        <f t="shared" si="6"/>
        <v>#REF!</v>
      </c>
      <c r="L47" s="46" t="str">
        <f t="shared" si="7"/>
        <v>#REF!</v>
      </c>
      <c r="M47" s="45" t="str">
        <f t="shared" si="8"/>
        <v>#REF!</v>
      </c>
      <c r="N47" s="45" t="str">
        <f t="shared" si="9"/>
        <v>#REF!</v>
      </c>
      <c r="O47" s="45" t="str">
        <f t="shared" si="10"/>
        <v>#REF!</v>
      </c>
      <c r="P47" s="45" t="str">
        <f t="shared" si="16"/>
        <v>#REF!</v>
      </c>
      <c r="Q47" s="45" t="str">
        <f t="shared" si="11"/>
        <v>#REF!</v>
      </c>
      <c r="R47" s="45" t="str">
        <f t="shared" si="12"/>
        <v>#REF!</v>
      </c>
      <c r="S47" s="45" t="str">
        <f t="shared" si="13"/>
        <v>#REF!</v>
      </c>
      <c r="T47" s="47"/>
      <c r="U47" s="20"/>
      <c r="V47" s="20"/>
      <c r="W47" s="20"/>
      <c r="X47" s="20"/>
      <c r="Y47" s="20"/>
      <c r="Z47" s="20"/>
    </row>
    <row r="48" ht="14.25" customHeight="1">
      <c r="A48" s="20" t="s">
        <v>61</v>
      </c>
      <c r="B48" s="20" t="s">
        <v>15</v>
      </c>
      <c r="C48" s="20" t="s">
        <v>62</v>
      </c>
      <c r="D48" s="20" t="s">
        <v>17</v>
      </c>
      <c r="E48" s="20" t="s">
        <v>18</v>
      </c>
      <c r="F48" s="45">
        <v>9.588172002E7</v>
      </c>
      <c r="G48" s="45">
        <v>1.582083663E7</v>
      </c>
      <c r="H48" s="45"/>
      <c r="I48" s="46" t="str">
        <f t="shared" si="4"/>
        <v>#REF!</v>
      </c>
      <c r="J48" s="46" t="str">
        <f t="shared" si="5"/>
        <v>#REF!</v>
      </c>
      <c r="K48" s="46" t="str">
        <f t="shared" si="6"/>
        <v>#REF!</v>
      </c>
      <c r="L48" s="46" t="str">
        <f t="shared" si="7"/>
        <v>#REF!</v>
      </c>
      <c r="M48" s="45" t="str">
        <f t="shared" si="8"/>
        <v>#REF!</v>
      </c>
      <c r="N48" s="45" t="str">
        <f t="shared" si="9"/>
        <v>#REF!</v>
      </c>
      <c r="O48" s="45" t="str">
        <f t="shared" si="10"/>
        <v>#REF!</v>
      </c>
      <c r="P48" s="45" t="str">
        <f t="shared" si="16"/>
        <v>#REF!</v>
      </c>
      <c r="Q48" s="45" t="str">
        <f t="shared" si="11"/>
        <v>#REF!</v>
      </c>
      <c r="R48" s="45" t="str">
        <f t="shared" si="12"/>
        <v>#REF!</v>
      </c>
      <c r="S48" s="45" t="str">
        <f t="shared" si="13"/>
        <v>#REF!</v>
      </c>
      <c r="T48" s="47"/>
      <c r="U48" s="20"/>
      <c r="V48" s="20"/>
      <c r="W48" s="20"/>
      <c r="X48" s="20"/>
      <c r="Y48" s="20"/>
      <c r="Z48" s="20"/>
    </row>
    <row r="49" ht="14.25" customHeight="1">
      <c r="A49" s="20" t="s">
        <v>61</v>
      </c>
      <c r="B49" s="20" t="s">
        <v>15</v>
      </c>
      <c r="C49" s="20" t="s">
        <v>62</v>
      </c>
      <c r="D49" s="20" t="s">
        <v>47</v>
      </c>
      <c r="E49" s="20" t="s">
        <v>48</v>
      </c>
      <c r="F49" s="45">
        <v>2.455228004E7</v>
      </c>
      <c r="G49" s="45">
        <v>4051216.55</v>
      </c>
      <c r="H49" s="45"/>
      <c r="I49" s="46" t="str">
        <f t="shared" si="4"/>
        <v>#REF!</v>
      </c>
      <c r="J49" s="46" t="str">
        <f t="shared" si="5"/>
        <v>#REF!</v>
      </c>
      <c r="K49" s="46" t="str">
        <f t="shared" si="6"/>
        <v>#REF!</v>
      </c>
      <c r="L49" s="46" t="str">
        <f t="shared" si="7"/>
        <v>#REF!</v>
      </c>
      <c r="M49" s="45" t="str">
        <f t="shared" si="8"/>
        <v>#REF!</v>
      </c>
      <c r="N49" s="45" t="str">
        <f t="shared" si="9"/>
        <v>#REF!</v>
      </c>
      <c r="O49" s="45" t="str">
        <f t="shared" si="10"/>
        <v>#REF!</v>
      </c>
      <c r="P49" s="45" t="str">
        <f t="shared" si="16"/>
        <v>#REF!</v>
      </c>
      <c r="Q49" s="45" t="str">
        <f t="shared" si="11"/>
        <v>#REF!</v>
      </c>
      <c r="R49" s="45" t="str">
        <f t="shared" si="12"/>
        <v>#REF!</v>
      </c>
      <c r="S49" s="45" t="str">
        <f t="shared" si="13"/>
        <v>#REF!</v>
      </c>
      <c r="T49" s="47"/>
      <c r="U49" s="20"/>
      <c r="V49" s="20"/>
      <c r="W49" s="20"/>
      <c r="X49" s="20"/>
      <c r="Y49" s="20"/>
      <c r="Z49" s="20"/>
    </row>
    <row r="50" ht="14.25" customHeight="1">
      <c r="A50" s="20" t="s">
        <v>61</v>
      </c>
      <c r="B50" s="20" t="s">
        <v>15</v>
      </c>
      <c r="C50" s="20" t="s">
        <v>62</v>
      </c>
      <c r="D50" s="20" t="s">
        <v>19</v>
      </c>
      <c r="E50" s="20" t="s">
        <v>20</v>
      </c>
      <c r="F50" s="45">
        <v>140415.28</v>
      </c>
      <c r="G50" s="45">
        <v>23169.04</v>
      </c>
      <c r="H50" s="45"/>
      <c r="I50" s="46" t="str">
        <f t="shared" si="4"/>
        <v>#REF!</v>
      </c>
      <c r="J50" s="46" t="str">
        <f t="shared" si="5"/>
        <v>#REF!</v>
      </c>
      <c r="K50" s="46" t="str">
        <f t="shared" si="6"/>
        <v>#REF!</v>
      </c>
      <c r="L50" s="46" t="str">
        <f t="shared" si="7"/>
        <v>#REF!</v>
      </c>
      <c r="M50" s="45" t="str">
        <f t="shared" si="8"/>
        <v>#REF!</v>
      </c>
      <c r="N50" s="45" t="str">
        <f t="shared" si="9"/>
        <v>#REF!</v>
      </c>
      <c r="O50" s="45" t="str">
        <f t="shared" si="10"/>
        <v>#REF!</v>
      </c>
      <c r="P50" s="45" t="str">
        <f t="shared" si="16"/>
        <v>#REF!</v>
      </c>
      <c r="Q50" s="45" t="str">
        <f t="shared" si="11"/>
        <v>#REF!</v>
      </c>
      <c r="R50" s="45" t="str">
        <f t="shared" si="12"/>
        <v>#REF!</v>
      </c>
      <c r="S50" s="45" t="str">
        <f t="shared" si="13"/>
        <v>#REF!</v>
      </c>
      <c r="T50" s="47"/>
      <c r="U50" s="20"/>
      <c r="V50" s="20"/>
      <c r="W50" s="20"/>
      <c r="X50" s="20"/>
      <c r="Y50" s="20"/>
      <c r="Z50" s="20"/>
    </row>
    <row r="51" ht="14.25" customHeight="1">
      <c r="A51" s="20" t="s">
        <v>61</v>
      </c>
      <c r="B51" s="20" t="s">
        <v>15</v>
      </c>
      <c r="C51" s="20" t="s">
        <v>62</v>
      </c>
      <c r="D51" s="20" t="s">
        <v>21</v>
      </c>
      <c r="E51" s="20" t="s">
        <v>22</v>
      </c>
      <c r="F51" s="45">
        <v>12915.44</v>
      </c>
      <c r="G51" s="45">
        <v>2131.09</v>
      </c>
      <c r="H51" s="45"/>
      <c r="I51" s="46" t="str">
        <f t="shared" si="4"/>
        <v>#REF!</v>
      </c>
      <c r="J51" s="46" t="str">
        <f t="shared" si="5"/>
        <v>#REF!</v>
      </c>
      <c r="K51" s="46" t="str">
        <f t="shared" si="6"/>
        <v>#REF!</v>
      </c>
      <c r="L51" s="46" t="str">
        <f t="shared" si="7"/>
        <v>#REF!</v>
      </c>
      <c r="M51" s="45" t="str">
        <f t="shared" si="8"/>
        <v>#REF!</v>
      </c>
      <c r="N51" s="45" t="str">
        <f t="shared" si="9"/>
        <v>#REF!</v>
      </c>
      <c r="O51" s="45" t="str">
        <f t="shared" si="10"/>
        <v>#REF!</v>
      </c>
      <c r="P51" s="45" t="str">
        <f t="shared" si="16"/>
        <v>#REF!</v>
      </c>
      <c r="Q51" s="45" t="str">
        <f t="shared" si="11"/>
        <v>#REF!</v>
      </c>
      <c r="R51" s="45" t="str">
        <f t="shared" si="12"/>
        <v>#REF!</v>
      </c>
      <c r="S51" s="45" t="str">
        <f t="shared" si="13"/>
        <v>#REF!</v>
      </c>
      <c r="T51" s="47"/>
      <c r="U51" s="20"/>
      <c r="V51" s="20"/>
      <c r="W51" s="20"/>
      <c r="X51" s="20"/>
      <c r="Y51" s="20"/>
      <c r="Z51" s="20"/>
    </row>
    <row r="52" ht="14.25" customHeight="1">
      <c r="A52" s="20" t="s">
        <v>61</v>
      </c>
      <c r="B52" s="20" t="s">
        <v>15</v>
      </c>
      <c r="C52" s="20" t="s">
        <v>62</v>
      </c>
      <c r="D52" s="20" t="s">
        <v>29</v>
      </c>
      <c r="E52" s="20" t="s">
        <v>30</v>
      </c>
      <c r="F52" s="45">
        <v>1015994.12</v>
      </c>
      <c r="G52" s="45">
        <v>167642.77</v>
      </c>
      <c r="H52" s="45"/>
      <c r="I52" s="46" t="str">
        <f t="shared" si="4"/>
        <v>#REF!</v>
      </c>
      <c r="J52" s="46" t="str">
        <f t="shared" si="5"/>
        <v>#REF!</v>
      </c>
      <c r="K52" s="46" t="str">
        <f t="shared" si="6"/>
        <v>#REF!</v>
      </c>
      <c r="L52" s="46" t="str">
        <f t="shared" si="7"/>
        <v>#REF!</v>
      </c>
      <c r="M52" s="45" t="str">
        <f t="shared" si="8"/>
        <v>#REF!</v>
      </c>
      <c r="N52" s="45" t="str">
        <f t="shared" si="9"/>
        <v>#REF!</v>
      </c>
      <c r="O52" s="45" t="str">
        <f t="shared" si="10"/>
        <v>#REF!</v>
      </c>
      <c r="P52" s="45" t="str">
        <f t="shared" si="16"/>
        <v>#REF!</v>
      </c>
      <c r="Q52" s="45" t="str">
        <f t="shared" si="11"/>
        <v>#REF!</v>
      </c>
      <c r="R52" s="45" t="str">
        <f t="shared" si="12"/>
        <v>#REF!</v>
      </c>
      <c r="S52" s="45" t="str">
        <f t="shared" si="13"/>
        <v>#REF!</v>
      </c>
      <c r="T52" s="47"/>
      <c r="U52" s="20"/>
      <c r="V52" s="20"/>
      <c r="W52" s="20"/>
      <c r="X52" s="20"/>
      <c r="Y52" s="20"/>
      <c r="Z52" s="20"/>
    </row>
    <row r="53" ht="14.25" customHeight="1">
      <c r="A53" s="20" t="s">
        <v>61</v>
      </c>
      <c r="B53" s="20" t="s">
        <v>15</v>
      </c>
      <c r="C53" s="20" t="s">
        <v>62</v>
      </c>
      <c r="D53" s="20" t="s">
        <v>31</v>
      </c>
      <c r="E53" s="20" t="s">
        <v>32</v>
      </c>
      <c r="F53" s="45">
        <v>571500.72</v>
      </c>
      <c r="G53" s="45">
        <v>94299.72</v>
      </c>
      <c r="H53" s="45"/>
      <c r="I53" s="46" t="str">
        <f t="shared" si="4"/>
        <v>#REF!</v>
      </c>
      <c r="J53" s="46" t="str">
        <f t="shared" si="5"/>
        <v>#REF!</v>
      </c>
      <c r="K53" s="46" t="str">
        <f t="shared" si="6"/>
        <v>#REF!</v>
      </c>
      <c r="L53" s="46" t="str">
        <f t="shared" si="7"/>
        <v>#REF!</v>
      </c>
      <c r="M53" s="45" t="str">
        <f t="shared" si="8"/>
        <v>#REF!</v>
      </c>
      <c r="N53" s="45" t="str">
        <f t="shared" si="9"/>
        <v>#REF!</v>
      </c>
      <c r="O53" s="45" t="str">
        <f t="shared" si="10"/>
        <v>#REF!</v>
      </c>
      <c r="P53" s="45" t="str">
        <f t="shared" si="16"/>
        <v>#REF!</v>
      </c>
      <c r="Q53" s="45" t="str">
        <f t="shared" si="11"/>
        <v>#REF!</v>
      </c>
      <c r="R53" s="45" t="str">
        <f t="shared" si="12"/>
        <v>#REF!</v>
      </c>
      <c r="S53" s="45" t="str">
        <f t="shared" si="13"/>
        <v>#REF!</v>
      </c>
      <c r="T53" s="47"/>
      <c r="U53" s="20"/>
      <c r="V53" s="20"/>
      <c r="W53" s="20"/>
      <c r="X53" s="20"/>
      <c r="Y53" s="20"/>
      <c r="Z53" s="20"/>
    </row>
    <row r="54" ht="14.25" customHeight="1">
      <c r="A54" s="20" t="s">
        <v>61</v>
      </c>
      <c r="B54" s="20" t="s">
        <v>15</v>
      </c>
      <c r="C54" s="20" t="s">
        <v>62</v>
      </c>
      <c r="D54" s="20" t="s">
        <v>41</v>
      </c>
      <c r="E54" s="20" t="s">
        <v>42</v>
      </c>
      <c r="F54" s="45">
        <v>337686.12</v>
      </c>
      <c r="G54" s="45">
        <v>55719.45</v>
      </c>
      <c r="H54" s="45"/>
      <c r="I54" s="46" t="str">
        <f t="shared" si="4"/>
        <v>#REF!</v>
      </c>
      <c r="J54" s="46" t="str">
        <f t="shared" si="5"/>
        <v>#REF!</v>
      </c>
      <c r="K54" s="46" t="str">
        <f t="shared" si="6"/>
        <v>#REF!</v>
      </c>
      <c r="L54" s="46" t="str">
        <f t="shared" si="7"/>
        <v>#REF!</v>
      </c>
      <c r="M54" s="45" t="str">
        <f t="shared" si="8"/>
        <v>#REF!</v>
      </c>
      <c r="N54" s="45" t="str">
        <f t="shared" si="9"/>
        <v>#REF!</v>
      </c>
      <c r="O54" s="45" t="str">
        <f t="shared" si="10"/>
        <v>#REF!</v>
      </c>
      <c r="P54" s="45" t="str">
        <f t="shared" si="16"/>
        <v>#REF!</v>
      </c>
      <c r="Q54" s="45" t="str">
        <f t="shared" si="11"/>
        <v>#REF!</v>
      </c>
      <c r="R54" s="45" t="str">
        <f t="shared" si="12"/>
        <v>#REF!</v>
      </c>
      <c r="S54" s="45" t="str">
        <f t="shared" si="13"/>
        <v>#REF!</v>
      </c>
      <c r="T54" s="47"/>
      <c r="U54" s="20"/>
      <c r="V54" s="20"/>
      <c r="W54" s="20"/>
      <c r="X54" s="20"/>
      <c r="Y54" s="20"/>
      <c r="Z54" s="20"/>
    </row>
    <row r="55" ht="14.25" customHeight="1">
      <c r="A55" s="20" t="s">
        <v>61</v>
      </c>
      <c r="B55" s="20" t="s">
        <v>15</v>
      </c>
      <c r="C55" s="20" t="s">
        <v>62</v>
      </c>
      <c r="D55" s="20" t="s">
        <v>51</v>
      </c>
      <c r="E55" s="20" t="s">
        <v>52</v>
      </c>
      <c r="F55" s="45">
        <v>1.205499026E7</v>
      </c>
      <c r="G55" s="45">
        <v>1989117.75</v>
      </c>
      <c r="H55" s="45"/>
      <c r="I55" s="46" t="str">
        <f t="shared" si="4"/>
        <v>#REF!</v>
      </c>
      <c r="J55" s="46" t="str">
        <f t="shared" si="5"/>
        <v>#REF!</v>
      </c>
      <c r="K55" s="46" t="str">
        <f t="shared" si="6"/>
        <v>#REF!</v>
      </c>
      <c r="L55" s="46" t="str">
        <f t="shared" si="7"/>
        <v>#REF!</v>
      </c>
      <c r="M55" s="45" t="str">
        <f t="shared" si="8"/>
        <v>#REF!</v>
      </c>
      <c r="N55" s="45" t="str">
        <f t="shared" si="9"/>
        <v>#REF!</v>
      </c>
      <c r="O55" s="45" t="str">
        <f t="shared" si="10"/>
        <v>#REF!</v>
      </c>
      <c r="P55" s="45" t="str">
        <f t="shared" si="16"/>
        <v>#REF!</v>
      </c>
      <c r="Q55" s="45" t="str">
        <f t="shared" si="11"/>
        <v>#REF!</v>
      </c>
      <c r="R55" s="45" t="str">
        <f t="shared" si="12"/>
        <v>#REF!</v>
      </c>
      <c r="S55" s="45" t="str">
        <f t="shared" si="13"/>
        <v>#REF!</v>
      </c>
      <c r="T55" s="47"/>
      <c r="U55" s="20"/>
      <c r="V55" s="20"/>
      <c r="W55" s="20"/>
      <c r="X55" s="20"/>
      <c r="Y55" s="20"/>
      <c r="Z55" s="20"/>
    </row>
    <row r="56" ht="14.25" customHeight="1">
      <c r="A56" s="20" t="s">
        <v>63</v>
      </c>
      <c r="B56" s="20" t="s">
        <v>15</v>
      </c>
      <c r="C56" s="20" t="s">
        <v>64</v>
      </c>
      <c r="D56" s="20" t="s">
        <v>47</v>
      </c>
      <c r="E56" s="20" t="s">
        <v>48</v>
      </c>
      <c r="F56" s="45">
        <v>259.73</v>
      </c>
      <c r="G56" s="45">
        <v>21.31</v>
      </c>
      <c r="H56" s="45"/>
      <c r="I56" s="46" t="str">
        <f t="shared" si="4"/>
        <v>#REF!</v>
      </c>
      <c r="J56" s="46" t="str">
        <f t="shared" si="5"/>
        <v>#REF!</v>
      </c>
      <c r="K56" s="46" t="str">
        <f t="shared" si="6"/>
        <v>#REF!</v>
      </c>
      <c r="L56" s="46" t="str">
        <f t="shared" si="7"/>
        <v>#REF!</v>
      </c>
      <c r="M56" s="45" t="str">
        <f t="shared" si="8"/>
        <v>#REF!</v>
      </c>
      <c r="N56" s="45" t="str">
        <f t="shared" si="9"/>
        <v>#REF!</v>
      </c>
      <c r="O56" s="45" t="str">
        <f t="shared" si="10"/>
        <v>#REF!</v>
      </c>
      <c r="P56" s="45" t="str">
        <f t="shared" si="16"/>
        <v>#REF!</v>
      </c>
      <c r="Q56" s="45" t="str">
        <f t="shared" si="11"/>
        <v>#REF!</v>
      </c>
      <c r="R56" s="45" t="str">
        <f t="shared" si="12"/>
        <v>#REF!</v>
      </c>
      <c r="S56" s="45" t="str">
        <f t="shared" si="13"/>
        <v>#REF!</v>
      </c>
      <c r="T56" s="47"/>
      <c r="U56" s="20"/>
      <c r="V56" s="20"/>
      <c r="W56" s="20"/>
      <c r="X56" s="20"/>
      <c r="Y56" s="20"/>
      <c r="Z56" s="20"/>
    </row>
    <row r="57" ht="14.25" customHeight="1">
      <c r="A57" s="20" t="s">
        <v>63</v>
      </c>
      <c r="B57" s="20" t="s">
        <v>15</v>
      </c>
      <c r="C57" s="20" t="s">
        <v>64</v>
      </c>
      <c r="D57" s="20" t="s">
        <v>29</v>
      </c>
      <c r="E57" s="20" t="s">
        <v>30</v>
      </c>
      <c r="F57" s="45">
        <v>181744.75</v>
      </c>
      <c r="G57" s="45">
        <v>14909.79</v>
      </c>
      <c r="H57" s="45"/>
      <c r="I57" s="46" t="str">
        <f t="shared" si="4"/>
        <v>#REF!</v>
      </c>
      <c r="J57" s="46" t="str">
        <f t="shared" si="5"/>
        <v>#REF!</v>
      </c>
      <c r="K57" s="46" t="str">
        <f t="shared" si="6"/>
        <v>#REF!</v>
      </c>
      <c r="L57" s="46" t="str">
        <f t="shared" si="7"/>
        <v>#REF!</v>
      </c>
      <c r="M57" s="45" t="str">
        <f t="shared" si="8"/>
        <v>#REF!</v>
      </c>
      <c r="N57" s="45" t="str">
        <f t="shared" si="9"/>
        <v>#REF!</v>
      </c>
      <c r="O57" s="45" t="str">
        <f t="shared" si="10"/>
        <v>#REF!</v>
      </c>
      <c r="P57" s="45" t="str">
        <f t="shared" si="16"/>
        <v>#REF!</v>
      </c>
      <c r="Q57" s="45" t="str">
        <f t="shared" si="11"/>
        <v>#REF!</v>
      </c>
      <c r="R57" s="45" t="str">
        <f t="shared" si="12"/>
        <v>#REF!</v>
      </c>
      <c r="S57" s="45" t="str">
        <f t="shared" si="13"/>
        <v>#REF!</v>
      </c>
      <c r="T57" s="47"/>
      <c r="U57" s="20"/>
      <c r="V57" s="20"/>
      <c r="W57" s="20"/>
      <c r="X57" s="20"/>
      <c r="Y57" s="20"/>
      <c r="Z57" s="20"/>
    </row>
    <row r="58" ht="14.25" customHeight="1">
      <c r="A58" s="20" t="s">
        <v>63</v>
      </c>
      <c r="B58" s="20" t="s">
        <v>15</v>
      </c>
      <c r="C58" s="20" t="s">
        <v>64</v>
      </c>
      <c r="D58" s="20" t="s">
        <v>31</v>
      </c>
      <c r="E58" s="20" t="s">
        <v>32</v>
      </c>
      <c r="F58" s="45">
        <v>258678.94</v>
      </c>
      <c r="G58" s="45">
        <v>21221.23</v>
      </c>
      <c r="H58" s="45"/>
      <c r="I58" s="46" t="str">
        <f t="shared" si="4"/>
        <v>#REF!</v>
      </c>
      <c r="J58" s="46" t="str">
        <f t="shared" si="5"/>
        <v>#REF!</v>
      </c>
      <c r="K58" s="46" t="str">
        <f t="shared" si="6"/>
        <v>#REF!</v>
      </c>
      <c r="L58" s="46" t="str">
        <f t="shared" si="7"/>
        <v>#REF!</v>
      </c>
      <c r="M58" s="45" t="str">
        <f t="shared" si="8"/>
        <v>#REF!</v>
      </c>
      <c r="N58" s="45" t="str">
        <f t="shared" si="9"/>
        <v>#REF!</v>
      </c>
      <c r="O58" s="45" t="str">
        <f t="shared" si="10"/>
        <v>#REF!</v>
      </c>
      <c r="P58" s="45" t="str">
        <f t="shared" si="16"/>
        <v>#REF!</v>
      </c>
      <c r="Q58" s="45" t="str">
        <f t="shared" si="11"/>
        <v>#REF!</v>
      </c>
      <c r="R58" s="45" t="str">
        <f t="shared" si="12"/>
        <v>#REF!</v>
      </c>
      <c r="S58" s="45" t="str">
        <f t="shared" si="13"/>
        <v>#REF!</v>
      </c>
      <c r="T58" s="47"/>
      <c r="U58" s="20"/>
      <c r="V58" s="20"/>
      <c r="W58" s="20"/>
      <c r="X58" s="20"/>
      <c r="Y58" s="20"/>
      <c r="Z58" s="20"/>
    </row>
    <row r="59" ht="14.25" customHeight="1">
      <c r="A59" s="20" t="s">
        <v>63</v>
      </c>
      <c r="B59" s="20" t="s">
        <v>15</v>
      </c>
      <c r="C59" s="20" t="s">
        <v>64</v>
      </c>
      <c r="D59" s="20" t="s">
        <v>41</v>
      </c>
      <c r="E59" s="20" t="s">
        <v>42</v>
      </c>
      <c r="F59" s="45">
        <v>91785.45</v>
      </c>
      <c r="G59" s="45">
        <v>7529.8</v>
      </c>
      <c r="H59" s="45"/>
      <c r="I59" s="46" t="str">
        <f t="shared" si="4"/>
        <v>#REF!</v>
      </c>
      <c r="J59" s="46" t="str">
        <f t="shared" si="5"/>
        <v>#REF!</v>
      </c>
      <c r="K59" s="46" t="str">
        <f t="shared" si="6"/>
        <v>#REF!</v>
      </c>
      <c r="L59" s="46" t="str">
        <f t="shared" si="7"/>
        <v>#REF!</v>
      </c>
      <c r="M59" s="45" t="str">
        <f t="shared" si="8"/>
        <v>#REF!</v>
      </c>
      <c r="N59" s="45" t="str">
        <f t="shared" si="9"/>
        <v>#REF!</v>
      </c>
      <c r="O59" s="45" t="str">
        <f t="shared" si="10"/>
        <v>#REF!</v>
      </c>
      <c r="P59" s="45" t="str">
        <f t="shared" si="16"/>
        <v>#REF!</v>
      </c>
      <c r="Q59" s="45" t="str">
        <f t="shared" si="11"/>
        <v>#REF!</v>
      </c>
      <c r="R59" s="45" t="str">
        <f t="shared" si="12"/>
        <v>#REF!</v>
      </c>
      <c r="S59" s="45" t="str">
        <f t="shared" si="13"/>
        <v>#REF!</v>
      </c>
      <c r="T59" s="47"/>
      <c r="U59" s="20"/>
      <c r="V59" s="20"/>
      <c r="W59" s="20"/>
      <c r="X59" s="20"/>
      <c r="Y59" s="20"/>
      <c r="Z59" s="20"/>
    </row>
    <row r="60" ht="14.25" customHeight="1">
      <c r="A60" s="20" t="s">
        <v>63</v>
      </c>
      <c r="B60" s="20" t="s">
        <v>15</v>
      </c>
      <c r="C60" s="20" t="s">
        <v>64</v>
      </c>
      <c r="D60" s="20" t="s">
        <v>51</v>
      </c>
      <c r="E60" s="20" t="s">
        <v>52</v>
      </c>
      <c r="F60" s="45">
        <v>2.004981713E7</v>
      </c>
      <c r="G60" s="45">
        <v>1644825.87</v>
      </c>
      <c r="H60" s="45"/>
      <c r="I60" s="46" t="str">
        <f t="shared" si="4"/>
        <v>#REF!</v>
      </c>
      <c r="J60" s="46" t="str">
        <f t="shared" si="5"/>
        <v>#REF!</v>
      </c>
      <c r="K60" s="46" t="str">
        <f t="shared" si="6"/>
        <v>#REF!</v>
      </c>
      <c r="L60" s="46" t="str">
        <f t="shared" si="7"/>
        <v>#REF!</v>
      </c>
      <c r="M60" s="45" t="str">
        <f t="shared" si="8"/>
        <v>#REF!</v>
      </c>
      <c r="N60" s="45" t="str">
        <f t="shared" si="9"/>
        <v>#REF!</v>
      </c>
      <c r="O60" s="45" t="str">
        <f t="shared" si="10"/>
        <v>#REF!</v>
      </c>
      <c r="P60" s="45" t="str">
        <f t="shared" si="16"/>
        <v>#REF!</v>
      </c>
      <c r="Q60" s="45" t="str">
        <f t="shared" si="11"/>
        <v>#REF!</v>
      </c>
      <c r="R60" s="45" t="str">
        <f t="shared" si="12"/>
        <v>#REF!</v>
      </c>
      <c r="S60" s="45" t="str">
        <f t="shared" si="13"/>
        <v>#REF!</v>
      </c>
      <c r="T60" s="47"/>
      <c r="U60" s="20"/>
      <c r="V60" s="20"/>
      <c r="W60" s="20"/>
      <c r="X60" s="20"/>
      <c r="Y60" s="20"/>
      <c r="Z60" s="20"/>
    </row>
    <row r="61" ht="14.25" customHeight="1">
      <c r="A61" s="20" t="s">
        <v>65</v>
      </c>
      <c r="B61" s="20" t="s">
        <v>15</v>
      </c>
      <c r="C61" s="20" t="s">
        <v>66</v>
      </c>
      <c r="D61" s="20" t="s">
        <v>47</v>
      </c>
      <c r="E61" s="20" t="s">
        <v>48</v>
      </c>
      <c r="F61" s="45">
        <v>3290540.93</v>
      </c>
      <c r="G61" s="45">
        <v>274373.38</v>
      </c>
      <c r="H61" s="45"/>
      <c r="I61" s="46" t="str">
        <f t="shared" si="4"/>
        <v>#REF!</v>
      </c>
      <c r="J61" s="46" t="str">
        <f t="shared" si="5"/>
        <v>#REF!</v>
      </c>
      <c r="K61" s="46" t="str">
        <f t="shared" si="6"/>
        <v>#REF!</v>
      </c>
      <c r="L61" s="46" t="str">
        <f t="shared" si="7"/>
        <v>#REF!</v>
      </c>
      <c r="M61" s="45" t="str">
        <f t="shared" si="8"/>
        <v>#REF!</v>
      </c>
      <c r="N61" s="45" t="str">
        <f t="shared" si="9"/>
        <v>#REF!</v>
      </c>
      <c r="O61" s="45" t="str">
        <f t="shared" si="10"/>
        <v>#REF!</v>
      </c>
      <c r="P61" s="45" t="str">
        <f t="shared" si="16"/>
        <v>#REF!</v>
      </c>
      <c r="Q61" s="45" t="str">
        <f t="shared" si="11"/>
        <v>#REF!</v>
      </c>
      <c r="R61" s="45" t="str">
        <f t="shared" si="12"/>
        <v>#REF!</v>
      </c>
      <c r="S61" s="45" t="str">
        <f t="shared" si="13"/>
        <v>#REF!</v>
      </c>
      <c r="T61" s="47"/>
      <c r="U61" s="20"/>
      <c r="V61" s="20"/>
      <c r="W61" s="20"/>
      <c r="X61" s="20"/>
      <c r="Y61" s="20"/>
      <c r="Z61" s="20"/>
    </row>
    <row r="62" ht="14.25" customHeight="1">
      <c r="A62" s="20" t="s">
        <v>65</v>
      </c>
      <c r="B62" s="20" t="s">
        <v>15</v>
      </c>
      <c r="C62" s="20" t="s">
        <v>66</v>
      </c>
      <c r="D62" s="20" t="s">
        <v>29</v>
      </c>
      <c r="E62" s="20" t="s">
        <v>30</v>
      </c>
      <c r="F62" s="45">
        <v>446145.84</v>
      </c>
      <c r="G62" s="45">
        <v>37200.74</v>
      </c>
      <c r="H62" s="45"/>
      <c r="I62" s="46" t="str">
        <f t="shared" si="4"/>
        <v>#REF!</v>
      </c>
      <c r="J62" s="46" t="str">
        <f t="shared" si="5"/>
        <v>#REF!</v>
      </c>
      <c r="K62" s="46" t="str">
        <f t="shared" si="6"/>
        <v>#REF!</v>
      </c>
      <c r="L62" s="46" t="str">
        <f t="shared" si="7"/>
        <v>#REF!</v>
      </c>
      <c r="M62" s="45" t="str">
        <f t="shared" si="8"/>
        <v>#REF!</v>
      </c>
      <c r="N62" s="45" t="str">
        <f t="shared" si="9"/>
        <v>#REF!</v>
      </c>
      <c r="O62" s="45" t="str">
        <f t="shared" si="10"/>
        <v>#REF!</v>
      </c>
      <c r="P62" s="45" t="str">
        <f t="shared" si="16"/>
        <v>#REF!</v>
      </c>
      <c r="Q62" s="45" t="str">
        <f t="shared" si="11"/>
        <v>#REF!</v>
      </c>
      <c r="R62" s="45" t="str">
        <f t="shared" si="12"/>
        <v>#REF!</v>
      </c>
      <c r="S62" s="45" t="str">
        <f t="shared" si="13"/>
        <v>#REF!</v>
      </c>
      <c r="T62" s="47"/>
      <c r="U62" s="20"/>
      <c r="V62" s="20"/>
      <c r="W62" s="20"/>
      <c r="X62" s="20"/>
      <c r="Y62" s="20"/>
      <c r="Z62" s="20"/>
    </row>
    <row r="63" ht="14.25" customHeight="1">
      <c r="A63" s="20" t="s">
        <v>65</v>
      </c>
      <c r="B63" s="20" t="s">
        <v>15</v>
      </c>
      <c r="C63" s="20" t="s">
        <v>66</v>
      </c>
      <c r="D63" s="20" t="s">
        <v>31</v>
      </c>
      <c r="E63" s="20" t="s">
        <v>32</v>
      </c>
      <c r="F63" s="45">
        <v>0.0</v>
      </c>
      <c r="G63" s="45">
        <v>0.0</v>
      </c>
      <c r="H63" s="45"/>
      <c r="I63" s="46" t="str">
        <f t="shared" si="4"/>
        <v>#REF!</v>
      </c>
      <c r="J63" s="46" t="str">
        <f t="shared" si="5"/>
        <v>#REF!</v>
      </c>
      <c r="K63" s="46" t="str">
        <f t="shared" si="6"/>
        <v>#REF!</v>
      </c>
      <c r="L63" s="46" t="str">
        <f t="shared" si="7"/>
        <v>#REF!</v>
      </c>
      <c r="M63" s="45" t="str">
        <f t="shared" si="8"/>
        <v>#REF!</v>
      </c>
      <c r="N63" s="45" t="str">
        <f t="shared" si="9"/>
        <v>#REF!</v>
      </c>
      <c r="O63" s="45" t="str">
        <f t="shared" si="10"/>
        <v>#REF!</v>
      </c>
      <c r="P63" s="45" t="str">
        <f t="shared" si="16"/>
        <v>#REF!</v>
      </c>
      <c r="Q63" s="45" t="str">
        <f t="shared" si="11"/>
        <v>#REF!</v>
      </c>
      <c r="R63" s="45" t="str">
        <f t="shared" si="12"/>
        <v>#REF!</v>
      </c>
      <c r="S63" s="45" t="str">
        <f t="shared" si="13"/>
        <v>#REF!</v>
      </c>
      <c r="T63" s="47"/>
      <c r="U63" s="20"/>
      <c r="V63" s="20"/>
      <c r="W63" s="20"/>
      <c r="X63" s="20"/>
      <c r="Y63" s="20"/>
      <c r="Z63" s="20"/>
    </row>
    <row r="64" ht="14.25" customHeight="1">
      <c r="A64" s="20" t="s">
        <v>65</v>
      </c>
      <c r="B64" s="20" t="s">
        <v>15</v>
      </c>
      <c r="C64" s="20" t="s">
        <v>66</v>
      </c>
      <c r="D64" s="20" t="s">
        <v>41</v>
      </c>
      <c r="E64" s="20" t="s">
        <v>42</v>
      </c>
      <c r="F64" s="45">
        <v>29432.7</v>
      </c>
      <c r="G64" s="45">
        <v>2454.17</v>
      </c>
      <c r="H64" s="45"/>
      <c r="I64" s="46" t="str">
        <f t="shared" si="4"/>
        <v>#REF!</v>
      </c>
      <c r="J64" s="46" t="str">
        <f t="shared" si="5"/>
        <v>#REF!</v>
      </c>
      <c r="K64" s="46" t="str">
        <f t="shared" si="6"/>
        <v>#REF!</v>
      </c>
      <c r="L64" s="46" t="str">
        <f t="shared" si="7"/>
        <v>#REF!</v>
      </c>
      <c r="M64" s="45" t="str">
        <f t="shared" si="8"/>
        <v>#REF!</v>
      </c>
      <c r="N64" s="45" t="str">
        <f t="shared" si="9"/>
        <v>#REF!</v>
      </c>
      <c r="O64" s="45" t="str">
        <f t="shared" si="10"/>
        <v>#REF!</v>
      </c>
      <c r="P64" s="45" t="str">
        <f t="shared" si="16"/>
        <v>#REF!</v>
      </c>
      <c r="Q64" s="45" t="str">
        <f t="shared" si="11"/>
        <v>#REF!</v>
      </c>
      <c r="R64" s="45" t="str">
        <f t="shared" si="12"/>
        <v>#REF!</v>
      </c>
      <c r="S64" s="45" t="str">
        <f t="shared" si="13"/>
        <v>#REF!</v>
      </c>
      <c r="T64" s="47"/>
      <c r="U64" s="20"/>
      <c r="V64" s="20"/>
      <c r="W64" s="20"/>
      <c r="X64" s="20"/>
      <c r="Y64" s="20"/>
      <c r="Z64" s="20"/>
    </row>
    <row r="65" ht="14.25" customHeight="1">
      <c r="A65" s="20" t="s">
        <v>65</v>
      </c>
      <c r="B65" s="20" t="s">
        <v>15</v>
      </c>
      <c r="C65" s="20" t="s">
        <v>66</v>
      </c>
      <c r="D65" s="20" t="s">
        <v>49</v>
      </c>
      <c r="E65" s="20" t="s">
        <v>50</v>
      </c>
      <c r="F65" s="45">
        <v>4.238890153E7</v>
      </c>
      <c r="G65" s="45">
        <v>3534490.71</v>
      </c>
      <c r="H65" s="45"/>
      <c r="I65" s="46" t="str">
        <f t="shared" si="4"/>
        <v>#REF!</v>
      </c>
      <c r="J65" s="46" t="str">
        <f t="shared" si="5"/>
        <v>#REF!</v>
      </c>
      <c r="K65" s="46" t="str">
        <f t="shared" si="6"/>
        <v>#REF!</v>
      </c>
      <c r="L65" s="46" t="str">
        <f t="shared" si="7"/>
        <v>#REF!</v>
      </c>
      <c r="M65" s="45" t="str">
        <f t="shared" si="8"/>
        <v>#REF!</v>
      </c>
      <c r="N65" s="45" t="str">
        <f t="shared" si="9"/>
        <v>#REF!</v>
      </c>
      <c r="O65" s="45" t="str">
        <f t="shared" si="10"/>
        <v>#REF!</v>
      </c>
      <c r="P65" s="45" t="str">
        <f t="shared" si="16"/>
        <v>#REF!</v>
      </c>
      <c r="Q65" s="45" t="str">
        <f t="shared" si="11"/>
        <v>#REF!</v>
      </c>
      <c r="R65" s="45" t="str">
        <f t="shared" si="12"/>
        <v>#REF!</v>
      </c>
      <c r="S65" s="45" t="str">
        <f t="shared" si="13"/>
        <v>#REF!</v>
      </c>
      <c r="T65" s="47"/>
      <c r="U65" s="20"/>
      <c r="V65" s="20"/>
      <c r="W65" s="20"/>
      <c r="X65" s="20"/>
      <c r="Y65" s="20"/>
      <c r="Z65" s="20"/>
    </row>
    <row r="66" ht="14.25" customHeight="1">
      <c r="A66" s="20" t="s">
        <v>67</v>
      </c>
      <c r="B66" s="20" t="s">
        <v>15</v>
      </c>
      <c r="C66" s="20" t="s">
        <v>68</v>
      </c>
      <c r="D66" s="20" t="s">
        <v>17</v>
      </c>
      <c r="E66" s="20" t="s">
        <v>18</v>
      </c>
      <c r="F66" s="45">
        <v>1.964690997E7</v>
      </c>
      <c r="G66" s="45">
        <v>690113.8</v>
      </c>
      <c r="H66" s="45"/>
      <c r="I66" s="46" t="str">
        <f t="shared" si="4"/>
        <v>#REF!</v>
      </c>
      <c r="J66" s="46" t="str">
        <f t="shared" si="5"/>
        <v>#REF!</v>
      </c>
      <c r="K66" s="46" t="str">
        <f t="shared" si="6"/>
        <v>#REF!</v>
      </c>
      <c r="L66" s="46" t="str">
        <f t="shared" si="7"/>
        <v>#REF!</v>
      </c>
      <c r="M66" s="45" t="str">
        <f t="shared" si="8"/>
        <v>#REF!</v>
      </c>
      <c r="N66" s="45" t="str">
        <f t="shared" si="9"/>
        <v>#REF!</v>
      </c>
      <c r="O66" s="45" t="str">
        <f t="shared" si="10"/>
        <v>#REF!</v>
      </c>
      <c r="P66" s="45" t="str">
        <f t="shared" si="16"/>
        <v>#REF!</v>
      </c>
      <c r="Q66" s="45" t="str">
        <f t="shared" si="11"/>
        <v>#REF!</v>
      </c>
      <c r="R66" s="45" t="str">
        <f t="shared" si="12"/>
        <v>#REF!</v>
      </c>
      <c r="S66" s="45" t="str">
        <f t="shared" si="13"/>
        <v>#REF!</v>
      </c>
      <c r="T66" s="47"/>
      <c r="U66" s="20"/>
      <c r="V66" s="20"/>
      <c r="W66" s="20"/>
      <c r="X66" s="20"/>
      <c r="Y66" s="20"/>
      <c r="Z66" s="20"/>
    </row>
    <row r="67" ht="14.25" customHeight="1">
      <c r="A67" s="20" t="s">
        <v>67</v>
      </c>
      <c r="B67" s="20" t="s">
        <v>15</v>
      </c>
      <c r="C67" s="20" t="s">
        <v>68</v>
      </c>
      <c r="D67" s="20" t="s">
        <v>47</v>
      </c>
      <c r="E67" s="20" t="s">
        <v>48</v>
      </c>
      <c r="F67" s="45">
        <v>1.58668095E7</v>
      </c>
      <c r="G67" s="45">
        <v>557334.68</v>
      </c>
      <c r="H67" s="45"/>
      <c r="I67" s="46" t="str">
        <f t="shared" si="4"/>
        <v>#REF!</v>
      </c>
      <c r="J67" s="46" t="str">
        <f t="shared" si="5"/>
        <v>#REF!</v>
      </c>
      <c r="K67" s="46" t="str">
        <f t="shared" si="6"/>
        <v>#REF!</v>
      </c>
      <c r="L67" s="46" t="str">
        <f t="shared" si="7"/>
        <v>#REF!</v>
      </c>
      <c r="M67" s="45" t="str">
        <f t="shared" si="8"/>
        <v>#REF!</v>
      </c>
      <c r="N67" s="45" t="str">
        <f t="shared" si="9"/>
        <v>#REF!</v>
      </c>
      <c r="O67" s="45" t="str">
        <f t="shared" si="10"/>
        <v>#REF!</v>
      </c>
      <c r="P67" s="45" t="str">
        <f t="shared" si="16"/>
        <v>#REF!</v>
      </c>
      <c r="Q67" s="45" t="str">
        <f t="shared" si="11"/>
        <v>#REF!</v>
      </c>
      <c r="R67" s="45" t="str">
        <f t="shared" si="12"/>
        <v>#REF!</v>
      </c>
      <c r="S67" s="45" t="str">
        <f t="shared" si="13"/>
        <v>#REF!</v>
      </c>
      <c r="T67" s="47"/>
      <c r="U67" s="20"/>
      <c r="V67" s="20"/>
      <c r="W67" s="20"/>
      <c r="X67" s="20"/>
      <c r="Y67" s="20"/>
      <c r="Z67" s="20"/>
    </row>
    <row r="68" ht="14.25" customHeight="1">
      <c r="A68" s="20" t="s">
        <v>67</v>
      </c>
      <c r="B68" s="20" t="s">
        <v>15</v>
      </c>
      <c r="C68" s="20" t="s">
        <v>68</v>
      </c>
      <c r="D68" s="20" t="s">
        <v>29</v>
      </c>
      <c r="E68" s="20" t="s">
        <v>30</v>
      </c>
      <c r="F68" s="45">
        <v>1096035.21</v>
      </c>
      <c r="G68" s="45">
        <v>38499.13</v>
      </c>
      <c r="H68" s="45"/>
      <c r="I68" s="46" t="str">
        <f t="shared" si="4"/>
        <v>#REF!</v>
      </c>
      <c r="J68" s="46" t="str">
        <f t="shared" si="5"/>
        <v>#REF!</v>
      </c>
      <c r="K68" s="46" t="str">
        <f t="shared" si="6"/>
        <v>#REF!</v>
      </c>
      <c r="L68" s="46" t="str">
        <f t="shared" si="7"/>
        <v>#REF!</v>
      </c>
      <c r="M68" s="45" t="str">
        <f t="shared" si="8"/>
        <v>#REF!</v>
      </c>
      <c r="N68" s="45" t="str">
        <f t="shared" si="9"/>
        <v>#REF!</v>
      </c>
      <c r="O68" s="45" t="str">
        <f t="shared" si="10"/>
        <v>#REF!</v>
      </c>
      <c r="P68" s="45" t="str">
        <f t="shared" si="16"/>
        <v>#REF!</v>
      </c>
      <c r="Q68" s="45" t="str">
        <f t="shared" si="11"/>
        <v>#REF!</v>
      </c>
      <c r="R68" s="45" t="str">
        <f t="shared" si="12"/>
        <v>#REF!</v>
      </c>
      <c r="S68" s="45" t="str">
        <f t="shared" si="13"/>
        <v>#REF!</v>
      </c>
      <c r="T68" s="47"/>
      <c r="U68" s="20"/>
      <c r="V68" s="20"/>
      <c r="W68" s="20"/>
      <c r="X68" s="20"/>
      <c r="Y68" s="20"/>
      <c r="Z68" s="20"/>
    </row>
    <row r="69" ht="14.25" customHeight="1">
      <c r="A69" s="20" t="s">
        <v>67</v>
      </c>
      <c r="B69" s="20" t="s">
        <v>15</v>
      </c>
      <c r="C69" s="20" t="s">
        <v>68</v>
      </c>
      <c r="D69" s="20" t="s">
        <v>31</v>
      </c>
      <c r="E69" s="20" t="s">
        <v>32</v>
      </c>
      <c r="F69" s="45">
        <v>29462.46</v>
      </c>
      <c r="G69" s="45">
        <v>1034.89</v>
      </c>
      <c r="H69" s="45"/>
      <c r="I69" s="46" t="str">
        <f t="shared" si="4"/>
        <v>#REF!</v>
      </c>
      <c r="J69" s="46" t="str">
        <f t="shared" si="5"/>
        <v>#REF!</v>
      </c>
      <c r="K69" s="46" t="str">
        <f t="shared" si="6"/>
        <v>#REF!</v>
      </c>
      <c r="L69" s="46" t="str">
        <f t="shared" si="7"/>
        <v>#REF!</v>
      </c>
      <c r="M69" s="45" t="str">
        <f t="shared" si="8"/>
        <v>#REF!</v>
      </c>
      <c r="N69" s="45" t="str">
        <f t="shared" si="9"/>
        <v>#REF!</v>
      </c>
      <c r="O69" s="45" t="str">
        <f t="shared" si="10"/>
        <v>#REF!</v>
      </c>
      <c r="P69" s="45" t="str">
        <f t="shared" si="16"/>
        <v>#REF!</v>
      </c>
      <c r="Q69" s="45" t="str">
        <f t="shared" si="11"/>
        <v>#REF!</v>
      </c>
      <c r="R69" s="45" t="str">
        <f t="shared" si="12"/>
        <v>#REF!</v>
      </c>
      <c r="S69" s="45" t="str">
        <f t="shared" si="13"/>
        <v>#REF!</v>
      </c>
      <c r="T69" s="47"/>
      <c r="U69" s="20"/>
      <c r="V69" s="20"/>
      <c r="W69" s="20"/>
      <c r="X69" s="20"/>
      <c r="Y69" s="20"/>
      <c r="Z69" s="20"/>
    </row>
    <row r="70" ht="14.25" customHeight="1">
      <c r="A70" s="20" t="s">
        <v>67</v>
      </c>
      <c r="B70" s="20" t="s">
        <v>15</v>
      </c>
      <c r="C70" s="20" t="s">
        <v>68</v>
      </c>
      <c r="D70" s="20" t="s">
        <v>33</v>
      </c>
      <c r="E70" s="20" t="s">
        <v>34</v>
      </c>
      <c r="F70" s="45">
        <v>7772.45</v>
      </c>
      <c r="G70" s="45">
        <v>273.01</v>
      </c>
      <c r="H70" s="45"/>
      <c r="I70" s="46" t="str">
        <f t="shared" si="4"/>
        <v>#REF!</v>
      </c>
      <c r="J70" s="46" t="str">
        <f t="shared" si="5"/>
        <v>#REF!</v>
      </c>
      <c r="K70" s="46" t="str">
        <f t="shared" si="6"/>
        <v>#REF!</v>
      </c>
      <c r="L70" s="46" t="str">
        <f t="shared" si="7"/>
        <v>#REF!</v>
      </c>
      <c r="M70" s="45" t="str">
        <f t="shared" si="8"/>
        <v>#REF!</v>
      </c>
      <c r="N70" s="45" t="str">
        <f t="shared" si="9"/>
        <v>#REF!</v>
      </c>
      <c r="O70" s="45" t="str">
        <f t="shared" si="10"/>
        <v>#REF!</v>
      </c>
      <c r="P70" s="45" t="str">
        <f t="shared" si="16"/>
        <v>#REF!</v>
      </c>
      <c r="Q70" s="45" t="str">
        <f t="shared" si="11"/>
        <v>#REF!</v>
      </c>
      <c r="R70" s="45" t="str">
        <f t="shared" si="12"/>
        <v>#REF!</v>
      </c>
      <c r="S70" s="45" t="str">
        <f t="shared" si="13"/>
        <v>#REF!</v>
      </c>
      <c r="T70" s="47"/>
      <c r="U70" s="20"/>
      <c r="V70" s="20"/>
      <c r="W70" s="20"/>
      <c r="X70" s="20"/>
      <c r="Y70" s="20"/>
      <c r="Z70" s="20"/>
    </row>
    <row r="71" ht="14.25" customHeight="1">
      <c r="A71" s="20" t="s">
        <v>67</v>
      </c>
      <c r="B71" s="20" t="s">
        <v>15</v>
      </c>
      <c r="C71" s="20" t="s">
        <v>68</v>
      </c>
      <c r="D71" s="20" t="s">
        <v>39</v>
      </c>
      <c r="E71" s="20" t="s">
        <v>40</v>
      </c>
      <c r="F71" s="45">
        <v>7772.45</v>
      </c>
      <c r="G71" s="45">
        <v>273.01</v>
      </c>
      <c r="H71" s="45"/>
      <c r="I71" s="46" t="str">
        <f t="shared" si="4"/>
        <v>#REF!</v>
      </c>
      <c r="J71" s="46" t="str">
        <f t="shared" si="5"/>
        <v>#REF!</v>
      </c>
      <c r="K71" s="46" t="str">
        <f t="shared" si="6"/>
        <v>#REF!</v>
      </c>
      <c r="L71" s="46" t="str">
        <f t="shared" si="7"/>
        <v>#REF!</v>
      </c>
      <c r="M71" s="45" t="str">
        <f t="shared" si="8"/>
        <v>#REF!</v>
      </c>
      <c r="N71" s="45" t="str">
        <f t="shared" si="9"/>
        <v>#REF!</v>
      </c>
      <c r="O71" s="45" t="str">
        <f t="shared" si="10"/>
        <v>#REF!</v>
      </c>
      <c r="P71" s="45" t="str">
        <f t="shared" si="16"/>
        <v>#REF!</v>
      </c>
      <c r="Q71" s="45" t="str">
        <f t="shared" si="11"/>
        <v>#REF!</v>
      </c>
      <c r="R71" s="45" t="str">
        <f t="shared" si="12"/>
        <v>#REF!</v>
      </c>
      <c r="S71" s="45" t="str">
        <f t="shared" si="13"/>
        <v>#REF!</v>
      </c>
      <c r="T71" s="47"/>
      <c r="U71" s="20"/>
      <c r="V71" s="20"/>
      <c r="W71" s="20"/>
      <c r="X71" s="20"/>
      <c r="Y71" s="20"/>
      <c r="Z71" s="20"/>
    </row>
    <row r="72" ht="14.25" customHeight="1">
      <c r="A72" s="20" t="s">
        <v>67</v>
      </c>
      <c r="B72" s="20" t="s">
        <v>15</v>
      </c>
      <c r="C72" s="20" t="s">
        <v>68</v>
      </c>
      <c r="D72" s="20" t="s">
        <v>41</v>
      </c>
      <c r="E72" s="20" t="s">
        <v>42</v>
      </c>
      <c r="F72" s="45">
        <v>232832.02</v>
      </c>
      <c r="G72" s="45">
        <v>8178.42</v>
      </c>
      <c r="H72" s="45"/>
      <c r="I72" s="46" t="str">
        <f t="shared" si="4"/>
        <v>#REF!</v>
      </c>
      <c r="J72" s="46" t="str">
        <f t="shared" si="5"/>
        <v>#REF!</v>
      </c>
      <c r="K72" s="46" t="str">
        <f t="shared" si="6"/>
        <v>#REF!</v>
      </c>
      <c r="L72" s="46" t="str">
        <f t="shared" si="7"/>
        <v>#REF!</v>
      </c>
      <c r="M72" s="45" t="str">
        <f t="shared" si="8"/>
        <v>#REF!</v>
      </c>
      <c r="N72" s="45" t="str">
        <f t="shared" si="9"/>
        <v>#REF!</v>
      </c>
      <c r="O72" s="45" t="str">
        <f t="shared" si="10"/>
        <v>#REF!</v>
      </c>
      <c r="P72" s="45" t="str">
        <f t="shared" si="16"/>
        <v>#REF!</v>
      </c>
      <c r="Q72" s="45" t="str">
        <f t="shared" si="11"/>
        <v>#REF!</v>
      </c>
      <c r="R72" s="45" t="str">
        <f t="shared" si="12"/>
        <v>#REF!</v>
      </c>
      <c r="S72" s="45" t="str">
        <f t="shared" si="13"/>
        <v>#REF!</v>
      </c>
      <c r="T72" s="47"/>
      <c r="U72" s="20"/>
      <c r="V72" s="20"/>
      <c r="W72" s="20"/>
      <c r="X72" s="20"/>
      <c r="Y72" s="20"/>
      <c r="Z72" s="20"/>
    </row>
    <row r="73" ht="14.25" customHeight="1">
      <c r="A73" s="20" t="s">
        <v>67</v>
      </c>
      <c r="B73" s="20" t="s">
        <v>15</v>
      </c>
      <c r="C73" s="20" t="s">
        <v>68</v>
      </c>
      <c r="D73" s="20" t="s">
        <v>49</v>
      </c>
      <c r="E73" s="20" t="s">
        <v>50</v>
      </c>
      <c r="F73" s="45">
        <v>6.112130994E7</v>
      </c>
      <c r="G73" s="45">
        <v>2146936.06</v>
      </c>
      <c r="H73" s="45"/>
      <c r="I73" s="46" t="str">
        <f t="shared" si="4"/>
        <v>#REF!</v>
      </c>
      <c r="J73" s="46" t="str">
        <f t="shared" si="5"/>
        <v>#REF!</v>
      </c>
      <c r="K73" s="46" t="str">
        <f t="shared" si="6"/>
        <v>#REF!</v>
      </c>
      <c r="L73" s="46" t="str">
        <f t="shared" si="7"/>
        <v>#REF!</v>
      </c>
      <c r="M73" s="45" t="str">
        <f t="shared" si="8"/>
        <v>#REF!</v>
      </c>
      <c r="N73" s="45" t="str">
        <f t="shared" si="9"/>
        <v>#REF!</v>
      </c>
      <c r="O73" s="45" t="str">
        <f t="shared" si="10"/>
        <v>#REF!</v>
      </c>
      <c r="P73" s="45" t="str">
        <f t="shared" si="16"/>
        <v>#REF!</v>
      </c>
      <c r="Q73" s="45" t="str">
        <f t="shared" si="11"/>
        <v>#REF!</v>
      </c>
      <c r="R73" s="45" t="str">
        <f t="shared" si="12"/>
        <v>#REF!</v>
      </c>
      <c r="S73" s="45" t="str">
        <f t="shared" si="13"/>
        <v>#REF!</v>
      </c>
      <c r="T73" s="47"/>
      <c r="U73" s="20"/>
      <c r="V73" s="20"/>
      <c r="W73" s="20"/>
      <c r="X73" s="20"/>
      <c r="Y73" s="20"/>
      <c r="Z73" s="20"/>
    </row>
    <row r="74" ht="14.25" customHeight="1">
      <c r="A74" s="20" t="s">
        <v>69</v>
      </c>
      <c r="B74" s="20" t="s">
        <v>15</v>
      </c>
      <c r="C74" s="20" t="s">
        <v>15</v>
      </c>
      <c r="D74" s="20" t="s">
        <v>17</v>
      </c>
      <c r="E74" s="20" t="s">
        <v>18</v>
      </c>
      <c r="F74" s="45">
        <v>3.757307871E7</v>
      </c>
      <c r="G74" s="45">
        <v>6926477.22</v>
      </c>
      <c r="H74" s="45"/>
      <c r="I74" s="46" t="str">
        <f t="shared" si="4"/>
        <v>#REF!</v>
      </c>
      <c r="J74" s="46" t="str">
        <f t="shared" si="5"/>
        <v>#REF!</v>
      </c>
      <c r="K74" s="46" t="str">
        <f t="shared" si="6"/>
        <v>#REF!</v>
      </c>
      <c r="L74" s="46" t="str">
        <f t="shared" si="7"/>
        <v>#REF!</v>
      </c>
      <c r="M74" s="45" t="str">
        <f t="shared" si="8"/>
        <v>#REF!</v>
      </c>
      <c r="N74" s="45" t="str">
        <f t="shared" si="9"/>
        <v>#REF!</v>
      </c>
      <c r="O74" s="45" t="str">
        <f t="shared" si="10"/>
        <v>#REF!</v>
      </c>
      <c r="P74" s="45" t="str">
        <f t="shared" si="16"/>
        <v>#REF!</v>
      </c>
      <c r="Q74" s="45" t="str">
        <f t="shared" si="11"/>
        <v>#REF!</v>
      </c>
      <c r="R74" s="45" t="str">
        <f t="shared" si="12"/>
        <v>#REF!</v>
      </c>
      <c r="S74" s="45" t="str">
        <f t="shared" si="13"/>
        <v>#REF!</v>
      </c>
      <c r="T74" s="47"/>
      <c r="U74" s="20"/>
      <c r="V74" s="20"/>
      <c r="W74" s="20"/>
      <c r="X74" s="20"/>
      <c r="Y74" s="20"/>
      <c r="Z74" s="20"/>
    </row>
    <row r="75" ht="14.25" customHeight="1">
      <c r="A75" s="20" t="s">
        <v>69</v>
      </c>
      <c r="B75" s="20" t="s">
        <v>15</v>
      </c>
      <c r="C75" s="20" t="s">
        <v>15</v>
      </c>
      <c r="D75" s="20" t="s">
        <v>29</v>
      </c>
      <c r="E75" s="20" t="s">
        <v>30</v>
      </c>
      <c r="F75" s="45">
        <v>2577410.14</v>
      </c>
      <c r="G75" s="45">
        <v>475137.34</v>
      </c>
      <c r="H75" s="45"/>
      <c r="I75" s="46" t="str">
        <f t="shared" si="4"/>
        <v>#REF!</v>
      </c>
      <c r="J75" s="46" t="str">
        <f t="shared" si="5"/>
        <v>#REF!</v>
      </c>
      <c r="K75" s="46" t="str">
        <f t="shared" si="6"/>
        <v>#REF!</v>
      </c>
      <c r="L75" s="46" t="str">
        <f t="shared" si="7"/>
        <v>#REF!</v>
      </c>
      <c r="M75" s="45" t="str">
        <f t="shared" si="8"/>
        <v>#REF!</v>
      </c>
      <c r="N75" s="45" t="str">
        <f t="shared" si="9"/>
        <v>#REF!</v>
      </c>
      <c r="O75" s="45" t="str">
        <f t="shared" si="10"/>
        <v>#REF!</v>
      </c>
      <c r="P75" s="45" t="str">
        <f t="shared" si="16"/>
        <v>#REF!</v>
      </c>
      <c r="Q75" s="45" t="str">
        <f t="shared" si="11"/>
        <v>#REF!</v>
      </c>
      <c r="R75" s="45" t="str">
        <f t="shared" si="12"/>
        <v>#REF!</v>
      </c>
      <c r="S75" s="45" t="str">
        <f t="shared" si="13"/>
        <v>#REF!</v>
      </c>
      <c r="T75" s="47"/>
      <c r="U75" s="20"/>
      <c r="V75" s="20"/>
      <c r="W75" s="20"/>
      <c r="X75" s="20"/>
      <c r="Y75" s="20"/>
      <c r="Z75" s="20"/>
    </row>
    <row r="76" ht="14.25" customHeight="1">
      <c r="A76" s="20" t="s">
        <v>69</v>
      </c>
      <c r="B76" s="20" t="s">
        <v>15</v>
      </c>
      <c r="C76" s="20" t="s">
        <v>15</v>
      </c>
      <c r="D76" s="20" t="s">
        <v>31</v>
      </c>
      <c r="E76" s="20" t="s">
        <v>32</v>
      </c>
      <c r="F76" s="45">
        <v>501073.3</v>
      </c>
      <c r="G76" s="45">
        <v>92371.26</v>
      </c>
      <c r="H76" s="45"/>
      <c r="I76" s="46" t="str">
        <f t="shared" si="4"/>
        <v>#REF!</v>
      </c>
      <c r="J76" s="46" t="str">
        <f t="shared" si="5"/>
        <v>#REF!</v>
      </c>
      <c r="K76" s="46" t="str">
        <f t="shared" si="6"/>
        <v>#REF!</v>
      </c>
      <c r="L76" s="46" t="str">
        <f t="shared" si="7"/>
        <v>#REF!</v>
      </c>
      <c r="M76" s="45" t="str">
        <f t="shared" si="8"/>
        <v>#REF!</v>
      </c>
      <c r="N76" s="45" t="str">
        <f t="shared" si="9"/>
        <v>#REF!</v>
      </c>
      <c r="O76" s="45" t="str">
        <f t="shared" si="10"/>
        <v>#REF!</v>
      </c>
      <c r="P76" s="45" t="str">
        <f t="shared" si="16"/>
        <v>#REF!</v>
      </c>
      <c r="Q76" s="45" t="str">
        <f t="shared" si="11"/>
        <v>#REF!</v>
      </c>
      <c r="R76" s="45" t="str">
        <f t="shared" si="12"/>
        <v>#REF!</v>
      </c>
      <c r="S76" s="45" t="str">
        <f t="shared" si="13"/>
        <v>#REF!</v>
      </c>
      <c r="T76" s="47"/>
      <c r="U76" s="20"/>
      <c r="V76" s="20"/>
      <c r="W76" s="20"/>
      <c r="X76" s="20"/>
      <c r="Y76" s="20"/>
      <c r="Z76" s="20"/>
    </row>
    <row r="77" ht="14.25" customHeight="1">
      <c r="A77" s="20" t="s">
        <v>69</v>
      </c>
      <c r="B77" s="20" t="s">
        <v>15</v>
      </c>
      <c r="C77" s="20" t="s">
        <v>15</v>
      </c>
      <c r="D77" s="20" t="s">
        <v>41</v>
      </c>
      <c r="E77" s="20" t="s">
        <v>42</v>
      </c>
      <c r="F77" s="45">
        <v>573582.36</v>
      </c>
      <c r="G77" s="45">
        <v>105738.08</v>
      </c>
      <c r="H77" s="45"/>
      <c r="I77" s="46" t="str">
        <f t="shared" si="4"/>
        <v>#REF!</v>
      </c>
      <c r="J77" s="46" t="str">
        <f t="shared" si="5"/>
        <v>#REF!</v>
      </c>
      <c r="K77" s="46" t="str">
        <f t="shared" si="6"/>
        <v>#REF!</v>
      </c>
      <c r="L77" s="46" t="str">
        <f t="shared" si="7"/>
        <v>#REF!</v>
      </c>
      <c r="M77" s="45" t="str">
        <f t="shared" si="8"/>
        <v>#REF!</v>
      </c>
      <c r="N77" s="45" t="str">
        <f t="shared" si="9"/>
        <v>#REF!</v>
      </c>
      <c r="O77" s="45" t="str">
        <f t="shared" si="10"/>
        <v>#REF!</v>
      </c>
      <c r="P77" s="45" t="str">
        <f t="shared" si="16"/>
        <v>#REF!</v>
      </c>
      <c r="Q77" s="45" t="str">
        <f t="shared" si="11"/>
        <v>#REF!</v>
      </c>
      <c r="R77" s="45" t="str">
        <f t="shared" si="12"/>
        <v>#REF!</v>
      </c>
      <c r="S77" s="45" t="str">
        <f t="shared" si="13"/>
        <v>#REF!</v>
      </c>
      <c r="T77" s="47"/>
      <c r="U77" s="20"/>
      <c r="V77" s="20"/>
      <c r="W77" s="20"/>
      <c r="X77" s="20"/>
      <c r="Y77" s="20"/>
      <c r="Z77" s="20"/>
    </row>
    <row r="78" ht="14.25" customHeight="1">
      <c r="A78" s="20" t="s">
        <v>69</v>
      </c>
      <c r="B78" s="20" t="s">
        <v>15</v>
      </c>
      <c r="C78" s="20" t="s">
        <v>15</v>
      </c>
      <c r="D78" s="20" t="s">
        <v>49</v>
      </c>
      <c r="E78" s="20" t="s">
        <v>50</v>
      </c>
      <c r="F78" s="45">
        <v>4.876578456E7</v>
      </c>
      <c r="G78" s="45">
        <v>8989816.84</v>
      </c>
      <c r="H78" s="45"/>
      <c r="I78" s="46" t="str">
        <f t="shared" si="4"/>
        <v>#REF!</v>
      </c>
      <c r="J78" s="46" t="str">
        <f t="shared" si="5"/>
        <v>#REF!</v>
      </c>
      <c r="K78" s="46" t="str">
        <f t="shared" si="6"/>
        <v>#REF!</v>
      </c>
      <c r="L78" s="46" t="str">
        <f t="shared" si="7"/>
        <v>#REF!</v>
      </c>
      <c r="M78" s="45" t="str">
        <f t="shared" si="8"/>
        <v>#REF!</v>
      </c>
      <c r="N78" s="45" t="str">
        <f t="shared" si="9"/>
        <v>#REF!</v>
      </c>
      <c r="O78" s="45" t="str">
        <f t="shared" si="10"/>
        <v>#REF!</v>
      </c>
      <c r="P78" s="45" t="str">
        <f t="shared" si="16"/>
        <v>#REF!</v>
      </c>
      <c r="Q78" s="45" t="str">
        <f t="shared" si="11"/>
        <v>#REF!</v>
      </c>
      <c r="R78" s="45" t="str">
        <f t="shared" si="12"/>
        <v>#REF!</v>
      </c>
      <c r="S78" s="45" t="str">
        <f t="shared" si="13"/>
        <v>#REF!</v>
      </c>
      <c r="T78" s="47"/>
      <c r="U78" s="20"/>
      <c r="V78" s="20"/>
      <c r="W78" s="20"/>
      <c r="X78" s="20"/>
      <c r="Y78" s="20"/>
      <c r="Z78" s="20"/>
    </row>
    <row r="79" ht="14.25" customHeight="1">
      <c r="A79" s="20" t="s">
        <v>69</v>
      </c>
      <c r="B79" s="20" t="s">
        <v>15</v>
      </c>
      <c r="C79" s="20" t="s">
        <v>15</v>
      </c>
      <c r="D79" s="20" t="s">
        <v>51</v>
      </c>
      <c r="E79" s="20" t="s">
        <v>52</v>
      </c>
      <c r="F79" s="45">
        <v>1161138.93</v>
      </c>
      <c r="G79" s="45">
        <v>214052.26</v>
      </c>
      <c r="H79" s="45"/>
      <c r="I79" s="46" t="str">
        <f t="shared" si="4"/>
        <v>#REF!</v>
      </c>
      <c r="J79" s="46" t="str">
        <f t="shared" si="5"/>
        <v>#REF!</v>
      </c>
      <c r="K79" s="46" t="str">
        <f t="shared" si="6"/>
        <v>#REF!</v>
      </c>
      <c r="L79" s="46" t="str">
        <f t="shared" si="7"/>
        <v>#REF!</v>
      </c>
      <c r="M79" s="45" t="str">
        <f t="shared" si="8"/>
        <v>#REF!</v>
      </c>
      <c r="N79" s="45" t="str">
        <f t="shared" si="9"/>
        <v>#REF!</v>
      </c>
      <c r="O79" s="45" t="str">
        <f t="shared" si="10"/>
        <v>#REF!</v>
      </c>
      <c r="P79" s="45" t="str">
        <f t="shared" si="16"/>
        <v>#REF!</v>
      </c>
      <c r="Q79" s="45" t="str">
        <f t="shared" si="11"/>
        <v>#REF!</v>
      </c>
      <c r="R79" s="45" t="str">
        <f t="shared" si="12"/>
        <v>#REF!</v>
      </c>
      <c r="S79" s="45" t="str">
        <f t="shared" si="13"/>
        <v>#REF!</v>
      </c>
      <c r="T79" s="47"/>
      <c r="U79" s="20"/>
      <c r="V79" s="20"/>
      <c r="W79" s="20"/>
      <c r="X79" s="20"/>
      <c r="Y79" s="20"/>
      <c r="Z79" s="20"/>
    </row>
    <row r="80" ht="14.25" customHeight="1">
      <c r="A80" s="20" t="s">
        <v>70</v>
      </c>
      <c r="B80" s="20" t="s">
        <v>15</v>
      </c>
      <c r="C80" s="20" t="s">
        <v>71</v>
      </c>
      <c r="D80" s="20" t="s">
        <v>17</v>
      </c>
      <c r="E80" s="20" t="s">
        <v>18</v>
      </c>
      <c r="F80" s="45">
        <v>0.0</v>
      </c>
      <c r="G80" s="45">
        <v>2559120.49</v>
      </c>
      <c r="H80" s="45"/>
      <c r="I80" s="46" t="str">
        <f t="shared" si="4"/>
        <v>#REF!</v>
      </c>
      <c r="J80" s="46" t="str">
        <f t="shared" si="5"/>
        <v>#REF!</v>
      </c>
      <c r="K80" s="46" t="str">
        <f t="shared" si="6"/>
        <v>#REF!</v>
      </c>
      <c r="L80" s="46" t="str">
        <f t="shared" si="7"/>
        <v>#REF!</v>
      </c>
      <c r="M80" s="45" t="str">
        <f t="shared" si="8"/>
        <v>#REF!</v>
      </c>
      <c r="N80" s="45" t="str">
        <f t="shared" si="9"/>
        <v>#REF!</v>
      </c>
      <c r="O80" s="45" t="str">
        <f t="shared" si="10"/>
        <v>#REF!</v>
      </c>
      <c r="P80" s="45" t="str">
        <f t="shared" si="16"/>
        <v>#REF!</v>
      </c>
      <c r="Q80" s="45" t="str">
        <f t="shared" si="11"/>
        <v>#REF!</v>
      </c>
      <c r="R80" s="45" t="str">
        <f t="shared" si="12"/>
        <v>#REF!</v>
      </c>
      <c r="S80" s="45" t="str">
        <f t="shared" si="13"/>
        <v>#REF!</v>
      </c>
      <c r="T80" s="47"/>
      <c r="U80" s="20"/>
      <c r="V80" s="20"/>
      <c r="W80" s="20"/>
      <c r="X80" s="20"/>
      <c r="Y80" s="20"/>
      <c r="Z80" s="20"/>
    </row>
    <row r="81" ht="14.25" customHeight="1">
      <c r="A81" s="20" t="s">
        <v>70</v>
      </c>
      <c r="B81" s="20" t="s">
        <v>15</v>
      </c>
      <c r="C81" s="20" t="s">
        <v>71</v>
      </c>
      <c r="D81" s="20" t="s">
        <v>29</v>
      </c>
      <c r="E81" s="20" t="s">
        <v>30</v>
      </c>
      <c r="F81" s="45">
        <v>0.0</v>
      </c>
      <c r="G81" s="45">
        <v>54646.51</v>
      </c>
      <c r="H81" s="45"/>
      <c r="I81" s="46" t="str">
        <f t="shared" si="4"/>
        <v>#REF!</v>
      </c>
      <c r="J81" s="46" t="str">
        <f t="shared" si="5"/>
        <v>#REF!</v>
      </c>
      <c r="K81" s="46" t="str">
        <f t="shared" si="6"/>
        <v>#REF!</v>
      </c>
      <c r="L81" s="46" t="str">
        <f t="shared" si="7"/>
        <v>#REF!</v>
      </c>
      <c r="M81" s="45" t="str">
        <f t="shared" si="8"/>
        <v>#REF!</v>
      </c>
      <c r="N81" s="45" t="str">
        <f t="shared" si="9"/>
        <v>#REF!</v>
      </c>
      <c r="O81" s="45" t="str">
        <f t="shared" si="10"/>
        <v>#REF!</v>
      </c>
      <c r="P81" s="45" t="str">
        <f t="shared" si="16"/>
        <v>#REF!</v>
      </c>
      <c r="Q81" s="45" t="str">
        <f t="shared" si="11"/>
        <v>#REF!</v>
      </c>
      <c r="R81" s="45" t="str">
        <f t="shared" si="12"/>
        <v>#REF!</v>
      </c>
      <c r="S81" s="45" t="str">
        <f t="shared" si="13"/>
        <v>#REF!</v>
      </c>
      <c r="T81" s="47"/>
      <c r="U81" s="20"/>
      <c r="V81" s="20"/>
      <c r="W81" s="20"/>
      <c r="X81" s="20"/>
      <c r="Y81" s="20"/>
      <c r="Z81" s="20"/>
    </row>
    <row r="82" ht="14.25" customHeight="1">
      <c r="A82" s="20" t="s">
        <v>70</v>
      </c>
      <c r="B82" s="20" t="s">
        <v>15</v>
      </c>
      <c r="C82" s="20" t="s">
        <v>71</v>
      </c>
      <c r="D82" s="20" t="s">
        <v>41</v>
      </c>
      <c r="E82" s="20" t="s">
        <v>42</v>
      </c>
      <c r="F82" s="45">
        <v>0.0</v>
      </c>
      <c r="G82" s="45">
        <v>0.0</v>
      </c>
      <c r="H82" s="45"/>
      <c r="I82" s="46" t="str">
        <f t="shared" si="4"/>
        <v>#REF!</v>
      </c>
      <c r="J82" s="46" t="str">
        <f t="shared" si="5"/>
        <v>#REF!</v>
      </c>
      <c r="K82" s="46" t="str">
        <f t="shared" si="6"/>
        <v>#REF!</v>
      </c>
      <c r="L82" s="46" t="str">
        <f t="shared" si="7"/>
        <v>#REF!</v>
      </c>
      <c r="M82" s="45" t="str">
        <f t="shared" si="8"/>
        <v>#REF!</v>
      </c>
      <c r="N82" s="45" t="str">
        <f t="shared" si="9"/>
        <v>#REF!</v>
      </c>
      <c r="O82" s="45" t="str">
        <f t="shared" si="10"/>
        <v>#REF!</v>
      </c>
      <c r="P82" s="45" t="str">
        <f t="shared" si="16"/>
        <v>#REF!</v>
      </c>
      <c r="Q82" s="45" t="str">
        <f t="shared" si="11"/>
        <v>#REF!</v>
      </c>
      <c r="R82" s="45" t="str">
        <f t="shared" si="12"/>
        <v>#REF!</v>
      </c>
      <c r="S82" s="45" t="str">
        <f t="shared" si="13"/>
        <v>#REF!</v>
      </c>
      <c r="T82" s="47"/>
      <c r="U82" s="20"/>
      <c r="V82" s="20"/>
      <c r="W82" s="20"/>
      <c r="X82" s="20"/>
      <c r="Y82" s="20"/>
      <c r="Z82" s="20"/>
    </row>
    <row r="83" ht="15.75" customHeight="1">
      <c r="A83" s="20" t="s">
        <v>72</v>
      </c>
      <c r="B83" s="20" t="s">
        <v>15</v>
      </c>
      <c r="C83" s="20" t="s">
        <v>73</v>
      </c>
      <c r="D83" s="20" t="s">
        <v>17</v>
      </c>
      <c r="E83" s="20" t="s">
        <v>18</v>
      </c>
      <c r="F83" s="45">
        <v>3.9877640175E8</v>
      </c>
      <c r="G83" s="45">
        <v>2.860806672E7</v>
      </c>
      <c r="H83" s="45">
        <v>0.8845015978941245</v>
      </c>
      <c r="I83" s="46" t="str">
        <f t="shared" si="4"/>
        <v>#REF!</v>
      </c>
      <c r="J83" s="46" t="str">
        <f t="shared" si="5"/>
        <v>#REF!</v>
      </c>
      <c r="K83" s="46" t="str">
        <f t="shared" si="6"/>
        <v>#REF!</v>
      </c>
      <c r="L83" s="46" t="str">
        <f t="shared" si="7"/>
        <v>#REF!</v>
      </c>
      <c r="M83" s="45">
        <f t="shared" si="8"/>
        <v>1173616.75</v>
      </c>
      <c r="N83" s="45" t="str">
        <f t="shared" si="9"/>
        <v>#REF!</v>
      </c>
      <c r="O83" s="45" t="str">
        <f t="shared" si="10"/>
        <v>#REF!</v>
      </c>
      <c r="P83" s="45">
        <v>3.976027853474687E8</v>
      </c>
      <c r="Q83" s="45">
        <f t="shared" si="11"/>
        <v>397602785</v>
      </c>
      <c r="R83" s="45">
        <f t="shared" si="12"/>
        <v>398776401.8</v>
      </c>
      <c r="S83" s="45">
        <f t="shared" si="13"/>
        <v>397602785</v>
      </c>
      <c r="T83" s="47"/>
      <c r="U83" s="20"/>
      <c r="V83" s="20"/>
      <c r="W83" s="20"/>
      <c r="X83" s="20"/>
      <c r="Y83" s="20"/>
      <c r="Z83" s="20"/>
    </row>
    <row r="84" ht="15.75" customHeight="1">
      <c r="A84" s="20" t="s">
        <v>72</v>
      </c>
      <c r="B84" s="20" t="s">
        <v>15</v>
      </c>
      <c r="C84" s="20" t="s">
        <v>73</v>
      </c>
      <c r="D84" s="20" t="s">
        <v>47</v>
      </c>
      <c r="E84" s="20" t="s">
        <v>48</v>
      </c>
      <c r="F84" s="45">
        <v>1.413117999E7</v>
      </c>
      <c r="G84" s="45">
        <v>1013765.45</v>
      </c>
      <c r="H84" s="45">
        <v>0.03134350785661674</v>
      </c>
      <c r="I84" s="46" t="str">
        <f t="shared" si="4"/>
        <v>#REF!</v>
      </c>
      <c r="J84" s="46" t="str">
        <f t="shared" si="5"/>
        <v>#REF!</v>
      </c>
      <c r="K84" s="46" t="str">
        <f t="shared" si="6"/>
        <v>#REF!</v>
      </c>
      <c r="L84" s="46" t="str">
        <f t="shared" si="7"/>
        <v>#REF!</v>
      </c>
      <c r="M84" s="45" t="str">
        <f t="shared" si="8"/>
        <v>#REF!</v>
      </c>
      <c r="N84" s="45" t="str">
        <f t="shared" si="9"/>
        <v>#REF!</v>
      </c>
      <c r="O84" s="45" t="str">
        <f t="shared" si="10"/>
        <v>#REF!</v>
      </c>
      <c r="P84" s="45" t="str">
        <f t="shared" ref="P84:P85" si="17">+F84-L84</f>
        <v>#REF!</v>
      </c>
      <c r="Q84" s="45" t="str">
        <f t="shared" si="11"/>
        <v>#REF!</v>
      </c>
      <c r="R84" s="45" t="str">
        <f t="shared" si="12"/>
        <v>#REF!</v>
      </c>
      <c r="S84" s="45" t="str">
        <f t="shared" si="13"/>
        <v>#REF!</v>
      </c>
      <c r="T84" s="47"/>
      <c r="U84" s="20"/>
      <c r="V84" s="20"/>
      <c r="W84" s="20"/>
      <c r="X84" s="20"/>
      <c r="Y84" s="20"/>
      <c r="Z84" s="20"/>
    </row>
    <row r="85" ht="15.75" customHeight="1">
      <c r="A85" s="20" t="s">
        <v>72</v>
      </c>
      <c r="B85" s="20" t="s">
        <v>15</v>
      </c>
      <c r="C85" s="20" t="s">
        <v>73</v>
      </c>
      <c r="D85" s="20" t="s">
        <v>74</v>
      </c>
      <c r="E85" s="20" t="s">
        <v>75</v>
      </c>
      <c r="F85" s="45">
        <v>5844182.94</v>
      </c>
      <c r="G85" s="45">
        <v>419259.45</v>
      </c>
      <c r="H85" s="45">
        <v>0.012962625486691259</v>
      </c>
      <c r="I85" s="46" t="str">
        <f t="shared" si="4"/>
        <v>#REF!</v>
      </c>
      <c r="J85" s="46" t="str">
        <f t="shared" si="5"/>
        <v>#REF!</v>
      </c>
      <c r="K85" s="46" t="str">
        <f t="shared" si="6"/>
        <v>#REF!</v>
      </c>
      <c r="L85" s="46" t="str">
        <f t="shared" si="7"/>
        <v>#REF!</v>
      </c>
      <c r="M85" s="45" t="str">
        <f t="shared" si="8"/>
        <v>#REF!</v>
      </c>
      <c r="N85" s="45" t="str">
        <f t="shared" si="9"/>
        <v>#REF!</v>
      </c>
      <c r="O85" s="45" t="str">
        <f t="shared" si="10"/>
        <v>#REF!</v>
      </c>
      <c r="P85" s="45" t="str">
        <f t="shared" si="17"/>
        <v>#REF!</v>
      </c>
      <c r="Q85" s="45" t="str">
        <f t="shared" si="11"/>
        <v>#REF!</v>
      </c>
      <c r="R85" s="45" t="str">
        <f t="shared" si="12"/>
        <v>#REF!</v>
      </c>
      <c r="S85" s="45" t="str">
        <f t="shared" si="13"/>
        <v>#REF!</v>
      </c>
      <c r="T85" s="47"/>
      <c r="U85" s="20"/>
      <c r="V85" s="20"/>
      <c r="W85" s="20"/>
      <c r="X85" s="20"/>
      <c r="Y85" s="20"/>
      <c r="Z85" s="20"/>
    </row>
    <row r="86" ht="15.75" customHeight="1">
      <c r="A86" s="20" t="s">
        <v>72</v>
      </c>
      <c r="B86" s="20" t="s">
        <v>15</v>
      </c>
      <c r="C86" s="20" t="s">
        <v>73</v>
      </c>
      <c r="D86" s="20" t="s">
        <v>19</v>
      </c>
      <c r="E86" s="20" t="s">
        <v>20</v>
      </c>
      <c r="F86" s="45">
        <v>5571.64</v>
      </c>
      <c r="G86" s="45">
        <v>399.71</v>
      </c>
      <c r="H86" s="45">
        <v>1.2358114625800623E-5</v>
      </c>
      <c r="I86" s="46" t="str">
        <f t="shared" si="4"/>
        <v>#REF!</v>
      </c>
      <c r="J86" s="46" t="str">
        <f t="shared" si="5"/>
        <v>#REF!</v>
      </c>
      <c r="K86" s="46" t="str">
        <f t="shared" si="6"/>
        <v>#REF!</v>
      </c>
      <c r="L86" s="46" t="str">
        <f t="shared" si="7"/>
        <v>#REF!</v>
      </c>
      <c r="M86" s="45">
        <f t="shared" si="8"/>
        <v>5571.64</v>
      </c>
      <c r="N86" s="45" t="str">
        <f t="shared" si="9"/>
        <v>#REF!</v>
      </c>
      <c r="O86" s="45" t="str">
        <f t="shared" si="10"/>
        <v>#REF!</v>
      </c>
      <c r="P86" s="48">
        <v>0.0</v>
      </c>
      <c r="Q86" s="45">
        <f t="shared" si="11"/>
        <v>0</v>
      </c>
      <c r="R86" s="45">
        <f t="shared" si="12"/>
        <v>5571.64</v>
      </c>
      <c r="S86" s="45">
        <f t="shared" si="13"/>
        <v>0</v>
      </c>
      <c r="T86" s="47"/>
      <c r="U86" s="20"/>
      <c r="V86" s="20"/>
      <c r="W86" s="20"/>
      <c r="X86" s="20"/>
      <c r="Y86" s="20"/>
      <c r="Z86" s="20"/>
    </row>
    <row r="87" ht="15.75" customHeight="1">
      <c r="A87" s="20" t="s">
        <v>72</v>
      </c>
      <c r="B87" s="20" t="s">
        <v>15</v>
      </c>
      <c r="C87" s="20" t="s">
        <v>73</v>
      </c>
      <c r="D87" s="20" t="s">
        <v>21</v>
      </c>
      <c r="E87" s="20" t="s">
        <v>22</v>
      </c>
      <c r="F87" s="45">
        <v>0.0</v>
      </c>
      <c r="G87" s="45">
        <v>0.0</v>
      </c>
      <c r="H87" s="45">
        <v>0.0</v>
      </c>
      <c r="I87" s="46" t="str">
        <f t="shared" si="4"/>
        <v>#REF!</v>
      </c>
      <c r="J87" s="46" t="str">
        <f t="shared" si="5"/>
        <v>#REF!</v>
      </c>
      <c r="K87" s="46" t="str">
        <f t="shared" si="6"/>
        <v>#REF!</v>
      </c>
      <c r="L87" s="46" t="str">
        <f t="shared" si="7"/>
        <v>#REF!</v>
      </c>
      <c r="M87" s="45" t="str">
        <f t="shared" si="8"/>
        <v>#REF!</v>
      </c>
      <c r="N87" s="45" t="str">
        <f t="shared" si="9"/>
        <v>#REF!</v>
      </c>
      <c r="O87" s="45" t="str">
        <f t="shared" si="10"/>
        <v>#REF!</v>
      </c>
      <c r="P87" s="45" t="str">
        <f t="shared" ref="P87:P90" si="18">+F87-L87</f>
        <v>#REF!</v>
      </c>
      <c r="Q87" s="45" t="str">
        <f t="shared" si="11"/>
        <v>#REF!</v>
      </c>
      <c r="R87" s="45" t="str">
        <f t="shared" si="12"/>
        <v>#REF!</v>
      </c>
      <c r="S87" s="45" t="str">
        <f t="shared" si="13"/>
        <v>#REF!</v>
      </c>
      <c r="T87" s="47"/>
      <c r="U87" s="20"/>
      <c r="V87" s="20"/>
      <c r="W87" s="20"/>
      <c r="X87" s="20"/>
      <c r="Y87" s="20"/>
      <c r="Z87" s="20"/>
    </row>
    <row r="88" ht="15.75" customHeight="1">
      <c r="A88" s="20" t="s">
        <v>72</v>
      </c>
      <c r="B88" s="20" t="s">
        <v>15</v>
      </c>
      <c r="C88" s="20" t="s">
        <v>73</v>
      </c>
      <c r="D88" s="20" t="s">
        <v>27</v>
      </c>
      <c r="E88" s="20" t="s">
        <v>28</v>
      </c>
      <c r="F88" s="45">
        <v>2525042.97</v>
      </c>
      <c r="G88" s="45">
        <v>181145.62</v>
      </c>
      <c r="H88" s="45">
        <v>0.00560064369886282</v>
      </c>
      <c r="I88" s="46" t="str">
        <f t="shared" si="4"/>
        <v>#REF!</v>
      </c>
      <c r="J88" s="46" t="str">
        <f t="shared" si="5"/>
        <v>#REF!</v>
      </c>
      <c r="K88" s="46" t="str">
        <f t="shared" si="6"/>
        <v>#REF!</v>
      </c>
      <c r="L88" s="46" t="str">
        <f t="shared" si="7"/>
        <v>#REF!</v>
      </c>
      <c r="M88" s="45" t="str">
        <f t="shared" si="8"/>
        <v>#REF!</v>
      </c>
      <c r="N88" s="45" t="str">
        <f t="shared" si="9"/>
        <v>#REF!</v>
      </c>
      <c r="O88" s="45" t="str">
        <f t="shared" si="10"/>
        <v>#REF!</v>
      </c>
      <c r="P88" s="45" t="str">
        <f t="shared" si="18"/>
        <v>#REF!</v>
      </c>
      <c r="Q88" s="45" t="str">
        <f t="shared" si="11"/>
        <v>#REF!</v>
      </c>
      <c r="R88" s="45" t="str">
        <f t="shared" si="12"/>
        <v>#REF!</v>
      </c>
      <c r="S88" s="45" t="str">
        <f t="shared" si="13"/>
        <v>#REF!</v>
      </c>
      <c r="T88" s="47"/>
      <c r="U88" s="20"/>
      <c r="V88" s="20"/>
      <c r="W88" s="20"/>
      <c r="X88" s="20"/>
      <c r="Y88" s="20"/>
      <c r="Z88" s="20"/>
    </row>
    <row r="89" ht="15.75" customHeight="1">
      <c r="A89" s="20" t="s">
        <v>72</v>
      </c>
      <c r="B89" s="20" t="s">
        <v>15</v>
      </c>
      <c r="C89" s="20" t="s">
        <v>73</v>
      </c>
      <c r="D89" s="20" t="s">
        <v>29</v>
      </c>
      <c r="E89" s="20" t="s">
        <v>30</v>
      </c>
      <c r="F89" s="45">
        <v>9851706.92</v>
      </c>
      <c r="G89" s="45">
        <v>706757.69</v>
      </c>
      <c r="H89" s="45">
        <v>0.02185146983242873</v>
      </c>
      <c r="I89" s="46" t="str">
        <f t="shared" si="4"/>
        <v>#REF!</v>
      </c>
      <c r="J89" s="46" t="str">
        <f t="shared" si="5"/>
        <v>#REF!</v>
      </c>
      <c r="K89" s="46" t="str">
        <f t="shared" si="6"/>
        <v>#REF!</v>
      </c>
      <c r="L89" s="46" t="str">
        <f t="shared" si="7"/>
        <v>#REF!</v>
      </c>
      <c r="M89" s="45" t="str">
        <f t="shared" si="8"/>
        <v>#REF!</v>
      </c>
      <c r="N89" s="45" t="str">
        <f t="shared" si="9"/>
        <v>#REF!</v>
      </c>
      <c r="O89" s="45" t="str">
        <f t="shared" si="10"/>
        <v>#REF!</v>
      </c>
      <c r="P89" s="45" t="str">
        <f t="shared" si="18"/>
        <v>#REF!</v>
      </c>
      <c r="Q89" s="45" t="str">
        <f t="shared" si="11"/>
        <v>#REF!</v>
      </c>
      <c r="R89" s="45" t="str">
        <f t="shared" si="12"/>
        <v>#REF!</v>
      </c>
      <c r="S89" s="45" t="str">
        <f t="shared" si="13"/>
        <v>#REF!</v>
      </c>
      <c r="T89" s="47"/>
      <c r="U89" s="20"/>
      <c r="V89" s="20"/>
      <c r="W89" s="20"/>
      <c r="X89" s="20"/>
      <c r="Y89" s="20"/>
      <c r="Z89" s="20"/>
    </row>
    <row r="90" ht="15.75" customHeight="1">
      <c r="A90" s="20" t="s">
        <v>72</v>
      </c>
      <c r="B90" s="20" t="s">
        <v>15</v>
      </c>
      <c r="C90" s="20" t="s">
        <v>73</v>
      </c>
      <c r="D90" s="20" t="s">
        <v>31</v>
      </c>
      <c r="E90" s="20" t="s">
        <v>32</v>
      </c>
      <c r="F90" s="45">
        <v>1.359129213E7</v>
      </c>
      <c r="G90" s="45">
        <v>975034.1</v>
      </c>
      <c r="H90" s="45">
        <v>0.030146015545742706</v>
      </c>
      <c r="I90" s="46" t="str">
        <f t="shared" si="4"/>
        <v>#REF!</v>
      </c>
      <c r="J90" s="46" t="str">
        <f t="shared" si="5"/>
        <v>#REF!</v>
      </c>
      <c r="K90" s="46" t="str">
        <f t="shared" si="6"/>
        <v>#REF!</v>
      </c>
      <c r="L90" s="46" t="str">
        <f t="shared" si="7"/>
        <v>#REF!</v>
      </c>
      <c r="M90" s="45" t="str">
        <f t="shared" si="8"/>
        <v>#REF!</v>
      </c>
      <c r="N90" s="45" t="str">
        <f t="shared" si="9"/>
        <v>#REF!</v>
      </c>
      <c r="O90" s="45" t="str">
        <f t="shared" si="10"/>
        <v>#REF!</v>
      </c>
      <c r="P90" s="45" t="str">
        <f t="shared" si="18"/>
        <v>#REF!</v>
      </c>
      <c r="Q90" s="45" t="str">
        <f t="shared" si="11"/>
        <v>#REF!</v>
      </c>
      <c r="R90" s="45" t="str">
        <f t="shared" si="12"/>
        <v>#REF!</v>
      </c>
      <c r="S90" s="45" t="str">
        <f t="shared" si="13"/>
        <v>#REF!</v>
      </c>
      <c r="T90" s="47"/>
      <c r="U90" s="20"/>
      <c r="V90" s="20"/>
      <c r="W90" s="20"/>
      <c r="X90" s="20"/>
      <c r="Y90" s="20"/>
      <c r="Z90" s="20"/>
    </row>
    <row r="91" ht="15.75" customHeight="1">
      <c r="A91" s="20" t="s">
        <v>72</v>
      </c>
      <c r="B91" s="20" t="s">
        <v>15</v>
      </c>
      <c r="C91" s="20" t="s">
        <v>73</v>
      </c>
      <c r="D91" s="20" t="s">
        <v>33</v>
      </c>
      <c r="E91" s="20" t="s">
        <v>34</v>
      </c>
      <c r="F91" s="45">
        <v>5571.64</v>
      </c>
      <c r="G91" s="45">
        <v>399.71</v>
      </c>
      <c r="H91" s="45">
        <v>1.2358114625800623E-5</v>
      </c>
      <c r="I91" s="46" t="str">
        <f t="shared" si="4"/>
        <v>#REF!</v>
      </c>
      <c r="J91" s="46" t="str">
        <f t="shared" si="5"/>
        <v>#REF!</v>
      </c>
      <c r="K91" s="46" t="str">
        <f t="shared" si="6"/>
        <v>#REF!</v>
      </c>
      <c r="L91" s="46" t="str">
        <f t="shared" si="7"/>
        <v>#REF!</v>
      </c>
      <c r="M91" s="45">
        <f t="shared" si="8"/>
        <v>5571.64</v>
      </c>
      <c r="N91" s="45" t="str">
        <f t="shared" si="9"/>
        <v>#REF!</v>
      </c>
      <c r="O91" s="45" t="str">
        <f t="shared" si="10"/>
        <v>#REF!</v>
      </c>
      <c r="P91" s="48">
        <v>0.0</v>
      </c>
      <c r="Q91" s="45">
        <f t="shared" si="11"/>
        <v>0</v>
      </c>
      <c r="R91" s="45">
        <f t="shared" si="12"/>
        <v>5571.64</v>
      </c>
      <c r="S91" s="45">
        <f t="shared" si="13"/>
        <v>0</v>
      </c>
      <c r="T91" s="47"/>
      <c r="U91" s="20"/>
      <c r="V91" s="20"/>
      <c r="W91" s="20"/>
      <c r="X91" s="20"/>
      <c r="Y91" s="20"/>
      <c r="Z91" s="20"/>
    </row>
    <row r="92" ht="15.75" customHeight="1">
      <c r="A92" s="20" t="s">
        <v>72</v>
      </c>
      <c r="B92" s="20" t="s">
        <v>15</v>
      </c>
      <c r="C92" s="20" t="s">
        <v>73</v>
      </c>
      <c r="D92" s="20" t="s">
        <v>37</v>
      </c>
      <c r="E92" s="20" t="s">
        <v>38</v>
      </c>
      <c r="F92" s="45">
        <v>557.17</v>
      </c>
      <c r="G92" s="45">
        <v>39.97</v>
      </c>
      <c r="H92" s="45">
        <v>1.2358247708138595E-6</v>
      </c>
      <c r="I92" s="46" t="str">
        <f t="shared" si="4"/>
        <v>#REF!</v>
      </c>
      <c r="J92" s="46" t="str">
        <f t="shared" si="5"/>
        <v>#REF!</v>
      </c>
      <c r="K92" s="46" t="str">
        <f t="shared" si="6"/>
        <v>#REF!</v>
      </c>
      <c r="L92" s="46" t="str">
        <f t="shared" si="7"/>
        <v>#REF!</v>
      </c>
      <c r="M92" s="45">
        <f t="shared" si="8"/>
        <v>557.17</v>
      </c>
      <c r="N92" s="45" t="str">
        <f t="shared" si="9"/>
        <v>#REF!</v>
      </c>
      <c r="O92" s="45" t="str">
        <f t="shared" si="10"/>
        <v>#REF!</v>
      </c>
      <c r="P92" s="48">
        <v>0.0</v>
      </c>
      <c r="Q92" s="45">
        <f t="shared" si="11"/>
        <v>0</v>
      </c>
      <c r="R92" s="45">
        <f t="shared" si="12"/>
        <v>557.17</v>
      </c>
      <c r="S92" s="45">
        <f t="shared" si="13"/>
        <v>0</v>
      </c>
      <c r="T92" s="47"/>
      <c r="U92" s="20"/>
      <c r="V92" s="20"/>
      <c r="W92" s="20"/>
      <c r="X92" s="20"/>
      <c r="Y92" s="20"/>
      <c r="Z92" s="20"/>
    </row>
    <row r="93" ht="15.75" customHeight="1">
      <c r="A93" s="20" t="s">
        <v>72</v>
      </c>
      <c r="B93" s="20" t="s">
        <v>15</v>
      </c>
      <c r="C93" s="20" t="s">
        <v>73</v>
      </c>
      <c r="D93" s="20" t="s">
        <v>41</v>
      </c>
      <c r="E93" s="20" t="s">
        <v>42</v>
      </c>
      <c r="F93" s="45">
        <v>6117199.85</v>
      </c>
      <c r="G93" s="45">
        <v>438845.58</v>
      </c>
      <c r="H93" s="45">
        <v>0.013568187631510716</v>
      </c>
      <c r="I93" s="46" t="str">
        <f t="shared" si="4"/>
        <v>#REF!</v>
      </c>
      <c r="J93" s="46" t="str">
        <f t="shared" si="5"/>
        <v>#REF!</v>
      </c>
      <c r="K93" s="46" t="str">
        <f t="shared" si="6"/>
        <v>#REF!</v>
      </c>
      <c r="L93" s="46" t="str">
        <f t="shared" si="7"/>
        <v>#REF!</v>
      </c>
      <c r="M93" s="45" t="str">
        <f t="shared" si="8"/>
        <v>#REF!</v>
      </c>
      <c r="N93" s="45" t="str">
        <f t="shared" si="9"/>
        <v>#REF!</v>
      </c>
      <c r="O93" s="45" t="str">
        <f t="shared" si="10"/>
        <v>#REF!</v>
      </c>
      <c r="P93" s="45" t="str">
        <f t="shared" ref="P93:P110" si="19">+F93-L93</f>
        <v>#REF!</v>
      </c>
      <c r="Q93" s="45" t="str">
        <f t="shared" si="11"/>
        <v>#REF!</v>
      </c>
      <c r="R93" s="45" t="str">
        <f t="shared" si="12"/>
        <v>#REF!</v>
      </c>
      <c r="S93" s="45" t="str">
        <f t="shared" si="13"/>
        <v>#REF!</v>
      </c>
      <c r="T93" s="47"/>
      <c r="U93" s="20"/>
      <c r="V93" s="20"/>
      <c r="W93" s="20"/>
      <c r="X93" s="20"/>
      <c r="Y93" s="20"/>
      <c r="Z93" s="20"/>
    </row>
    <row r="94" ht="15.75" customHeight="1">
      <c r="A94" s="20" t="s">
        <v>72</v>
      </c>
      <c r="B94" s="20" t="s">
        <v>15</v>
      </c>
      <c r="C94" s="20" t="s">
        <v>73</v>
      </c>
      <c r="D94" s="20" t="s">
        <v>43</v>
      </c>
      <c r="E94" s="20" t="s">
        <v>44</v>
      </c>
      <c r="F94" s="45">
        <v>0.0</v>
      </c>
      <c r="G94" s="45">
        <v>0.0</v>
      </c>
      <c r="H94" s="45">
        <v>0.0</v>
      </c>
      <c r="I94" s="46" t="str">
        <f t="shared" si="4"/>
        <v>#REF!</v>
      </c>
      <c r="J94" s="46" t="str">
        <f t="shared" si="5"/>
        <v>#REF!</v>
      </c>
      <c r="K94" s="46" t="str">
        <f t="shared" si="6"/>
        <v>#REF!</v>
      </c>
      <c r="L94" s="46" t="str">
        <f t="shared" si="7"/>
        <v>#REF!</v>
      </c>
      <c r="M94" s="45" t="str">
        <f t="shared" si="8"/>
        <v>#REF!</v>
      </c>
      <c r="N94" s="45" t="str">
        <f t="shared" si="9"/>
        <v>#REF!</v>
      </c>
      <c r="O94" s="45" t="str">
        <f t="shared" si="10"/>
        <v>#REF!</v>
      </c>
      <c r="P94" s="45" t="str">
        <f t="shared" si="19"/>
        <v>#REF!</v>
      </c>
      <c r="Q94" s="45" t="str">
        <f t="shared" si="11"/>
        <v>#REF!</v>
      </c>
      <c r="R94" s="45" t="str">
        <f t="shared" si="12"/>
        <v>#REF!</v>
      </c>
      <c r="S94" s="45" t="str">
        <f t="shared" si="13"/>
        <v>#REF!</v>
      </c>
      <c r="T94" s="47"/>
      <c r="U94" s="20"/>
      <c r="V94" s="20"/>
      <c r="W94" s="20"/>
      <c r="X94" s="20"/>
      <c r="Y94" s="20"/>
      <c r="Z94" s="20"/>
    </row>
    <row r="95" ht="14.25" customHeight="1">
      <c r="A95" s="20" t="s">
        <v>76</v>
      </c>
      <c r="B95" s="20" t="s">
        <v>15</v>
      </c>
      <c r="C95" s="20" t="s">
        <v>77</v>
      </c>
      <c r="D95" s="20" t="s">
        <v>17</v>
      </c>
      <c r="E95" s="20" t="s">
        <v>18</v>
      </c>
      <c r="F95" s="45">
        <v>1.8006208421E8</v>
      </c>
      <c r="G95" s="45">
        <v>5141399.48</v>
      </c>
      <c r="H95" s="45"/>
      <c r="I95" s="46" t="str">
        <f t="shared" si="4"/>
        <v>#REF!</v>
      </c>
      <c r="J95" s="46" t="str">
        <f t="shared" si="5"/>
        <v>#REF!</v>
      </c>
      <c r="K95" s="46" t="str">
        <f t="shared" si="6"/>
        <v>#REF!</v>
      </c>
      <c r="L95" s="46" t="str">
        <f t="shared" si="7"/>
        <v>#REF!</v>
      </c>
      <c r="M95" s="45" t="str">
        <f t="shared" si="8"/>
        <v>#REF!</v>
      </c>
      <c r="N95" s="45" t="str">
        <f t="shared" si="9"/>
        <v>#REF!</v>
      </c>
      <c r="O95" s="45" t="str">
        <f t="shared" si="10"/>
        <v>#REF!</v>
      </c>
      <c r="P95" s="45" t="str">
        <f t="shared" si="19"/>
        <v>#REF!</v>
      </c>
      <c r="Q95" s="45" t="str">
        <f t="shared" si="11"/>
        <v>#REF!</v>
      </c>
      <c r="R95" s="45" t="str">
        <f t="shared" si="12"/>
        <v>#REF!</v>
      </c>
      <c r="S95" s="45" t="str">
        <f t="shared" si="13"/>
        <v>#REF!</v>
      </c>
      <c r="T95" s="47"/>
      <c r="U95" s="20"/>
      <c r="V95" s="20"/>
      <c r="W95" s="20"/>
      <c r="X95" s="20"/>
      <c r="Y95" s="20"/>
      <c r="Z95" s="20"/>
    </row>
    <row r="96" ht="14.25" customHeight="1">
      <c r="A96" s="20" t="s">
        <v>76</v>
      </c>
      <c r="B96" s="20" t="s">
        <v>15</v>
      </c>
      <c r="C96" s="20" t="s">
        <v>77</v>
      </c>
      <c r="D96" s="20" t="s">
        <v>47</v>
      </c>
      <c r="E96" s="20" t="s">
        <v>48</v>
      </c>
      <c r="F96" s="45">
        <v>0.0</v>
      </c>
      <c r="G96" s="45">
        <v>0.0</v>
      </c>
      <c r="H96" s="45"/>
      <c r="I96" s="46" t="str">
        <f t="shared" si="4"/>
        <v>#REF!</v>
      </c>
      <c r="J96" s="46" t="str">
        <f t="shared" si="5"/>
        <v>#REF!</v>
      </c>
      <c r="K96" s="46" t="str">
        <f t="shared" si="6"/>
        <v>#REF!</v>
      </c>
      <c r="L96" s="46" t="str">
        <f t="shared" si="7"/>
        <v>#REF!</v>
      </c>
      <c r="M96" s="45" t="str">
        <f t="shared" si="8"/>
        <v>#REF!</v>
      </c>
      <c r="N96" s="45" t="str">
        <f t="shared" si="9"/>
        <v>#REF!</v>
      </c>
      <c r="O96" s="45" t="str">
        <f t="shared" si="10"/>
        <v>#REF!</v>
      </c>
      <c r="P96" s="45" t="str">
        <f t="shared" si="19"/>
        <v>#REF!</v>
      </c>
      <c r="Q96" s="45" t="str">
        <f t="shared" si="11"/>
        <v>#REF!</v>
      </c>
      <c r="R96" s="45" t="str">
        <f t="shared" si="12"/>
        <v>#REF!</v>
      </c>
      <c r="S96" s="45" t="str">
        <f t="shared" si="13"/>
        <v>#REF!</v>
      </c>
      <c r="T96" s="47"/>
      <c r="U96" s="20"/>
      <c r="V96" s="20"/>
      <c r="W96" s="20"/>
      <c r="X96" s="20"/>
      <c r="Y96" s="20"/>
      <c r="Z96" s="20"/>
    </row>
    <row r="97" ht="14.25" customHeight="1">
      <c r="A97" s="20" t="s">
        <v>76</v>
      </c>
      <c r="B97" s="20" t="s">
        <v>15</v>
      </c>
      <c r="C97" s="20" t="s">
        <v>77</v>
      </c>
      <c r="D97" s="20" t="s">
        <v>74</v>
      </c>
      <c r="E97" s="20" t="s">
        <v>75</v>
      </c>
      <c r="F97" s="45">
        <v>1.559259479E7</v>
      </c>
      <c r="G97" s="45">
        <v>445222.87</v>
      </c>
      <c r="H97" s="45"/>
      <c r="I97" s="46" t="str">
        <f t="shared" si="4"/>
        <v>#REF!</v>
      </c>
      <c r="J97" s="46" t="str">
        <f t="shared" si="5"/>
        <v>#REF!</v>
      </c>
      <c r="K97" s="46" t="str">
        <f t="shared" si="6"/>
        <v>#REF!</v>
      </c>
      <c r="L97" s="46" t="str">
        <f t="shared" si="7"/>
        <v>#REF!</v>
      </c>
      <c r="M97" s="45" t="str">
        <f t="shared" si="8"/>
        <v>#REF!</v>
      </c>
      <c r="N97" s="45" t="str">
        <f t="shared" si="9"/>
        <v>#REF!</v>
      </c>
      <c r="O97" s="45" t="str">
        <f t="shared" si="10"/>
        <v>#REF!</v>
      </c>
      <c r="P97" s="45" t="str">
        <f t="shared" si="19"/>
        <v>#REF!</v>
      </c>
      <c r="Q97" s="45" t="str">
        <f t="shared" si="11"/>
        <v>#REF!</v>
      </c>
      <c r="R97" s="45" t="str">
        <f t="shared" si="12"/>
        <v>#REF!</v>
      </c>
      <c r="S97" s="45" t="str">
        <f t="shared" si="13"/>
        <v>#REF!</v>
      </c>
      <c r="T97" s="47"/>
      <c r="U97" s="20"/>
      <c r="V97" s="20"/>
      <c r="W97" s="20"/>
      <c r="X97" s="20"/>
      <c r="Y97" s="20"/>
      <c r="Z97" s="20"/>
    </row>
    <row r="98" ht="14.25" customHeight="1">
      <c r="A98" s="20" t="s">
        <v>76</v>
      </c>
      <c r="B98" s="20" t="s">
        <v>15</v>
      </c>
      <c r="C98" s="20" t="s">
        <v>77</v>
      </c>
      <c r="D98" s="20" t="s">
        <v>29</v>
      </c>
      <c r="E98" s="20" t="s">
        <v>30</v>
      </c>
      <c r="F98" s="45">
        <v>1434903.36</v>
      </c>
      <c r="G98" s="45">
        <v>40971.49</v>
      </c>
      <c r="H98" s="45"/>
      <c r="I98" s="46" t="str">
        <f t="shared" si="4"/>
        <v>#REF!</v>
      </c>
      <c r="J98" s="46" t="str">
        <f t="shared" si="5"/>
        <v>#REF!</v>
      </c>
      <c r="K98" s="46" t="str">
        <f t="shared" si="6"/>
        <v>#REF!</v>
      </c>
      <c r="L98" s="46" t="str">
        <f t="shared" si="7"/>
        <v>#REF!</v>
      </c>
      <c r="M98" s="45" t="str">
        <f t="shared" si="8"/>
        <v>#REF!</v>
      </c>
      <c r="N98" s="45" t="str">
        <f t="shared" si="9"/>
        <v>#REF!</v>
      </c>
      <c r="O98" s="45" t="str">
        <f t="shared" si="10"/>
        <v>#REF!</v>
      </c>
      <c r="P98" s="45" t="str">
        <f t="shared" si="19"/>
        <v>#REF!</v>
      </c>
      <c r="Q98" s="45" t="str">
        <f t="shared" si="11"/>
        <v>#REF!</v>
      </c>
      <c r="R98" s="45" t="str">
        <f t="shared" si="12"/>
        <v>#REF!</v>
      </c>
      <c r="S98" s="45" t="str">
        <f t="shared" si="13"/>
        <v>#REF!</v>
      </c>
      <c r="T98" s="47"/>
      <c r="U98" s="20"/>
      <c r="V98" s="20"/>
      <c r="W98" s="20"/>
      <c r="X98" s="20"/>
      <c r="Y98" s="20"/>
      <c r="Z98" s="20"/>
    </row>
    <row r="99" ht="14.25" customHeight="1">
      <c r="A99" s="20" t="s">
        <v>76</v>
      </c>
      <c r="B99" s="20" t="s">
        <v>15</v>
      </c>
      <c r="C99" s="20" t="s">
        <v>77</v>
      </c>
      <c r="D99" s="20" t="s">
        <v>31</v>
      </c>
      <c r="E99" s="20" t="s">
        <v>32</v>
      </c>
      <c r="F99" s="45">
        <v>1933298.32</v>
      </c>
      <c r="G99" s="45">
        <v>55202.4</v>
      </c>
      <c r="H99" s="45"/>
      <c r="I99" s="46" t="str">
        <f t="shared" si="4"/>
        <v>#REF!</v>
      </c>
      <c r="J99" s="46" t="str">
        <f t="shared" si="5"/>
        <v>#REF!</v>
      </c>
      <c r="K99" s="46" t="str">
        <f t="shared" si="6"/>
        <v>#REF!</v>
      </c>
      <c r="L99" s="46" t="str">
        <f t="shared" si="7"/>
        <v>#REF!</v>
      </c>
      <c r="M99" s="45" t="str">
        <f t="shared" si="8"/>
        <v>#REF!</v>
      </c>
      <c r="N99" s="45" t="str">
        <f t="shared" si="9"/>
        <v>#REF!</v>
      </c>
      <c r="O99" s="45" t="str">
        <f t="shared" si="10"/>
        <v>#REF!</v>
      </c>
      <c r="P99" s="45" t="str">
        <f t="shared" si="19"/>
        <v>#REF!</v>
      </c>
      <c r="Q99" s="45" t="str">
        <f t="shared" si="11"/>
        <v>#REF!</v>
      </c>
      <c r="R99" s="45" t="str">
        <f t="shared" si="12"/>
        <v>#REF!</v>
      </c>
      <c r="S99" s="45" t="str">
        <f t="shared" si="13"/>
        <v>#REF!</v>
      </c>
      <c r="T99" s="47"/>
      <c r="U99" s="20"/>
      <c r="V99" s="20"/>
      <c r="W99" s="20"/>
      <c r="X99" s="20"/>
      <c r="Y99" s="20"/>
      <c r="Z99" s="20"/>
    </row>
    <row r="100" ht="14.25" customHeight="1">
      <c r="A100" s="20" t="s">
        <v>76</v>
      </c>
      <c r="B100" s="20" t="s">
        <v>15</v>
      </c>
      <c r="C100" s="20" t="s">
        <v>77</v>
      </c>
      <c r="D100" s="20" t="s">
        <v>41</v>
      </c>
      <c r="E100" s="20" t="s">
        <v>42</v>
      </c>
      <c r="F100" s="45">
        <v>133863.29</v>
      </c>
      <c r="G100" s="45">
        <v>3822.26</v>
      </c>
      <c r="H100" s="45"/>
      <c r="I100" s="46" t="str">
        <f t="shared" si="4"/>
        <v>#REF!</v>
      </c>
      <c r="J100" s="46" t="str">
        <f t="shared" si="5"/>
        <v>#REF!</v>
      </c>
      <c r="K100" s="46" t="str">
        <f t="shared" si="6"/>
        <v>#REF!</v>
      </c>
      <c r="L100" s="46" t="str">
        <f t="shared" si="7"/>
        <v>#REF!</v>
      </c>
      <c r="M100" s="45" t="str">
        <f t="shared" si="8"/>
        <v>#REF!</v>
      </c>
      <c r="N100" s="45" t="str">
        <f t="shared" si="9"/>
        <v>#REF!</v>
      </c>
      <c r="O100" s="45" t="str">
        <f t="shared" si="10"/>
        <v>#REF!</v>
      </c>
      <c r="P100" s="45" t="str">
        <f t="shared" si="19"/>
        <v>#REF!</v>
      </c>
      <c r="Q100" s="45" t="str">
        <f t="shared" si="11"/>
        <v>#REF!</v>
      </c>
      <c r="R100" s="45" t="str">
        <f t="shared" si="12"/>
        <v>#REF!</v>
      </c>
      <c r="S100" s="45" t="str">
        <f t="shared" si="13"/>
        <v>#REF!</v>
      </c>
      <c r="T100" s="47"/>
      <c r="U100" s="20"/>
      <c r="V100" s="20"/>
      <c r="W100" s="20"/>
      <c r="X100" s="20"/>
      <c r="Y100" s="20"/>
      <c r="Z100" s="20"/>
    </row>
    <row r="101" ht="14.25" customHeight="1">
      <c r="A101" s="20" t="s">
        <v>76</v>
      </c>
      <c r="B101" s="20" t="s">
        <v>15</v>
      </c>
      <c r="C101" s="20" t="s">
        <v>77</v>
      </c>
      <c r="D101" s="20" t="s">
        <v>43</v>
      </c>
      <c r="E101" s="20" t="s">
        <v>44</v>
      </c>
      <c r="F101" s="45">
        <v>3.197044403E7</v>
      </c>
      <c r="G101" s="45">
        <v>912867.5</v>
      </c>
      <c r="H101" s="45"/>
      <c r="I101" s="46" t="str">
        <f t="shared" si="4"/>
        <v>#REF!</v>
      </c>
      <c r="J101" s="46" t="str">
        <f t="shared" si="5"/>
        <v>#REF!</v>
      </c>
      <c r="K101" s="46" t="str">
        <f t="shared" si="6"/>
        <v>#REF!</v>
      </c>
      <c r="L101" s="46" t="str">
        <f t="shared" si="7"/>
        <v>#REF!</v>
      </c>
      <c r="M101" s="45" t="str">
        <f t="shared" si="8"/>
        <v>#REF!</v>
      </c>
      <c r="N101" s="45" t="str">
        <f t="shared" si="9"/>
        <v>#REF!</v>
      </c>
      <c r="O101" s="45" t="str">
        <f t="shared" si="10"/>
        <v>#REF!</v>
      </c>
      <c r="P101" s="45" t="str">
        <f t="shared" si="19"/>
        <v>#REF!</v>
      </c>
      <c r="Q101" s="45" t="str">
        <f t="shared" si="11"/>
        <v>#REF!</v>
      </c>
      <c r="R101" s="45" t="str">
        <f t="shared" si="12"/>
        <v>#REF!</v>
      </c>
      <c r="S101" s="45" t="str">
        <f t="shared" si="13"/>
        <v>#REF!</v>
      </c>
      <c r="T101" s="47"/>
      <c r="U101" s="20"/>
      <c r="V101" s="20"/>
      <c r="W101" s="20"/>
      <c r="X101" s="20"/>
      <c r="Y101" s="20"/>
      <c r="Z101" s="20"/>
    </row>
    <row r="102" ht="14.25" customHeight="1">
      <c r="A102" s="20" t="s">
        <v>78</v>
      </c>
      <c r="B102" s="20" t="s">
        <v>15</v>
      </c>
      <c r="C102" s="20" t="s">
        <v>79</v>
      </c>
      <c r="D102" s="20" t="s">
        <v>17</v>
      </c>
      <c r="E102" s="20" t="s">
        <v>18</v>
      </c>
      <c r="F102" s="45">
        <v>2.40325961E7</v>
      </c>
      <c r="G102" s="45">
        <v>1758046.69</v>
      </c>
      <c r="H102" s="45"/>
      <c r="I102" s="46" t="str">
        <f t="shared" si="4"/>
        <v>#REF!</v>
      </c>
      <c r="J102" s="46" t="str">
        <f t="shared" si="5"/>
        <v>#REF!</v>
      </c>
      <c r="K102" s="46" t="str">
        <f t="shared" si="6"/>
        <v>#REF!</v>
      </c>
      <c r="L102" s="46" t="str">
        <f t="shared" si="7"/>
        <v>#REF!</v>
      </c>
      <c r="M102" s="45" t="str">
        <f t="shared" si="8"/>
        <v>#REF!</v>
      </c>
      <c r="N102" s="45" t="str">
        <f t="shared" si="9"/>
        <v>#REF!</v>
      </c>
      <c r="O102" s="45" t="str">
        <f t="shared" si="10"/>
        <v>#REF!</v>
      </c>
      <c r="P102" s="45" t="str">
        <f t="shared" si="19"/>
        <v>#REF!</v>
      </c>
      <c r="Q102" s="45" t="str">
        <f t="shared" si="11"/>
        <v>#REF!</v>
      </c>
      <c r="R102" s="45" t="str">
        <f t="shared" si="12"/>
        <v>#REF!</v>
      </c>
      <c r="S102" s="45" t="str">
        <f t="shared" si="13"/>
        <v>#REF!</v>
      </c>
      <c r="T102" s="47"/>
      <c r="U102" s="20"/>
      <c r="V102" s="20"/>
      <c r="W102" s="20"/>
      <c r="X102" s="20"/>
      <c r="Y102" s="20"/>
      <c r="Z102" s="20"/>
    </row>
    <row r="103" ht="14.25" customHeight="1">
      <c r="A103" s="20" t="s">
        <v>78</v>
      </c>
      <c r="B103" s="20" t="s">
        <v>15</v>
      </c>
      <c r="C103" s="20" t="s">
        <v>79</v>
      </c>
      <c r="D103" s="20" t="s">
        <v>47</v>
      </c>
      <c r="E103" s="20" t="s">
        <v>48</v>
      </c>
      <c r="F103" s="45">
        <v>2426218.55</v>
      </c>
      <c r="G103" s="45">
        <v>177484.17</v>
      </c>
      <c r="H103" s="45"/>
      <c r="I103" s="46" t="str">
        <f t="shared" si="4"/>
        <v>#REF!</v>
      </c>
      <c r="J103" s="46" t="str">
        <f t="shared" si="5"/>
        <v>#REF!</v>
      </c>
      <c r="K103" s="46" t="str">
        <f t="shared" si="6"/>
        <v>#REF!</v>
      </c>
      <c r="L103" s="46" t="str">
        <f t="shared" si="7"/>
        <v>#REF!</v>
      </c>
      <c r="M103" s="45" t="str">
        <f t="shared" si="8"/>
        <v>#REF!</v>
      </c>
      <c r="N103" s="45" t="str">
        <f t="shared" si="9"/>
        <v>#REF!</v>
      </c>
      <c r="O103" s="45" t="str">
        <f t="shared" si="10"/>
        <v>#REF!</v>
      </c>
      <c r="P103" s="45" t="str">
        <f t="shared" si="19"/>
        <v>#REF!</v>
      </c>
      <c r="Q103" s="45" t="str">
        <f t="shared" si="11"/>
        <v>#REF!</v>
      </c>
      <c r="R103" s="45" t="str">
        <f t="shared" si="12"/>
        <v>#REF!</v>
      </c>
      <c r="S103" s="45" t="str">
        <f t="shared" si="13"/>
        <v>#REF!</v>
      </c>
      <c r="T103" s="47"/>
      <c r="U103" s="20"/>
      <c r="V103" s="20"/>
      <c r="W103" s="20"/>
      <c r="X103" s="20"/>
      <c r="Y103" s="20"/>
      <c r="Z103" s="20"/>
    </row>
    <row r="104" ht="14.25" customHeight="1">
      <c r="A104" s="20" t="s">
        <v>78</v>
      </c>
      <c r="B104" s="20" t="s">
        <v>15</v>
      </c>
      <c r="C104" s="20" t="s">
        <v>79</v>
      </c>
      <c r="D104" s="20" t="s">
        <v>29</v>
      </c>
      <c r="E104" s="20" t="s">
        <v>30</v>
      </c>
      <c r="F104" s="45">
        <v>307729.87</v>
      </c>
      <c r="G104" s="45">
        <v>22511.24</v>
      </c>
      <c r="H104" s="45"/>
      <c r="I104" s="46" t="str">
        <f t="shared" si="4"/>
        <v>#REF!</v>
      </c>
      <c r="J104" s="46" t="str">
        <f t="shared" si="5"/>
        <v>#REF!</v>
      </c>
      <c r="K104" s="46" t="str">
        <f t="shared" si="6"/>
        <v>#REF!</v>
      </c>
      <c r="L104" s="46" t="str">
        <f t="shared" si="7"/>
        <v>#REF!</v>
      </c>
      <c r="M104" s="45" t="str">
        <f t="shared" si="8"/>
        <v>#REF!</v>
      </c>
      <c r="N104" s="45" t="str">
        <f t="shared" si="9"/>
        <v>#REF!</v>
      </c>
      <c r="O104" s="45" t="str">
        <f t="shared" si="10"/>
        <v>#REF!</v>
      </c>
      <c r="P104" s="45" t="str">
        <f t="shared" si="19"/>
        <v>#REF!</v>
      </c>
      <c r="Q104" s="45" t="str">
        <f t="shared" si="11"/>
        <v>#REF!</v>
      </c>
      <c r="R104" s="45" t="str">
        <f t="shared" si="12"/>
        <v>#REF!</v>
      </c>
      <c r="S104" s="45" t="str">
        <f t="shared" si="13"/>
        <v>#REF!</v>
      </c>
      <c r="T104" s="47"/>
      <c r="U104" s="20"/>
      <c r="V104" s="20"/>
      <c r="W104" s="20"/>
      <c r="X104" s="20"/>
      <c r="Y104" s="20"/>
      <c r="Z104" s="20"/>
    </row>
    <row r="105" ht="14.25" customHeight="1">
      <c r="A105" s="20" t="s">
        <v>78</v>
      </c>
      <c r="B105" s="20" t="s">
        <v>15</v>
      </c>
      <c r="C105" s="20" t="s">
        <v>79</v>
      </c>
      <c r="D105" s="20" t="s">
        <v>41</v>
      </c>
      <c r="E105" s="20" t="s">
        <v>42</v>
      </c>
      <c r="F105" s="45">
        <v>106898.48</v>
      </c>
      <c r="G105" s="45">
        <v>7819.9</v>
      </c>
      <c r="H105" s="45"/>
      <c r="I105" s="46" t="str">
        <f t="shared" si="4"/>
        <v>#REF!</v>
      </c>
      <c r="J105" s="46" t="str">
        <f t="shared" si="5"/>
        <v>#REF!</v>
      </c>
      <c r="K105" s="46" t="str">
        <f t="shared" si="6"/>
        <v>#REF!</v>
      </c>
      <c r="L105" s="46" t="str">
        <f t="shared" si="7"/>
        <v>#REF!</v>
      </c>
      <c r="M105" s="45" t="str">
        <f t="shared" si="8"/>
        <v>#REF!</v>
      </c>
      <c r="N105" s="45" t="str">
        <f t="shared" si="9"/>
        <v>#REF!</v>
      </c>
      <c r="O105" s="45" t="str">
        <f t="shared" si="10"/>
        <v>#REF!</v>
      </c>
      <c r="P105" s="45" t="str">
        <f t="shared" si="19"/>
        <v>#REF!</v>
      </c>
      <c r="Q105" s="45" t="str">
        <f t="shared" si="11"/>
        <v>#REF!</v>
      </c>
      <c r="R105" s="45" t="str">
        <f t="shared" si="12"/>
        <v>#REF!</v>
      </c>
      <c r="S105" s="45" t="str">
        <f t="shared" si="13"/>
        <v>#REF!</v>
      </c>
      <c r="T105" s="47"/>
      <c r="U105" s="20"/>
      <c r="V105" s="20"/>
      <c r="W105" s="20"/>
      <c r="X105" s="20"/>
      <c r="Y105" s="20"/>
      <c r="Z105" s="20"/>
    </row>
    <row r="106" ht="14.25" customHeight="1">
      <c r="A106" s="20" t="s">
        <v>80</v>
      </c>
      <c r="B106" s="20" t="s">
        <v>15</v>
      </c>
      <c r="C106" s="20" t="s">
        <v>81</v>
      </c>
      <c r="D106" s="20" t="s">
        <v>17</v>
      </c>
      <c r="E106" s="20" t="s">
        <v>18</v>
      </c>
      <c r="F106" s="45">
        <v>2386846.42</v>
      </c>
      <c r="G106" s="45">
        <v>241283.39</v>
      </c>
      <c r="H106" s="45"/>
      <c r="I106" s="46" t="str">
        <f t="shared" si="4"/>
        <v>#REF!</v>
      </c>
      <c r="J106" s="46" t="str">
        <f t="shared" si="5"/>
        <v>#REF!</v>
      </c>
      <c r="K106" s="46" t="str">
        <f t="shared" si="6"/>
        <v>#REF!</v>
      </c>
      <c r="L106" s="46" t="str">
        <f t="shared" si="7"/>
        <v>#REF!</v>
      </c>
      <c r="M106" s="45" t="str">
        <f t="shared" si="8"/>
        <v>#REF!</v>
      </c>
      <c r="N106" s="45" t="str">
        <f t="shared" si="9"/>
        <v>#REF!</v>
      </c>
      <c r="O106" s="45" t="str">
        <f t="shared" si="10"/>
        <v>#REF!</v>
      </c>
      <c r="P106" s="45" t="str">
        <f t="shared" si="19"/>
        <v>#REF!</v>
      </c>
      <c r="Q106" s="45" t="str">
        <f t="shared" si="11"/>
        <v>#REF!</v>
      </c>
      <c r="R106" s="45" t="str">
        <f t="shared" si="12"/>
        <v>#REF!</v>
      </c>
      <c r="S106" s="45" t="str">
        <f t="shared" si="13"/>
        <v>#REF!</v>
      </c>
      <c r="T106" s="47"/>
      <c r="U106" s="20"/>
      <c r="V106" s="20"/>
      <c r="W106" s="20"/>
      <c r="X106" s="20"/>
      <c r="Y106" s="20"/>
      <c r="Z106" s="20"/>
    </row>
    <row r="107" ht="14.25" customHeight="1">
      <c r="A107" s="20" t="s">
        <v>80</v>
      </c>
      <c r="B107" s="20" t="s">
        <v>15</v>
      </c>
      <c r="C107" s="20" t="s">
        <v>81</v>
      </c>
      <c r="D107" s="20" t="s">
        <v>29</v>
      </c>
      <c r="E107" s="20" t="s">
        <v>30</v>
      </c>
      <c r="F107" s="45">
        <v>39431.19</v>
      </c>
      <c r="G107" s="45">
        <v>3986.05</v>
      </c>
      <c r="H107" s="45"/>
      <c r="I107" s="46" t="str">
        <f t="shared" si="4"/>
        <v>#REF!</v>
      </c>
      <c r="J107" s="46" t="str">
        <f t="shared" si="5"/>
        <v>#REF!</v>
      </c>
      <c r="K107" s="46" t="str">
        <f t="shared" si="6"/>
        <v>#REF!</v>
      </c>
      <c r="L107" s="46" t="str">
        <f t="shared" si="7"/>
        <v>#REF!</v>
      </c>
      <c r="M107" s="45" t="str">
        <f t="shared" si="8"/>
        <v>#REF!</v>
      </c>
      <c r="N107" s="45" t="str">
        <f t="shared" si="9"/>
        <v>#REF!</v>
      </c>
      <c r="O107" s="45" t="str">
        <f t="shared" si="10"/>
        <v>#REF!</v>
      </c>
      <c r="P107" s="45" t="str">
        <f t="shared" si="19"/>
        <v>#REF!</v>
      </c>
      <c r="Q107" s="45" t="str">
        <f t="shared" si="11"/>
        <v>#REF!</v>
      </c>
      <c r="R107" s="45" t="str">
        <f t="shared" si="12"/>
        <v>#REF!</v>
      </c>
      <c r="S107" s="45" t="str">
        <f t="shared" si="13"/>
        <v>#REF!</v>
      </c>
      <c r="T107" s="47"/>
      <c r="U107" s="20"/>
      <c r="V107" s="20"/>
      <c r="W107" s="20"/>
      <c r="X107" s="20"/>
      <c r="Y107" s="20"/>
      <c r="Z107" s="20"/>
    </row>
    <row r="108" ht="14.25" customHeight="1">
      <c r="A108" s="20" t="s">
        <v>80</v>
      </c>
      <c r="B108" s="20" t="s">
        <v>15</v>
      </c>
      <c r="C108" s="20" t="s">
        <v>81</v>
      </c>
      <c r="D108" s="20" t="s">
        <v>31</v>
      </c>
      <c r="E108" s="20" t="s">
        <v>32</v>
      </c>
      <c r="F108" s="45">
        <v>27501.55</v>
      </c>
      <c r="G108" s="45">
        <v>2780.1</v>
      </c>
      <c r="H108" s="45"/>
      <c r="I108" s="46" t="str">
        <f t="shared" si="4"/>
        <v>#REF!</v>
      </c>
      <c r="J108" s="46" t="str">
        <f t="shared" si="5"/>
        <v>#REF!</v>
      </c>
      <c r="K108" s="46" t="str">
        <f t="shared" si="6"/>
        <v>#REF!</v>
      </c>
      <c r="L108" s="46" t="str">
        <f t="shared" si="7"/>
        <v>#REF!</v>
      </c>
      <c r="M108" s="45" t="str">
        <f t="shared" si="8"/>
        <v>#REF!</v>
      </c>
      <c r="N108" s="45" t="str">
        <f t="shared" si="9"/>
        <v>#REF!</v>
      </c>
      <c r="O108" s="45" t="str">
        <f t="shared" si="10"/>
        <v>#REF!</v>
      </c>
      <c r="P108" s="45" t="str">
        <f t="shared" si="19"/>
        <v>#REF!</v>
      </c>
      <c r="Q108" s="45" t="str">
        <f t="shared" si="11"/>
        <v>#REF!</v>
      </c>
      <c r="R108" s="45" t="str">
        <f t="shared" si="12"/>
        <v>#REF!</v>
      </c>
      <c r="S108" s="45" t="str">
        <f t="shared" si="13"/>
        <v>#REF!</v>
      </c>
      <c r="T108" s="47"/>
      <c r="U108" s="20"/>
      <c r="V108" s="20"/>
      <c r="W108" s="20"/>
      <c r="X108" s="20"/>
      <c r="Y108" s="20"/>
      <c r="Z108" s="20"/>
    </row>
    <row r="109" ht="14.25" customHeight="1">
      <c r="A109" s="20" t="s">
        <v>80</v>
      </c>
      <c r="B109" s="20" t="s">
        <v>15</v>
      </c>
      <c r="C109" s="20" t="s">
        <v>81</v>
      </c>
      <c r="D109" s="20" t="s">
        <v>41</v>
      </c>
      <c r="E109" s="20" t="s">
        <v>42</v>
      </c>
      <c r="F109" s="45">
        <v>9278.96</v>
      </c>
      <c r="G109" s="45">
        <v>938.0</v>
      </c>
      <c r="H109" s="45"/>
      <c r="I109" s="46" t="str">
        <f t="shared" si="4"/>
        <v>#REF!</v>
      </c>
      <c r="J109" s="46" t="str">
        <f t="shared" si="5"/>
        <v>#REF!</v>
      </c>
      <c r="K109" s="46" t="str">
        <f t="shared" si="6"/>
        <v>#REF!</v>
      </c>
      <c r="L109" s="46" t="str">
        <f t="shared" si="7"/>
        <v>#REF!</v>
      </c>
      <c r="M109" s="45" t="str">
        <f t="shared" si="8"/>
        <v>#REF!</v>
      </c>
      <c r="N109" s="45" t="str">
        <f t="shared" si="9"/>
        <v>#REF!</v>
      </c>
      <c r="O109" s="45" t="str">
        <f t="shared" si="10"/>
        <v>#REF!</v>
      </c>
      <c r="P109" s="45" t="str">
        <f t="shared" si="19"/>
        <v>#REF!</v>
      </c>
      <c r="Q109" s="45" t="str">
        <f t="shared" si="11"/>
        <v>#REF!</v>
      </c>
      <c r="R109" s="45" t="str">
        <f t="shared" si="12"/>
        <v>#REF!</v>
      </c>
      <c r="S109" s="45" t="str">
        <f t="shared" si="13"/>
        <v>#REF!</v>
      </c>
      <c r="T109" s="47"/>
      <c r="U109" s="20"/>
      <c r="V109" s="20"/>
      <c r="W109" s="20"/>
      <c r="X109" s="20"/>
      <c r="Y109" s="20"/>
      <c r="Z109" s="20"/>
    </row>
    <row r="110" ht="14.25" customHeight="1">
      <c r="A110" s="20" t="s">
        <v>80</v>
      </c>
      <c r="B110" s="20" t="s">
        <v>15</v>
      </c>
      <c r="C110" s="20" t="s">
        <v>81</v>
      </c>
      <c r="D110" s="20" t="s">
        <v>49</v>
      </c>
      <c r="E110" s="20" t="s">
        <v>50</v>
      </c>
      <c r="F110" s="45">
        <v>8161325.88</v>
      </c>
      <c r="G110" s="45">
        <v>825018.46</v>
      </c>
      <c r="H110" s="45"/>
      <c r="I110" s="46" t="str">
        <f t="shared" si="4"/>
        <v>#REF!</v>
      </c>
      <c r="J110" s="46" t="str">
        <f t="shared" si="5"/>
        <v>#REF!</v>
      </c>
      <c r="K110" s="46" t="str">
        <f t="shared" si="6"/>
        <v>#REF!</v>
      </c>
      <c r="L110" s="46" t="str">
        <f t="shared" si="7"/>
        <v>#REF!</v>
      </c>
      <c r="M110" s="45" t="str">
        <f t="shared" si="8"/>
        <v>#REF!</v>
      </c>
      <c r="N110" s="45" t="str">
        <f t="shared" si="9"/>
        <v>#REF!</v>
      </c>
      <c r="O110" s="45" t="str">
        <f t="shared" si="10"/>
        <v>#REF!</v>
      </c>
      <c r="P110" s="45" t="str">
        <f t="shared" si="19"/>
        <v>#REF!</v>
      </c>
      <c r="Q110" s="45" t="str">
        <f t="shared" si="11"/>
        <v>#REF!</v>
      </c>
      <c r="R110" s="45" t="str">
        <f t="shared" si="12"/>
        <v>#REF!</v>
      </c>
      <c r="S110" s="45" t="str">
        <f t="shared" si="13"/>
        <v>#REF!</v>
      </c>
      <c r="T110" s="47"/>
      <c r="U110" s="20"/>
      <c r="V110" s="20"/>
      <c r="W110" s="20"/>
      <c r="X110" s="20"/>
      <c r="Y110" s="20"/>
      <c r="Z110" s="20"/>
    </row>
    <row r="111" ht="14.25" customHeight="1">
      <c r="A111" s="20" t="s">
        <v>82</v>
      </c>
      <c r="B111" s="20" t="s">
        <v>15</v>
      </c>
      <c r="C111" s="20" t="s">
        <v>83</v>
      </c>
      <c r="D111" s="20" t="s">
        <v>17</v>
      </c>
      <c r="E111" s="20" t="s">
        <v>18</v>
      </c>
      <c r="F111" s="45">
        <v>4.56132639E7</v>
      </c>
      <c r="G111" s="45">
        <v>1.622761921E7</v>
      </c>
      <c r="H111" s="45">
        <v>0.9659228731576303</v>
      </c>
      <c r="I111" s="46" t="str">
        <f t="shared" si="4"/>
        <v>#REF!</v>
      </c>
      <c r="J111" s="46" t="str">
        <f t="shared" si="5"/>
        <v>#REF!</v>
      </c>
      <c r="K111" s="46" t="str">
        <f t="shared" si="6"/>
        <v>#REF!</v>
      </c>
      <c r="L111" s="46" t="str">
        <f t="shared" si="7"/>
        <v>#REF!</v>
      </c>
      <c r="M111" s="45">
        <f t="shared" si="8"/>
        <v>3084950.9</v>
      </c>
      <c r="N111" s="45" t="str">
        <f t="shared" si="9"/>
        <v>#REF!</v>
      </c>
      <c r="O111" s="45" t="str">
        <f t="shared" si="10"/>
        <v>#REF!</v>
      </c>
      <c r="P111" s="45">
        <v>4.2528312746220686E7</v>
      </c>
      <c r="Q111" s="45">
        <f t="shared" si="11"/>
        <v>42528313</v>
      </c>
      <c r="R111" s="45">
        <f t="shared" si="12"/>
        <v>45613263.9</v>
      </c>
      <c r="S111" s="45">
        <f t="shared" si="13"/>
        <v>42528313</v>
      </c>
      <c r="T111" s="47"/>
      <c r="U111" s="20"/>
      <c r="V111" s="20"/>
      <c r="W111" s="20"/>
      <c r="X111" s="20"/>
      <c r="Y111" s="20"/>
      <c r="Z111" s="20"/>
    </row>
    <row r="112" ht="14.25" customHeight="1">
      <c r="A112" s="20" t="s">
        <v>82</v>
      </c>
      <c r="B112" s="20" t="s">
        <v>15</v>
      </c>
      <c r="C112" s="20" t="s">
        <v>83</v>
      </c>
      <c r="D112" s="20" t="s">
        <v>19</v>
      </c>
      <c r="E112" s="20" t="s">
        <v>20</v>
      </c>
      <c r="F112" s="45">
        <v>23596.64</v>
      </c>
      <c r="G112" s="45">
        <v>8394.87</v>
      </c>
      <c r="H112" s="45">
        <v>4.996909310334678E-4</v>
      </c>
      <c r="I112" s="46" t="str">
        <f t="shared" si="4"/>
        <v>#REF!</v>
      </c>
      <c r="J112" s="46" t="str">
        <f t="shared" si="5"/>
        <v>#REF!</v>
      </c>
      <c r="K112" s="46" t="str">
        <f t="shared" si="6"/>
        <v>#REF!</v>
      </c>
      <c r="L112" s="46" t="str">
        <f t="shared" si="7"/>
        <v>#REF!</v>
      </c>
      <c r="M112" s="45">
        <f t="shared" si="8"/>
        <v>23596.64</v>
      </c>
      <c r="N112" s="45" t="str">
        <f t="shared" si="9"/>
        <v>#REF!</v>
      </c>
      <c r="O112" s="45" t="str">
        <f t="shared" si="10"/>
        <v>#REF!</v>
      </c>
      <c r="P112" s="48">
        <v>0.0</v>
      </c>
      <c r="Q112" s="45">
        <f t="shared" si="11"/>
        <v>0</v>
      </c>
      <c r="R112" s="45">
        <f t="shared" si="12"/>
        <v>23596.64</v>
      </c>
      <c r="S112" s="45">
        <f t="shared" si="13"/>
        <v>0</v>
      </c>
      <c r="T112" s="47"/>
      <c r="U112" s="20"/>
      <c r="V112" s="20"/>
      <c r="W112" s="20"/>
      <c r="X112" s="20"/>
      <c r="Y112" s="20"/>
      <c r="Z112" s="20"/>
    </row>
    <row r="113" ht="14.25" customHeight="1">
      <c r="A113" s="20" t="s">
        <v>82</v>
      </c>
      <c r="B113" s="20" t="s">
        <v>15</v>
      </c>
      <c r="C113" s="20" t="s">
        <v>83</v>
      </c>
      <c r="D113" s="20" t="s">
        <v>21</v>
      </c>
      <c r="E113" s="20" t="s">
        <v>22</v>
      </c>
      <c r="F113" s="45">
        <v>34011.19</v>
      </c>
      <c r="G113" s="45">
        <v>12100.01</v>
      </c>
      <c r="H113" s="45">
        <v>7.202331855999909E-4</v>
      </c>
      <c r="I113" s="46" t="str">
        <f t="shared" si="4"/>
        <v>#REF!</v>
      </c>
      <c r="J113" s="46" t="str">
        <f t="shared" si="5"/>
        <v>#REF!</v>
      </c>
      <c r="K113" s="46" t="str">
        <f t="shared" si="6"/>
        <v>#REF!</v>
      </c>
      <c r="L113" s="46" t="str">
        <f t="shared" si="7"/>
        <v>#REF!</v>
      </c>
      <c r="M113" s="45">
        <f t="shared" si="8"/>
        <v>34011.19</v>
      </c>
      <c r="N113" s="45" t="str">
        <f t="shared" si="9"/>
        <v>#REF!</v>
      </c>
      <c r="O113" s="45" t="str">
        <f t="shared" si="10"/>
        <v>#REF!</v>
      </c>
      <c r="P113" s="48">
        <v>0.0</v>
      </c>
      <c r="Q113" s="45">
        <f t="shared" si="11"/>
        <v>0</v>
      </c>
      <c r="R113" s="45">
        <f t="shared" si="12"/>
        <v>34011.19</v>
      </c>
      <c r="S113" s="45">
        <f t="shared" si="13"/>
        <v>0</v>
      </c>
      <c r="T113" s="47"/>
      <c r="U113" s="20"/>
      <c r="V113" s="20"/>
      <c r="W113" s="20"/>
      <c r="X113" s="20"/>
      <c r="Y113" s="20"/>
      <c r="Z113" s="20"/>
    </row>
    <row r="114" ht="14.25" customHeight="1">
      <c r="A114" s="20" t="s">
        <v>82</v>
      </c>
      <c r="B114" s="20" t="s">
        <v>15</v>
      </c>
      <c r="C114" s="20" t="s">
        <v>83</v>
      </c>
      <c r="D114" s="20" t="s">
        <v>27</v>
      </c>
      <c r="E114" s="20" t="s">
        <v>28</v>
      </c>
      <c r="F114" s="45">
        <v>547017.92</v>
      </c>
      <c r="G114" s="45">
        <v>194610.02</v>
      </c>
      <c r="H114" s="45">
        <v>0.011583848112985197</v>
      </c>
      <c r="I114" s="46" t="str">
        <f t="shared" si="4"/>
        <v>#REF!</v>
      </c>
      <c r="J114" s="46" t="str">
        <f t="shared" si="5"/>
        <v>#REF!</v>
      </c>
      <c r="K114" s="46" t="str">
        <f t="shared" si="6"/>
        <v>#REF!</v>
      </c>
      <c r="L114" s="46" t="str">
        <f t="shared" si="7"/>
        <v>#REF!</v>
      </c>
      <c r="M114" s="45" t="str">
        <f t="shared" si="8"/>
        <v>#REF!</v>
      </c>
      <c r="N114" s="45" t="str">
        <f t="shared" si="9"/>
        <v>#REF!</v>
      </c>
      <c r="O114" s="45" t="str">
        <f t="shared" si="10"/>
        <v>#REF!</v>
      </c>
      <c r="P114" s="45" t="str">
        <f t="shared" ref="P114:P170" si="20">+F114-L114</f>
        <v>#REF!</v>
      </c>
      <c r="Q114" s="45" t="str">
        <f t="shared" si="11"/>
        <v>#REF!</v>
      </c>
      <c r="R114" s="45" t="str">
        <f t="shared" si="12"/>
        <v>#REF!</v>
      </c>
      <c r="S114" s="45" t="str">
        <f t="shared" si="13"/>
        <v>#REF!</v>
      </c>
      <c r="T114" s="47"/>
      <c r="U114" s="20"/>
      <c r="V114" s="20"/>
      <c r="W114" s="20"/>
      <c r="X114" s="20"/>
      <c r="Y114" s="20"/>
      <c r="Z114" s="20"/>
    </row>
    <row r="115" ht="14.25" customHeight="1">
      <c r="A115" s="20" t="s">
        <v>82</v>
      </c>
      <c r="B115" s="20" t="s">
        <v>15</v>
      </c>
      <c r="C115" s="20" t="s">
        <v>83</v>
      </c>
      <c r="D115" s="20" t="s">
        <v>29</v>
      </c>
      <c r="E115" s="20" t="s">
        <v>30</v>
      </c>
      <c r="F115" s="45">
        <v>389232.46</v>
      </c>
      <c r="G115" s="45">
        <v>138475.42</v>
      </c>
      <c r="H115" s="45">
        <v>0.008242526492155112</v>
      </c>
      <c r="I115" s="46" t="str">
        <f t="shared" si="4"/>
        <v>#REF!</v>
      </c>
      <c r="J115" s="46" t="str">
        <f t="shared" si="5"/>
        <v>#REF!</v>
      </c>
      <c r="K115" s="46" t="str">
        <f t="shared" si="6"/>
        <v>#REF!</v>
      </c>
      <c r="L115" s="46" t="str">
        <f t="shared" si="7"/>
        <v>#REF!</v>
      </c>
      <c r="M115" s="45" t="str">
        <f t="shared" si="8"/>
        <v>#REF!</v>
      </c>
      <c r="N115" s="45" t="str">
        <f t="shared" si="9"/>
        <v>#REF!</v>
      </c>
      <c r="O115" s="45" t="str">
        <f t="shared" si="10"/>
        <v>#REF!</v>
      </c>
      <c r="P115" s="45" t="str">
        <f t="shared" si="20"/>
        <v>#REF!</v>
      </c>
      <c r="Q115" s="45" t="str">
        <f t="shared" si="11"/>
        <v>#REF!</v>
      </c>
      <c r="R115" s="45" t="str">
        <f t="shared" si="12"/>
        <v>#REF!</v>
      </c>
      <c r="S115" s="45" t="str">
        <f t="shared" si="13"/>
        <v>#REF!</v>
      </c>
      <c r="T115" s="47"/>
      <c r="U115" s="20"/>
      <c r="V115" s="20"/>
      <c r="W115" s="20"/>
      <c r="X115" s="20"/>
      <c r="Y115" s="20"/>
      <c r="Z115" s="20"/>
    </row>
    <row r="116" ht="14.25" customHeight="1">
      <c r="A116" s="20" t="s">
        <v>82</v>
      </c>
      <c r="B116" s="20" t="s">
        <v>15</v>
      </c>
      <c r="C116" s="20" t="s">
        <v>83</v>
      </c>
      <c r="D116" s="20" t="s">
        <v>31</v>
      </c>
      <c r="E116" s="20" t="s">
        <v>32</v>
      </c>
      <c r="F116" s="45">
        <v>362474.85</v>
      </c>
      <c r="G116" s="45">
        <v>128956.0</v>
      </c>
      <c r="H116" s="45">
        <v>0.007675897724113118</v>
      </c>
      <c r="I116" s="46" t="str">
        <f t="shared" si="4"/>
        <v>#REF!</v>
      </c>
      <c r="J116" s="46" t="str">
        <f t="shared" si="5"/>
        <v>#REF!</v>
      </c>
      <c r="K116" s="46" t="str">
        <f t="shared" si="6"/>
        <v>#REF!</v>
      </c>
      <c r="L116" s="46" t="str">
        <f t="shared" si="7"/>
        <v>#REF!</v>
      </c>
      <c r="M116" s="45" t="str">
        <f t="shared" si="8"/>
        <v>#REF!</v>
      </c>
      <c r="N116" s="45" t="str">
        <f t="shared" si="9"/>
        <v>#REF!</v>
      </c>
      <c r="O116" s="45" t="str">
        <f t="shared" si="10"/>
        <v>#REF!</v>
      </c>
      <c r="P116" s="45" t="str">
        <f t="shared" si="20"/>
        <v>#REF!</v>
      </c>
      <c r="Q116" s="45" t="str">
        <f t="shared" si="11"/>
        <v>#REF!</v>
      </c>
      <c r="R116" s="45" t="str">
        <f t="shared" si="12"/>
        <v>#REF!</v>
      </c>
      <c r="S116" s="45" t="str">
        <f t="shared" si="13"/>
        <v>#REF!</v>
      </c>
      <c r="T116" s="47"/>
      <c r="U116" s="20"/>
      <c r="V116" s="20"/>
      <c r="W116" s="20"/>
      <c r="X116" s="20"/>
      <c r="Y116" s="20"/>
      <c r="Z116" s="20"/>
    </row>
    <row r="117" ht="14.25" customHeight="1">
      <c r="A117" s="20" t="s">
        <v>82</v>
      </c>
      <c r="B117" s="20" t="s">
        <v>15</v>
      </c>
      <c r="C117" s="20" t="s">
        <v>83</v>
      </c>
      <c r="D117" s="20" t="s">
        <v>41</v>
      </c>
      <c r="E117" s="20" t="s">
        <v>42</v>
      </c>
      <c r="F117" s="45">
        <v>252873.04</v>
      </c>
      <c r="G117" s="45">
        <v>89963.47</v>
      </c>
      <c r="H117" s="45">
        <v>0.005354930396482861</v>
      </c>
      <c r="I117" s="46" t="str">
        <f t="shared" si="4"/>
        <v>#REF!</v>
      </c>
      <c r="J117" s="46" t="str">
        <f t="shared" si="5"/>
        <v>#REF!</v>
      </c>
      <c r="K117" s="46" t="str">
        <f t="shared" si="6"/>
        <v>#REF!</v>
      </c>
      <c r="L117" s="46" t="str">
        <f t="shared" si="7"/>
        <v>#REF!</v>
      </c>
      <c r="M117" s="45" t="str">
        <f t="shared" si="8"/>
        <v>#REF!</v>
      </c>
      <c r="N117" s="45" t="str">
        <f t="shared" si="9"/>
        <v>#REF!</v>
      </c>
      <c r="O117" s="45" t="str">
        <f t="shared" si="10"/>
        <v>#REF!</v>
      </c>
      <c r="P117" s="45" t="str">
        <f t="shared" si="20"/>
        <v>#REF!</v>
      </c>
      <c r="Q117" s="45" t="str">
        <f t="shared" si="11"/>
        <v>#REF!</v>
      </c>
      <c r="R117" s="45" t="str">
        <f t="shared" si="12"/>
        <v>#REF!</v>
      </c>
      <c r="S117" s="45" t="str">
        <f t="shared" si="13"/>
        <v>#REF!</v>
      </c>
      <c r="T117" s="47"/>
      <c r="U117" s="20"/>
      <c r="V117" s="20"/>
      <c r="W117" s="20"/>
      <c r="X117" s="20"/>
      <c r="Y117" s="20"/>
      <c r="Z117" s="20"/>
    </row>
    <row r="118" ht="14.25" customHeight="1">
      <c r="A118" s="20" t="s">
        <v>84</v>
      </c>
      <c r="B118" s="20" t="s">
        <v>15</v>
      </c>
      <c r="C118" s="20" t="s">
        <v>85</v>
      </c>
      <c r="D118" s="20" t="s">
        <v>17</v>
      </c>
      <c r="E118" s="20" t="s">
        <v>18</v>
      </c>
      <c r="F118" s="45">
        <v>4.379348455E7</v>
      </c>
      <c r="G118" s="45">
        <v>851273.92</v>
      </c>
      <c r="H118" s="45"/>
      <c r="I118" s="46" t="str">
        <f t="shared" si="4"/>
        <v>#REF!</v>
      </c>
      <c r="J118" s="46" t="str">
        <f t="shared" si="5"/>
        <v>#REF!</v>
      </c>
      <c r="K118" s="46" t="str">
        <f t="shared" si="6"/>
        <v>#REF!</v>
      </c>
      <c r="L118" s="46" t="str">
        <f t="shared" si="7"/>
        <v>#REF!</v>
      </c>
      <c r="M118" s="45" t="str">
        <f t="shared" si="8"/>
        <v>#REF!</v>
      </c>
      <c r="N118" s="45" t="str">
        <f t="shared" si="9"/>
        <v>#REF!</v>
      </c>
      <c r="O118" s="45" t="str">
        <f t="shared" si="10"/>
        <v>#REF!</v>
      </c>
      <c r="P118" s="45" t="str">
        <f t="shared" si="20"/>
        <v>#REF!</v>
      </c>
      <c r="Q118" s="45" t="str">
        <f t="shared" si="11"/>
        <v>#REF!</v>
      </c>
      <c r="R118" s="45" t="str">
        <f t="shared" si="12"/>
        <v>#REF!</v>
      </c>
      <c r="S118" s="45" t="str">
        <f t="shared" si="13"/>
        <v>#REF!</v>
      </c>
      <c r="T118" s="47"/>
      <c r="U118" s="20"/>
      <c r="V118" s="20"/>
      <c r="W118" s="20"/>
      <c r="X118" s="20"/>
      <c r="Y118" s="20"/>
      <c r="Z118" s="20"/>
    </row>
    <row r="119" ht="14.25" customHeight="1">
      <c r="A119" s="20" t="s">
        <v>84</v>
      </c>
      <c r="B119" s="20" t="s">
        <v>15</v>
      </c>
      <c r="C119" s="20" t="s">
        <v>85</v>
      </c>
      <c r="D119" s="20" t="s">
        <v>29</v>
      </c>
      <c r="E119" s="20" t="s">
        <v>30</v>
      </c>
      <c r="F119" s="45">
        <v>175849.5</v>
      </c>
      <c r="G119" s="45">
        <v>3418.23</v>
      </c>
      <c r="H119" s="45"/>
      <c r="I119" s="46" t="str">
        <f t="shared" si="4"/>
        <v>#REF!</v>
      </c>
      <c r="J119" s="46" t="str">
        <f t="shared" si="5"/>
        <v>#REF!</v>
      </c>
      <c r="K119" s="46" t="str">
        <f t="shared" si="6"/>
        <v>#REF!</v>
      </c>
      <c r="L119" s="46" t="str">
        <f t="shared" si="7"/>
        <v>#REF!</v>
      </c>
      <c r="M119" s="45" t="str">
        <f t="shared" si="8"/>
        <v>#REF!</v>
      </c>
      <c r="N119" s="45" t="str">
        <f t="shared" si="9"/>
        <v>#REF!</v>
      </c>
      <c r="O119" s="45" t="str">
        <f t="shared" si="10"/>
        <v>#REF!</v>
      </c>
      <c r="P119" s="45" t="str">
        <f t="shared" si="20"/>
        <v>#REF!</v>
      </c>
      <c r="Q119" s="45" t="str">
        <f t="shared" si="11"/>
        <v>#REF!</v>
      </c>
      <c r="R119" s="45" t="str">
        <f t="shared" si="12"/>
        <v>#REF!</v>
      </c>
      <c r="S119" s="45" t="str">
        <f t="shared" si="13"/>
        <v>#REF!</v>
      </c>
      <c r="T119" s="47"/>
      <c r="U119" s="20"/>
      <c r="V119" s="20"/>
      <c r="W119" s="20"/>
      <c r="X119" s="20"/>
      <c r="Y119" s="20"/>
      <c r="Z119" s="20"/>
    </row>
    <row r="120" ht="14.25" customHeight="1">
      <c r="A120" s="20" t="s">
        <v>84</v>
      </c>
      <c r="B120" s="20" t="s">
        <v>15</v>
      </c>
      <c r="C120" s="20" t="s">
        <v>85</v>
      </c>
      <c r="D120" s="20" t="s">
        <v>31</v>
      </c>
      <c r="E120" s="20" t="s">
        <v>32</v>
      </c>
      <c r="F120" s="45">
        <v>389361.49</v>
      </c>
      <c r="G120" s="45">
        <v>7568.55</v>
      </c>
      <c r="H120" s="45"/>
      <c r="I120" s="46" t="str">
        <f t="shared" si="4"/>
        <v>#REF!</v>
      </c>
      <c r="J120" s="46" t="str">
        <f t="shared" si="5"/>
        <v>#REF!</v>
      </c>
      <c r="K120" s="46" t="str">
        <f t="shared" si="6"/>
        <v>#REF!</v>
      </c>
      <c r="L120" s="46" t="str">
        <f t="shared" si="7"/>
        <v>#REF!</v>
      </c>
      <c r="M120" s="45" t="str">
        <f t="shared" si="8"/>
        <v>#REF!</v>
      </c>
      <c r="N120" s="45" t="str">
        <f t="shared" si="9"/>
        <v>#REF!</v>
      </c>
      <c r="O120" s="45" t="str">
        <f t="shared" si="10"/>
        <v>#REF!</v>
      </c>
      <c r="P120" s="45" t="str">
        <f t="shared" si="20"/>
        <v>#REF!</v>
      </c>
      <c r="Q120" s="45" t="str">
        <f t="shared" si="11"/>
        <v>#REF!</v>
      </c>
      <c r="R120" s="45" t="str">
        <f t="shared" si="12"/>
        <v>#REF!</v>
      </c>
      <c r="S120" s="45" t="str">
        <f t="shared" si="13"/>
        <v>#REF!</v>
      </c>
      <c r="T120" s="47"/>
      <c r="U120" s="20"/>
      <c r="V120" s="20"/>
      <c r="W120" s="20"/>
      <c r="X120" s="20"/>
      <c r="Y120" s="20"/>
      <c r="Z120" s="20"/>
    </row>
    <row r="121" ht="14.25" customHeight="1">
      <c r="A121" s="20" t="s">
        <v>84</v>
      </c>
      <c r="B121" s="20" t="s">
        <v>15</v>
      </c>
      <c r="C121" s="20" t="s">
        <v>85</v>
      </c>
      <c r="D121" s="20" t="s">
        <v>41</v>
      </c>
      <c r="E121" s="20" t="s">
        <v>42</v>
      </c>
      <c r="F121" s="45">
        <v>152188.46</v>
      </c>
      <c r="G121" s="45">
        <v>2958.3</v>
      </c>
      <c r="H121" s="45"/>
      <c r="I121" s="46" t="str">
        <f t="shared" si="4"/>
        <v>#REF!</v>
      </c>
      <c r="J121" s="46" t="str">
        <f t="shared" si="5"/>
        <v>#REF!</v>
      </c>
      <c r="K121" s="46" t="str">
        <f t="shared" si="6"/>
        <v>#REF!</v>
      </c>
      <c r="L121" s="46" t="str">
        <f t="shared" si="7"/>
        <v>#REF!</v>
      </c>
      <c r="M121" s="45" t="str">
        <f t="shared" si="8"/>
        <v>#REF!</v>
      </c>
      <c r="N121" s="45" t="str">
        <f t="shared" si="9"/>
        <v>#REF!</v>
      </c>
      <c r="O121" s="45" t="str">
        <f t="shared" si="10"/>
        <v>#REF!</v>
      </c>
      <c r="P121" s="45" t="str">
        <f t="shared" si="20"/>
        <v>#REF!</v>
      </c>
      <c r="Q121" s="45" t="str">
        <f t="shared" si="11"/>
        <v>#REF!</v>
      </c>
      <c r="R121" s="45" t="str">
        <f t="shared" si="12"/>
        <v>#REF!</v>
      </c>
      <c r="S121" s="45" t="str">
        <f t="shared" si="13"/>
        <v>#REF!</v>
      </c>
      <c r="T121" s="47"/>
      <c r="U121" s="20"/>
      <c r="V121" s="20"/>
      <c r="W121" s="20"/>
      <c r="X121" s="20"/>
      <c r="Y121" s="20"/>
      <c r="Z121" s="20"/>
    </row>
    <row r="122" ht="14.25" customHeight="1">
      <c r="A122" s="20" t="s">
        <v>86</v>
      </c>
      <c r="B122" s="20" t="s">
        <v>15</v>
      </c>
      <c r="C122" s="20" t="s">
        <v>87</v>
      </c>
      <c r="D122" s="20" t="s">
        <v>17</v>
      </c>
      <c r="E122" s="20" t="s">
        <v>18</v>
      </c>
      <c r="F122" s="45">
        <v>8738604.98</v>
      </c>
      <c r="G122" s="45">
        <v>6.139332043E7</v>
      </c>
      <c r="H122" s="45">
        <v>0.788720060407189</v>
      </c>
      <c r="I122" s="46" t="str">
        <f t="shared" si="4"/>
        <v>#REF!</v>
      </c>
      <c r="J122" s="46" t="str">
        <f t="shared" si="5"/>
        <v>#REF!</v>
      </c>
      <c r="K122" s="46" t="str">
        <f t="shared" si="6"/>
        <v>#REF!</v>
      </c>
      <c r="L122" s="46" t="str">
        <f t="shared" si="7"/>
        <v>#REF!</v>
      </c>
      <c r="M122" s="45" t="str">
        <f t="shared" si="8"/>
        <v>#REF!</v>
      </c>
      <c r="N122" s="45" t="str">
        <f t="shared" si="9"/>
        <v>#REF!</v>
      </c>
      <c r="O122" s="45" t="str">
        <f t="shared" si="10"/>
        <v>#REF!</v>
      </c>
      <c r="P122" s="45" t="str">
        <f t="shared" si="20"/>
        <v>#REF!</v>
      </c>
      <c r="Q122" s="45" t="str">
        <f t="shared" si="11"/>
        <v>#REF!</v>
      </c>
      <c r="R122" s="45" t="str">
        <f t="shared" si="12"/>
        <v>#REF!</v>
      </c>
      <c r="S122" s="45" t="str">
        <f t="shared" si="13"/>
        <v>#REF!</v>
      </c>
      <c r="T122" s="47"/>
      <c r="U122" s="20"/>
      <c r="V122" s="20"/>
      <c r="W122" s="20"/>
      <c r="X122" s="20"/>
      <c r="Y122" s="20"/>
      <c r="Z122" s="20"/>
    </row>
    <row r="123" ht="14.25" customHeight="1">
      <c r="A123" s="20" t="s">
        <v>86</v>
      </c>
      <c r="B123" s="20" t="s">
        <v>15</v>
      </c>
      <c r="C123" s="20" t="s">
        <v>87</v>
      </c>
      <c r="D123" s="20" t="s">
        <v>47</v>
      </c>
      <c r="E123" s="20" t="s">
        <v>48</v>
      </c>
      <c r="F123" s="45">
        <v>1674791.31</v>
      </c>
      <c r="G123" s="45">
        <v>1.176629445E7</v>
      </c>
      <c r="H123" s="45">
        <v>0.15116159915866056</v>
      </c>
      <c r="I123" s="46" t="str">
        <f t="shared" si="4"/>
        <v>#REF!</v>
      </c>
      <c r="J123" s="46" t="str">
        <f t="shared" si="5"/>
        <v>#REF!</v>
      </c>
      <c r="K123" s="46" t="str">
        <f t="shared" si="6"/>
        <v>#REF!</v>
      </c>
      <c r="L123" s="46" t="str">
        <f t="shared" si="7"/>
        <v>#REF!</v>
      </c>
      <c r="M123" s="45" t="str">
        <f t="shared" si="8"/>
        <v>#REF!</v>
      </c>
      <c r="N123" s="45" t="str">
        <f t="shared" si="9"/>
        <v>#REF!</v>
      </c>
      <c r="O123" s="45" t="str">
        <f t="shared" si="10"/>
        <v>#REF!</v>
      </c>
      <c r="P123" s="45" t="str">
        <f t="shared" si="20"/>
        <v>#REF!</v>
      </c>
      <c r="Q123" s="45" t="str">
        <f t="shared" si="11"/>
        <v>#REF!</v>
      </c>
      <c r="R123" s="45" t="str">
        <f t="shared" si="12"/>
        <v>#REF!</v>
      </c>
      <c r="S123" s="45" t="str">
        <f t="shared" si="13"/>
        <v>#REF!</v>
      </c>
      <c r="T123" s="47"/>
      <c r="U123" s="20"/>
      <c r="V123" s="20"/>
      <c r="W123" s="20"/>
      <c r="X123" s="20"/>
      <c r="Y123" s="20"/>
      <c r="Z123" s="20"/>
    </row>
    <row r="124" ht="14.25" customHeight="1">
      <c r="A124" s="20" t="s">
        <v>86</v>
      </c>
      <c r="B124" s="20" t="s">
        <v>15</v>
      </c>
      <c r="C124" s="20" t="s">
        <v>87</v>
      </c>
      <c r="D124" s="20" t="s">
        <v>19</v>
      </c>
      <c r="E124" s="20" t="s">
        <v>20</v>
      </c>
      <c r="F124" s="45">
        <v>18402.56</v>
      </c>
      <c r="G124" s="45">
        <v>129287.7</v>
      </c>
      <c r="H124" s="45">
        <v>0.001660959417214316</v>
      </c>
      <c r="I124" s="46" t="str">
        <f t="shared" si="4"/>
        <v>#REF!</v>
      </c>
      <c r="J124" s="46" t="str">
        <f t="shared" si="5"/>
        <v>#REF!</v>
      </c>
      <c r="K124" s="46" t="str">
        <f t="shared" si="6"/>
        <v>#REF!</v>
      </c>
      <c r="L124" s="46" t="str">
        <f t="shared" si="7"/>
        <v>#REF!</v>
      </c>
      <c r="M124" s="45" t="str">
        <f t="shared" si="8"/>
        <v>#REF!</v>
      </c>
      <c r="N124" s="45" t="str">
        <f t="shared" si="9"/>
        <v>#REF!</v>
      </c>
      <c r="O124" s="45" t="str">
        <f t="shared" si="10"/>
        <v>#REF!</v>
      </c>
      <c r="P124" s="45" t="str">
        <f t="shared" si="20"/>
        <v>#REF!</v>
      </c>
      <c r="Q124" s="45" t="str">
        <f t="shared" si="11"/>
        <v>#REF!</v>
      </c>
      <c r="R124" s="45" t="str">
        <f t="shared" si="12"/>
        <v>#REF!</v>
      </c>
      <c r="S124" s="45" t="str">
        <f t="shared" si="13"/>
        <v>#REF!</v>
      </c>
      <c r="T124" s="47"/>
      <c r="U124" s="20"/>
      <c r="V124" s="20"/>
      <c r="W124" s="20"/>
      <c r="X124" s="20"/>
      <c r="Y124" s="20"/>
      <c r="Z124" s="20"/>
    </row>
    <row r="125" ht="14.25" customHeight="1">
      <c r="A125" s="20" t="s">
        <v>86</v>
      </c>
      <c r="B125" s="20" t="s">
        <v>15</v>
      </c>
      <c r="C125" s="20" t="s">
        <v>87</v>
      </c>
      <c r="D125" s="20" t="s">
        <v>21</v>
      </c>
      <c r="E125" s="20" t="s">
        <v>22</v>
      </c>
      <c r="F125" s="45">
        <v>106034.63</v>
      </c>
      <c r="G125" s="45">
        <v>744949.35</v>
      </c>
      <c r="H125" s="45">
        <v>0.009570365060585898</v>
      </c>
      <c r="I125" s="46" t="str">
        <f t="shared" si="4"/>
        <v>#REF!</v>
      </c>
      <c r="J125" s="46" t="str">
        <f t="shared" si="5"/>
        <v>#REF!</v>
      </c>
      <c r="K125" s="46" t="str">
        <f t="shared" si="6"/>
        <v>#REF!</v>
      </c>
      <c r="L125" s="46" t="str">
        <f t="shared" si="7"/>
        <v>#REF!</v>
      </c>
      <c r="M125" s="45" t="str">
        <f t="shared" si="8"/>
        <v>#REF!</v>
      </c>
      <c r="N125" s="45" t="str">
        <f t="shared" si="9"/>
        <v>#REF!</v>
      </c>
      <c r="O125" s="45" t="str">
        <f t="shared" si="10"/>
        <v>#REF!</v>
      </c>
      <c r="P125" s="45" t="str">
        <f t="shared" si="20"/>
        <v>#REF!</v>
      </c>
      <c r="Q125" s="45" t="str">
        <f t="shared" si="11"/>
        <v>#REF!</v>
      </c>
      <c r="R125" s="45" t="str">
        <f t="shared" si="12"/>
        <v>#REF!</v>
      </c>
      <c r="S125" s="45" t="str">
        <f t="shared" si="13"/>
        <v>#REF!</v>
      </c>
      <c r="T125" s="47"/>
      <c r="U125" s="20"/>
      <c r="V125" s="20"/>
      <c r="W125" s="20"/>
      <c r="X125" s="20"/>
      <c r="Y125" s="20"/>
      <c r="Z125" s="20"/>
    </row>
    <row r="126" ht="14.25" customHeight="1">
      <c r="A126" s="20" t="s">
        <v>86</v>
      </c>
      <c r="B126" s="20" t="s">
        <v>15</v>
      </c>
      <c r="C126" s="20" t="s">
        <v>87</v>
      </c>
      <c r="D126" s="20" t="s">
        <v>25</v>
      </c>
      <c r="E126" s="20" t="s">
        <v>26</v>
      </c>
      <c r="F126" s="45">
        <v>2894.58</v>
      </c>
      <c r="G126" s="45">
        <v>20335.96</v>
      </c>
      <c r="H126" s="45">
        <v>2.61256037740413E-4</v>
      </c>
      <c r="I126" s="46" t="str">
        <f t="shared" si="4"/>
        <v>#REF!</v>
      </c>
      <c r="J126" s="46" t="str">
        <f t="shared" si="5"/>
        <v>#REF!</v>
      </c>
      <c r="K126" s="46" t="str">
        <f t="shared" si="6"/>
        <v>#REF!</v>
      </c>
      <c r="L126" s="46" t="str">
        <f t="shared" si="7"/>
        <v>#REF!</v>
      </c>
      <c r="M126" s="45" t="str">
        <f t="shared" si="8"/>
        <v>#REF!</v>
      </c>
      <c r="N126" s="45" t="str">
        <f t="shared" si="9"/>
        <v>#REF!</v>
      </c>
      <c r="O126" s="45" t="str">
        <f t="shared" si="10"/>
        <v>#REF!</v>
      </c>
      <c r="P126" s="45" t="str">
        <f t="shared" si="20"/>
        <v>#REF!</v>
      </c>
      <c r="Q126" s="45" t="str">
        <f t="shared" si="11"/>
        <v>#REF!</v>
      </c>
      <c r="R126" s="45" t="str">
        <f t="shared" si="12"/>
        <v>#REF!</v>
      </c>
      <c r="S126" s="45" t="str">
        <f t="shared" si="13"/>
        <v>#REF!</v>
      </c>
      <c r="T126" s="47"/>
      <c r="U126" s="20"/>
      <c r="V126" s="20"/>
      <c r="W126" s="20"/>
      <c r="X126" s="20"/>
      <c r="Y126" s="20"/>
      <c r="Z126" s="20"/>
    </row>
    <row r="127" ht="14.25" customHeight="1">
      <c r="A127" s="20" t="s">
        <v>86</v>
      </c>
      <c r="B127" s="20" t="s">
        <v>15</v>
      </c>
      <c r="C127" s="20" t="s">
        <v>87</v>
      </c>
      <c r="D127" s="20" t="s">
        <v>27</v>
      </c>
      <c r="E127" s="20" t="s">
        <v>28</v>
      </c>
      <c r="F127" s="45">
        <v>275012.2</v>
      </c>
      <c r="G127" s="45">
        <v>1932106.12</v>
      </c>
      <c r="H127" s="45">
        <v>0.024821769549390242</v>
      </c>
      <c r="I127" s="46" t="str">
        <f t="shared" si="4"/>
        <v>#REF!</v>
      </c>
      <c r="J127" s="46" t="str">
        <f t="shared" si="5"/>
        <v>#REF!</v>
      </c>
      <c r="K127" s="46" t="str">
        <f t="shared" si="6"/>
        <v>#REF!</v>
      </c>
      <c r="L127" s="46" t="str">
        <f t="shared" si="7"/>
        <v>#REF!</v>
      </c>
      <c r="M127" s="45" t="str">
        <f t="shared" si="8"/>
        <v>#REF!</v>
      </c>
      <c r="N127" s="45" t="str">
        <f t="shared" si="9"/>
        <v>#REF!</v>
      </c>
      <c r="O127" s="45" t="str">
        <f t="shared" si="10"/>
        <v>#REF!</v>
      </c>
      <c r="P127" s="45" t="str">
        <f t="shared" si="20"/>
        <v>#REF!</v>
      </c>
      <c r="Q127" s="45" t="str">
        <f t="shared" si="11"/>
        <v>#REF!</v>
      </c>
      <c r="R127" s="45" t="str">
        <f t="shared" si="12"/>
        <v>#REF!</v>
      </c>
      <c r="S127" s="45" t="str">
        <f t="shared" si="13"/>
        <v>#REF!</v>
      </c>
      <c r="T127" s="47"/>
      <c r="U127" s="20"/>
      <c r="V127" s="20"/>
      <c r="W127" s="20"/>
      <c r="X127" s="20"/>
      <c r="Y127" s="20"/>
      <c r="Z127" s="20"/>
    </row>
    <row r="128" ht="14.25" customHeight="1">
      <c r="A128" s="20" t="s">
        <v>86</v>
      </c>
      <c r="B128" s="20" t="s">
        <v>15</v>
      </c>
      <c r="C128" s="20" t="s">
        <v>87</v>
      </c>
      <c r="D128" s="20" t="s">
        <v>29</v>
      </c>
      <c r="E128" s="20" t="s">
        <v>30</v>
      </c>
      <c r="F128" s="45">
        <v>117691.04</v>
      </c>
      <c r="G128" s="45">
        <v>826841.77</v>
      </c>
      <c r="H128" s="45">
        <v>0.010622437378807446</v>
      </c>
      <c r="I128" s="46" t="str">
        <f t="shared" si="4"/>
        <v>#REF!</v>
      </c>
      <c r="J128" s="46" t="str">
        <f t="shared" si="5"/>
        <v>#REF!</v>
      </c>
      <c r="K128" s="46" t="str">
        <f t="shared" si="6"/>
        <v>#REF!</v>
      </c>
      <c r="L128" s="46" t="str">
        <f t="shared" si="7"/>
        <v>#REF!</v>
      </c>
      <c r="M128" s="45" t="str">
        <f t="shared" si="8"/>
        <v>#REF!</v>
      </c>
      <c r="N128" s="45" t="str">
        <f t="shared" si="9"/>
        <v>#REF!</v>
      </c>
      <c r="O128" s="45" t="str">
        <f t="shared" si="10"/>
        <v>#REF!</v>
      </c>
      <c r="P128" s="45" t="str">
        <f t="shared" si="20"/>
        <v>#REF!</v>
      </c>
      <c r="Q128" s="45" t="str">
        <f t="shared" si="11"/>
        <v>#REF!</v>
      </c>
      <c r="R128" s="45" t="str">
        <f t="shared" si="12"/>
        <v>#REF!</v>
      </c>
      <c r="S128" s="45" t="str">
        <f t="shared" si="13"/>
        <v>#REF!</v>
      </c>
      <c r="T128" s="47"/>
      <c r="U128" s="20"/>
      <c r="V128" s="20"/>
      <c r="W128" s="20"/>
      <c r="X128" s="20"/>
      <c r="Y128" s="20"/>
      <c r="Z128" s="20"/>
    </row>
    <row r="129" ht="14.25" customHeight="1">
      <c r="A129" s="20" t="s">
        <v>86</v>
      </c>
      <c r="B129" s="20" t="s">
        <v>15</v>
      </c>
      <c r="C129" s="20" t="s">
        <v>87</v>
      </c>
      <c r="D129" s="20" t="s">
        <v>31</v>
      </c>
      <c r="E129" s="20" t="s">
        <v>32</v>
      </c>
      <c r="F129" s="45">
        <v>72671.95</v>
      </c>
      <c r="G129" s="45">
        <v>510558.87</v>
      </c>
      <c r="H129" s="45">
        <v>0.006559150450797492</v>
      </c>
      <c r="I129" s="46" t="str">
        <f t="shared" si="4"/>
        <v>#REF!</v>
      </c>
      <c r="J129" s="46" t="str">
        <f t="shared" si="5"/>
        <v>#REF!</v>
      </c>
      <c r="K129" s="46" t="str">
        <f t="shared" si="6"/>
        <v>#REF!</v>
      </c>
      <c r="L129" s="46" t="str">
        <f t="shared" si="7"/>
        <v>#REF!</v>
      </c>
      <c r="M129" s="45" t="str">
        <f t="shared" si="8"/>
        <v>#REF!</v>
      </c>
      <c r="N129" s="45" t="str">
        <f t="shared" si="9"/>
        <v>#REF!</v>
      </c>
      <c r="O129" s="45" t="str">
        <f t="shared" si="10"/>
        <v>#REF!</v>
      </c>
      <c r="P129" s="45" t="str">
        <f t="shared" si="20"/>
        <v>#REF!</v>
      </c>
      <c r="Q129" s="45" t="str">
        <f t="shared" si="11"/>
        <v>#REF!</v>
      </c>
      <c r="R129" s="45" t="str">
        <f t="shared" si="12"/>
        <v>#REF!</v>
      </c>
      <c r="S129" s="45" t="str">
        <f t="shared" si="13"/>
        <v>#REF!</v>
      </c>
      <c r="T129" s="47"/>
      <c r="U129" s="20"/>
      <c r="V129" s="20"/>
      <c r="W129" s="20"/>
      <c r="X129" s="20"/>
      <c r="Y129" s="20"/>
      <c r="Z129" s="20"/>
    </row>
    <row r="130" ht="14.25" customHeight="1">
      <c r="A130" s="20" t="s">
        <v>86</v>
      </c>
      <c r="B130" s="20" t="s">
        <v>15</v>
      </c>
      <c r="C130" s="20" t="s">
        <v>87</v>
      </c>
      <c r="D130" s="20" t="s">
        <v>35</v>
      </c>
      <c r="E130" s="20" t="s">
        <v>36</v>
      </c>
      <c r="F130" s="45">
        <v>3006.79</v>
      </c>
      <c r="G130" s="45">
        <v>21124.25</v>
      </c>
      <c r="H130" s="45">
        <v>2.713837730232007E-4</v>
      </c>
      <c r="I130" s="46" t="str">
        <f t="shared" si="4"/>
        <v>#REF!</v>
      </c>
      <c r="J130" s="46" t="str">
        <f t="shared" si="5"/>
        <v>#REF!</v>
      </c>
      <c r="K130" s="46" t="str">
        <f t="shared" si="6"/>
        <v>#REF!</v>
      </c>
      <c r="L130" s="46" t="str">
        <f t="shared" si="7"/>
        <v>#REF!</v>
      </c>
      <c r="M130" s="45" t="str">
        <f t="shared" si="8"/>
        <v>#REF!</v>
      </c>
      <c r="N130" s="45" t="str">
        <f t="shared" si="9"/>
        <v>#REF!</v>
      </c>
      <c r="O130" s="45" t="str">
        <f t="shared" si="10"/>
        <v>#REF!</v>
      </c>
      <c r="P130" s="45" t="str">
        <f t="shared" si="20"/>
        <v>#REF!</v>
      </c>
      <c r="Q130" s="45" t="str">
        <f t="shared" si="11"/>
        <v>#REF!</v>
      </c>
      <c r="R130" s="45" t="str">
        <f t="shared" si="12"/>
        <v>#REF!</v>
      </c>
      <c r="S130" s="45" t="str">
        <f t="shared" si="13"/>
        <v>#REF!</v>
      </c>
      <c r="T130" s="47"/>
      <c r="U130" s="20"/>
      <c r="V130" s="20"/>
      <c r="W130" s="20"/>
      <c r="X130" s="20"/>
      <c r="Y130" s="20"/>
      <c r="Z130" s="20"/>
    </row>
    <row r="131" ht="14.25" customHeight="1">
      <c r="A131" s="20" t="s">
        <v>86</v>
      </c>
      <c r="B131" s="20" t="s">
        <v>15</v>
      </c>
      <c r="C131" s="20" t="s">
        <v>87</v>
      </c>
      <c r="D131" s="20" t="s">
        <v>37</v>
      </c>
      <c r="E131" s="20" t="s">
        <v>38</v>
      </c>
      <c r="F131" s="45">
        <v>19930.4</v>
      </c>
      <c r="G131" s="45">
        <v>140021.62</v>
      </c>
      <c r="H131" s="45">
        <v>0.001798857635505506</v>
      </c>
      <c r="I131" s="46" t="str">
        <f t="shared" si="4"/>
        <v>#REF!</v>
      </c>
      <c r="J131" s="46" t="str">
        <f t="shared" si="5"/>
        <v>#REF!</v>
      </c>
      <c r="K131" s="46" t="str">
        <f t="shared" si="6"/>
        <v>#REF!</v>
      </c>
      <c r="L131" s="46" t="str">
        <f t="shared" si="7"/>
        <v>#REF!</v>
      </c>
      <c r="M131" s="45" t="str">
        <f t="shared" si="8"/>
        <v>#REF!</v>
      </c>
      <c r="N131" s="45" t="str">
        <f t="shared" si="9"/>
        <v>#REF!</v>
      </c>
      <c r="O131" s="45" t="str">
        <f t="shared" si="10"/>
        <v>#REF!</v>
      </c>
      <c r="P131" s="45" t="str">
        <f t="shared" si="20"/>
        <v>#REF!</v>
      </c>
      <c r="Q131" s="45" t="str">
        <f t="shared" si="11"/>
        <v>#REF!</v>
      </c>
      <c r="R131" s="45" t="str">
        <f t="shared" si="12"/>
        <v>#REF!</v>
      </c>
      <c r="S131" s="45" t="str">
        <f t="shared" si="13"/>
        <v>#REF!</v>
      </c>
      <c r="T131" s="47"/>
      <c r="U131" s="20"/>
      <c r="V131" s="20"/>
      <c r="W131" s="20"/>
      <c r="X131" s="20"/>
      <c r="Y131" s="20"/>
      <c r="Z131" s="20"/>
    </row>
    <row r="132" ht="14.25" customHeight="1">
      <c r="A132" s="20" t="s">
        <v>86</v>
      </c>
      <c r="B132" s="20" t="s">
        <v>15</v>
      </c>
      <c r="C132" s="20" t="s">
        <v>87</v>
      </c>
      <c r="D132" s="20" t="s">
        <v>41</v>
      </c>
      <c r="E132" s="20" t="s">
        <v>42</v>
      </c>
      <c r="F132" s="45">
        <v>50435.56</v>
      </c>
      <c r="G132" s="45">
        <v>354336.48</v>
      </c>
      <c r="H132" s="45">
        <v>0.004552161131085982</v>
      </c>
      <c r="I132" s="46" t="str">
        <f t="shared" si="4"/>
        <v>#REF!</v>
      </c>
      <c r="J132" s="46" t="str">
        <f t="shared" si="5"/>
        <v>#REF!</v>
      </c>
      <c r="K132" s="46" t="str">
        <f t="shared" si="6"/>
        <v>#REF!</v>
      </c>
      <c r="L132" s="46" t="str">
        <f t="shared" si="7"/>
        <v>#REF!</v>
      </c>
      <c r="M132" s="45" t="str">
        <f t="shared" si="8"/>
        <v>#REF!</v>
      </c>
      <c r="N132" s="45" t="str">
        <f t="shared" si="9"/>
        <v>#REF!</v>
      </c>
      <c r="O132" s="45" t="str">
        <f t="shared" si="10"/>
        <v>#REF!</v>
      </c>
      <c r="P132" s="45" t="str">
        <f t="shared" si="20"/>
        <v>#REF!</v>
      </c>
      <c r="Q132" s="45" t="str">
        <f t="shared" si="11"/>
        <v>#REF!</v>
      </c>
      <c r="R132" s="45" t="str">
        <f t="shared" si="12"/>
        <v>#REF!</v>
      </c>
      <c r="S132" s="45" t="str">
        <f t="shared" si="13"/>
        <v>#REF!</v>
      </c>
      <c r="T132" s="47"/>
      <c r="U132" s="20"/>
      <c r="V132" s="20"/>
      <c r="W132" s="20"/>
      <c r="X132" s="20"/>
      <c r="Y132" s="20"/>
      <c r="Z132" s="20"/>
    </row>
    <row r="133" ht="14.25" customHeight="1">
      <c r="A133" s="20" t="s">
        <v>88</v>
      </c>
      <c r="B133" s="20" t="s">
        <v>15</v>
      </c>
      <c r="C133" s="20" t="s">
        <v>89</v>
      </c>
      <c r="D133" s="20" t="s">
        <v>17</v>
      </c>
      <c r="E133" s="20" t="s">
        <v>18</v>
      </c>
      <c r="F133" s="45">
        <v>2.126032019E7</v>
      </c>
      <c r="G133" s="45">
        <v>1987166.98</v>
      </c>
      <c r="H133" s="45"/>
      <c r="I133" s="46" t="str">
        <f t="shared" si="4"/>
        <v>#REF!</v>
      </c>
      <c r="J133" s="46" t="str">
        <f t="shared" si="5"/>
        <v>#REF!</v>
      </c>
      <c r="K133" s="46" t="str">
        <f t="shared" si="6"/>
        <v>#REF!</v>
      </c>
      <c r="L133" s="46" t="str">
        <f t="shared" si="7"/>
        <v>#REF!</v>
      </c>
      <c r="M133" s="45" t="str">
        <f t="shared" si="8"/>
        <v>#REF!</v>
      </c>
      <c r="N133" s="45" t="str">
        <f t="shared" si="9"/>
        <v>#REF!</v>
      </c>
      <c r="O133" s="45" t="str">
        <f t="shared" si="10"/>
        <v>#REF!</v>
      </c>
      <c r="P133" s="45" t="str">
        <f t="shared" si="20"/>
        <v>#REF!</v>
      </c>
      <c r="Q133" s="45" t="str">
        <f t="shared" si="11"/>
        <v>#REF!</v>
      </c>
      <c r="R133" s="45" t="str">
        <f t="shared" si="12"/>
        <v>#REF!</v>
      </c>
      <c r="S133" s="45" t="str">
        <f t="shared" si="13"/>
        <v>#REF!</v>
      </c>
      <c r="T133" s="47"/>
      <c r="U133" s="20"/>
      <c r="V133" s="20"/>
      <c r="W133" s="20"/>
      <c r="X133" s="20"/>
      <c r="Y133" s="20"/>
      <c r="Z133" s="20"/>
    </row>
    <row r="134" ht="14.25" customHeight="1">
      <c r="A134" s="20" t="s">
        <v>88</v>
      </c>
      <c r="B134" s="20" t="s">
        <v>15</v>
      </c>
      <c r="C134" s="20" t="s">
        <v>89</v>
      </c>
      <c r="D134" s="20" t="s">
        <v>29</v>
      </c>
      <c r="E134" s="20" t="s">
        <v>30</v>
      </c>
      <c r="F134" s="45">
        <v>428148.74</v>
      </c>
      <c r="G134" s="45">
        <v>40018.36</v>
      </c>
      <c r="H134" s="45"/>
      <c r="I134" s="46" t="str">
        <f t="shared" si="4"/>
        <v>#REF!</v>
      </c>
      <c r="J134" s="46" t="str">
        <f t="shared" si="5"/>
        <v>#REF!</v>
      </c>
      <c r="K134" s="46" t="str">
        <f t="shared" si="6"/>
        <v>#REF!</v>
      </c>
      <c r="L134" s="46" t="str">
        <f t="shared" si="7"/>
        <v>#REF!</v>
      </c>
      <c r="M134" s="45" t="str">
        <f t="shared" si="8"/>
        <v>#REF!</v>
      </c>
      <c r="N134" s="45" t="str">
        <f t="shared" si="9"/>
        <v>#REF!</v>
      </c>
      <c r="O134" s="45" t="str">
        <f t="shared" si="10"/>
        <v>#REF!</v>
      </c>
      <c r="P134" s="45" t="str">
        <f t="shared" si="20"/>
        <v>#REF!</v>
      </c>
      <c r="Q134" s="45" t="str">
        <f t="shared" si="11"/>
        <v>#REF!</v>
      </c>
      <c r="R134" s="45" t="str">
        <f t="shared" si="12"/>
        <v>#REF!</v>
      </c>
      <c r="S134" s="45" t="str">
        <f t="shared" si="13"/>
        <v>#REF!</v>
      </c>
      <c r="T134" s="47"/>
      <c r="U134" s="20"/>
      <c r="V134" s="20"/>
      <c r="W134" s="20"/>
      <c r="X134" s="20"/>
      <c r="Y134" s="20"/>
      <c r="Z134" s="20"/>
    </row>
    <row r="135" ht="14.25" customHeight="1">
      <c r="A135" s="20" t="s">
        <v>88</v>
      </c>
      <c r="B135" s="20" t="s">
        <v>15</v>
      </c>
      <c r="C135" s="20" t="s">
        <v>89</v>
      </c>
      <c r="D135" s="20" t="s">
        <v>31</v>
      </c>
      <c r="E135" s="20" t="s">
        <v>32</v>
      </c>
      <c r="F135" s="45">
        <v>0.0</v>
      </c>
      <c r="G135" s="45">
        <v>0.0</v>
      </c>
      <c r="H135" s="45"/>
      <c r="I135" s="46" t="str">
        <f t="shared" si="4"/>
        <v>#REF!</v>
      </c>
      <c r="J135" s="46" t="str">
        <f t="shared" si="5"/>
        <v>#REF!</v>
      </c>
      <c r="K135" s="46" t="str">
        <f t="shared" si="6"/>
        <v>#REF!</v>
      </c>
      <c r="L135" s="46" t="str">
        <f t="shared" si="7"/>
        <v>#REF!</v>
      </c>
      <c r="M135" s="45" t="str">
        <f t="shared" si="8"/>
        <v>#REF!</v>
      </c>
      <c r="N135" s="45" t="str">
        <f t="shared" si="9"/>
        <v>#REF!</v>
      </c>
      <c r="O135" s="45" t="str">
        <f t="shared" si="10"/>
        <v>#REF!</v>
      </c>
      <c r="P135" s="45" t="str">
        <f t="shared" si="20"/>
        <v>#REF!</v>
      </c>
      <c r="Q135" s="45" t="str">
        <f t="shared" si="11"/>
        <v>#REF!</v>
      </c>
      <c r="R135" s="45" t="str">
        <f t="shared" si="12"/>
        <v>#REF!</v>
      </c>
      <c r="S135" s="45" t="str">
        <f t="shared" si="13"/>
        <v>#REF!</v>
      </c>
      <c r="T135" s="47"/>
      <c r="U135" s="20"/>
      <c r="V135" s="20"/>
      <c r="W135" s="20"/>
      <c r="X135" s="20"/>
      <c r="Y135" s="20"/>
      <c r="Z135" s="20"/>
    </row>
    <row r="136" ht="14.25" customHeight="1">
      <c r="A136" s="20" t="s">
        <v>88</v>
      </c>
      <c r="B136" s="20" t="s">
        <v>15</v>
      </c>
      <c r="C136" s="20" t="s">
        <v>89</v>
      </c>
      <c r="D136" s="20" t="s">
        <v>41</v>
      </c>
      <c r="E136" s="20" t="s">
        <v>42</v>
      </c>
      <c r="F136" s="45">
        <v>12089.03</v>
      </c>
      <c r="G136" s="45">
        <v>1129.94</v>
      </c>
      <c r="H136" s="45"/>
      <c r="I136" s="46" t="str">
        <f t="shared" si="4"/>
        <v>#REF!</v>
      </c>
      <c r="J136" s="46" t="str">
        <f t="shared" si="5"/>
        <v>#REF!</v>
      </c>
      <c r="K136" s="46" t="str">
        <f t="shared" si="6"/>
        <v>#REF!</v>
      </c>
      <c r="L136" s="46" t="str">
        <f t="shared" si="7"/>
        <v>#REF!</v>
      </c>
      <c r="M136" s="45" t="str">
        <f t="shared" si="8"/>
        <v>#REF!</v>
      </c>
      <c r="N136" s="45" t="str">
        <f t="shared" si="9"/>
        <v>#REF!</v>
      </c>
      <c r="O136" s="45" t="str">
        <f t="shared" si="10"/>
        <v>#REF!</v>
      </c>
      <c r="P136" s="45" t="str">
        <f t="shared" si="20"/>
        <v>#REF!</v>
      </c>
      <c r="Q136" s="45" t="str">
        <f t="shared" si="11"/>
        <v>#REF!</v>
      </c>
      <c r="R136" s="45" t="str">
        <f t="shared" si="12"/>
        <v>#REF!</v>
      </c>
      <c r="S136" s="45" t="str">
        <f t="shared" si="13"/>
        <v>#REF!</v>
      </c>
      <c r="T136" s="47"/>
      <c r="U136" s="20"/>
      <c r="V136" s="20"/>
      <c r="W136" s="20"/>
      <c r="X136" s="20"/>
      <c r="Y136" s="20"/>
      <c r="Z136" s="20"/>
    </row>
    <row r="137" ht="14.25" customHeight="1">
      <c r="A137" s="20" t="s">
        <v>88</v>
      </c>
      <c r="B137" s="20" t="s">
        <v>15</v>
      </c>
      <c r="C137" s="20" t="s">
        <v>89</v>
      </c>
      <c r="D137" s="20" t="s">
        <v>51</v>
      </c>
      <c r="E137" s="20" t="s">
        <v>52</v>
      </c>
      <c r="F137" s="45">
        <v>1.696138604E7</v>
      </c>
      <c r="G137" s="45">
        <v>1585352.72</v>
      </c>
      <c r="H137" s="45"/>
      <c r="I137" s="46" t="str">
        <f t="shared" si="4"/>
        <v>#REF!</v>
      </c>
      <c r="J137" s="46" t="str">
        <f t="shared" si="5"/>
        <v>#REF!</v>
      </c>
      <c r="K137" s="46" t="str">
        <f t="shared" si="6"/>
        <v>#REF!</v>
      </c>
      <c r="L137" s="46" t="str">
        <f t="shared" si="7"/>
        <v>#REF!</v>
      </c>
      <c r="M137" s="45" t="str">
        <f t="shared" si="8"/>
        <v>#REF!</v>
      </c>
      <c r="N137" s="45" t="str">
        <f t="shared" si="9"/>
        <v>#REF!</v>
      </c>
      <c r="O137" s="45" t="str">
        <f t="shared" si="10"/>
        <v>#REF!</v>
      </c>
      <c r="P137" s="45" t="str">
        <f t="shared" si="20"/>
        <v>#REF!</v>
      </c>
      <c r="Q137" s="45" t="str">
        <f t="shared" si="11"/>
        <v>#REF!</v>
      </c>
      <c r="R137" s="45" t="str">
        <f t="shared" si="12"/>
        <v>#REF!</v>
      </c>
      <c r="S137" s="45" t="str">
        <f t="shared" si="13"/>
        <v>#REF!</v>
      </c>
      <c r="T137" s="47"/>
      <c r="U137" s="20"/>
      <c r="V137" s="20"/>
      <c r="W137" s="20"/>
      <c r="X137" s="20"/>
      <c r="Y137" s="20"/>
      <c r="Z137" s="20"/>
    </row>
    <row r="138" ht="14.25" customHeight="1">
      <c r="A138" s="20" t="s">
        <v>90</v>
      </c>
      <c r="B138" s="20" t="s">
        <v>15</v>
      </c>
      <c r="C138" s="20" t="s">
        <v>91</v>
      </c>
      <c r="D138" s="20" t="s">
        <v>17</v>
      </c>
      <c r="E138" s="20" t="s">
        <v>18</v>
      </c>
      <c r="F138" s="45">
        <v>5.633000816E7</v>
      </c>
      <c r="G138" s="45">
        <v>6458740.53</v>
      </c>
      <c r="H138" s="45"/>
      <c r="I138" s="46" t="str">
        <f t="shared" si="4"/>
        <v>#REF!</v>
      </c>
      <c r="J138" s="46" t="str">
        <f t="shared" si="5"/>
        <v>#REF!</v>
      </c>
      <c r="K138" s="46" t="str">
        <f t="shared" si="6"/>
        <v>#REF!</v>
      </c>
      <c r="L138" s="46" t="str">
        <f t="shared" si="7"/>
        <v>#REF!</v>
      </c>
      <c r="M138" s="45" t="str">
        <f t="shared" si="8"/>
        <v>#REF!</v>
      </c>
      <c r="N138" s="45" t="str">
        <f t="shared" si="9"/>
        <v>#REF!</v>
      </c>
      <c r="O138" s="45" t="str">
        <f t="shared" si="10"/>
        <v>#REF!</v>
      </c>
      <c r="P138" s="45" t="str">
        <f t="shared" si="20"/>
        <v>#REF!</v>
      </c>
      <c r="Q138" s="45" t="str">
        <f t="shared" si="11"/>
        <v>#REF!</v>
      </c>
      <c r="R138" s="45" t="str">
        <f t="shared" si="12"/>
        <v>#REF!</v>
      </c>
      <c r="S138" s="45" t="str">
        <f t="shared" si="13"/>
        <v>#REF!</v>
      </c>
      <c r="T138" s="47"/>
      <c r="U138" s="20"/>
      <c r="V138" s="20"/>
      <c r="W138" s="20"/>
      <c r="X138" s="20"/>
      <c r="Y138" s="20"/>
      <c r="Z138" s="20"/>
    </row>
    <row r="139" ht="14.25" customHeight="1">
      <c r="A139" s="20" t="s">
        <v>90</v>
      </c>
      <c r="B139" s="20" t="s">
        <v>15</v>
      </c>
      <c r="C139" s="20" t="s">
        <v>91</v>
      </c>
      <c r="D139" s="20" t="s">
        <v>47</v>
      </c>
      <c r="E139" s="20" t="s">
        <v>48</v>
      </c>
      <c r="F139" s="45">
        <v>1417581.1</v>
      </c>
      <c r="G139" s="45">
        <v>162538.38</v>
      </c>
      <c r="H139" s="45"/>
      <c r="I139" s="46" t="str">
        <f t="shared" si="4"/>
        <v>#REF!</v>
      </c>
      <c r="J139" s="46" t="str">
        <f t="shared" si="5"/>
        <v>#REF!</v>
      </c>
      <c r="K139" s="46" t="str">
        <f t="shared" si="6"/>
        <v>#REF!</v>
      </c>
      <c r="L139" s="46" t="str">
        <f t="shared" si="7"/>
        <v>#REF!</v>
      </c>
      <c r="M139" s="45" t="str">
        <f t="shared" si="8"/>
        <v>#REF!</v>
      </c>
      <c r="N139" s="45" t="str">
        <f t="shared" si="9"/>
        <v>#REF!</v>
      </c>
      <c r="O139" s="45" t="str">
        <f t="shared" si="10"/>
        <v>#REF!</v>
      </c>
      <c r="P139" s="45" t="str">
        <f t="shared" si="20"/>
        <v>#REF!</v>
      </c>
      <c r="Q139" s="45" t="str">
        <f t="shared" si="11"/>
        <v>#REF!</v>
      </c>
      <c r="R139" s="45" t="str">
        <f t="shared" si="12"/>
        <v>#REF!</v>
      </c>
      <c r="S139" s="45" t="str">
        <f t="shared" si="13"/>
        <v>#REF!</v>
      </c>
      <c r="T139" s="47"/>
      <c r="U139" s="20"/>
      <c r="V139" s="20"/>
      <c r="W139" s="20"/>
      <c r="X139" s="20"/>
      <c r="Y139" s="20"/>
      <c r="Z139" s="20"/>
    </row>
    <row r="140" ht="14.25" customHeight="1">
      <c r="A140" s="20" t="s">
        <v>90</v>
      </c>
      <c r="B140" s="20" t="s">
        <v>15</v>
      </c>
      <c r="C140" s="20" t="s">
        <v>91</v>
      </c>
      <c r="D140" s="20" t="s">
        <v>21</v>
      </c>
      <c r="E140" s="20" t="s">
        <v>22</v>
      </c>
      <c r="F140" s="45">
        <v>11409.53</v>
      </c>
      <c r="G140" s="45">
        <v>1308.2</v>
      </c>
      <c r="H140" s="45"/>
      <c r="I140" s="46" t="str">
        <f t="shared" si="4"/>
        <v>#REF!</v>
      </c>
      <c r="J140" s="46" t="str">
        <f t="shared" si="5"/>
        <v>#REF!</v>
      </c>
      <c r="K140" s="46" t="str">
        <f t="shared" si="6"/>
        <v>#REF!</v>
      </c>
      <c r="L140" s="46" t="str">
        <f t="shared" si="7"/>
        <v>#REF!</v>
      </c>
      <c r="M140" s="45" t="str">
        <f t="shared" si="8"/>
        <v>#REF!</v>
      </c>
      <c r="N140" s="45" t="str">
        <f t="shared" si="9"/>
        <v>#REF!</v>
      </c>
      <c r="O140" s="45" t="str">
        <f t="shared" si="10"/>
        <v>#REF!</v>
      </c>
      <c r="P140" s="45" t="str">
        <f t="shared" si="20"/>
        <v>#REF!</v>
      </c>
      <c r="Q140" s="45" t="str">
        <f t="shared" si="11"/>
        <v>#REF!</v>
      </c>
      <c r="R140" s="45" t="str">
        <f t="shared" si="12"/>
        <v>#REF!</v>
      </c>
      <c r="S140" s="45" t="str">
        <f t="shared" si="13"/>
        <v>#REF!</v>
      </c>
      <c r="T140" s="47"/>
      <c r="U140" s="20"/>
      <c r="V140" s="20"/>
      <c r="W140" s="20"/>
      <c r="X140" s="20"/>
      <c r="Y140" s="20"/>
      <c r="Z140" s="20"/>
    </row>
    <row r="141" ht="14.25" customHeight="1">
      <c r="A141" s="20" t="s">
        <v>90</v>
      </c>
      <c r="B141" s="20" t="s">
        <v>15</v>
      </c>
      <c r="C141" s="20" t="s">
        <v>91</v>
      </c>
      <c r="D141" s="20" t="s">
        <v>29</v>
      </c>
      <c r="E141" s="20" t="s">
        <v>30</v>
      </c>
      <c r="F141" s="45">
        <v>362125.22</v>
      </c>
      <c r="G141" s="45">
        <v>41520.9</v>
      </c>
      <c r="H141" s="45"/>
      <c r="I141" s="46" t="str">
        <f t="shared" si="4"/>
        <v>#REF!</v>
      </c>
      <c r="J141" s="46" t="str">
        <f t="shared" si="5"/>
        <v>#REF!</v>
      </c>
      <c r="K141" s="46" t="str">
        <f t="shared" si="6"/>
        <v>#REF!</v>
      </c>
      <c r="L141" s="46" t="str">
        <f t="shared" si="7"/>
        <v>#REF!</v>
      </c>
      <c r="M141" s="45" t="str">
        <f t="shared" si="8"/>
        <v>#REF!</v>
      </c>
      <c r="N141" s="45" t="str">
        <f t="shared" si="9"/>
        <v>#REF!</v>
      </c>
      <c r="O141" s="45" t="str">
        <f t="shared" si="10"/>
        <v>#REF!</v>
      </c>
      <c r="P141" s="45" t="str">
        <f t="shared" si="20"/>
        <v>#REF!</v>
      </c>
      <c r="Q141" s="45" t="str">
        <f t="shared" si="11"/>
        <v>#REF!</v>
      </c>
      <c r="R141" s="45" t="str">
        <f t="shared" si="12"/>
        <v>#REF!</v>
      </c>
      <c r="S141" s="45" t="str">
        <f t="shared" si="13"/>
        <v>#REF!</v>
      </c>
      <c r="T141" s="47"/>
      <c r="U141" s="20"/>
      <c r="V141" s="20"/>
      <c r="W141" s="20"/>
      <c r="X141" s="20"/>
      <c r="Y141" s="20"/>
      <c r="Z141" s="20"/>
    </row>
    <row r="142" ht="14.25" customHeight="1">
      <c r="A142" s="20" t="s">
        <v>90</v>
      </c>
      <c r="B142" s="20" t="s">
        <v>15</v>
      </c>
      <c r="C142" s="20" t="s">
        <v>91</v>
      </c>
      <c r="D142" s="20" t="s">
        <v>41</v>
      </c>
      <c r="E142" s="20" t="s">
        <v>42</v>
      </c>
      <c r="F142" s="45">
        <v>170208.99</v>
      </c>
      <c r="G142" s="45">
        <v>19515.99</v>
      </c>
      <c r="H142" s="45"/>
      <c r="I142" s="46" t="str">
        <f t="shared" si="4"/>
        <v>#REF!</v>
      </c>
      <c r="J142" s="46" t="str">
        <f t="shared" si="5"/>
        <v>#REF!</v>
      </c>
      <c r="K142" s="46" t="str">
        <f t="shared" si="6"/>
        <v>#REF!</v>
      </c>
      <c r="L142" s="46" t="str">
        <f t="shared" si="7"/>
        <v>#REF!</v>
      </c>
      <c r="M142" s="45" t="str">
        <f t="shared" si="8"/>
        <v>#REF!</v>
      </c>
      <c r="N142" s="45" t="str">
        <f t="shared" si="9"/>
        <v>#REF!</v>
      </c>
      <c r="O142" s="45" t="str">
        <f t="shared" si="10"/>
        <v>#REF!</v>
      </c>
      <c r="P142" s="45" t="str">
        <f t="shared" si="20"/>
        <v>#REF!</v>
      </c>
      <c r="Q142" s="45" t="str">
        <f t="shared" si="11"/>
        <v>#REF!</v>
      </c>
      <c r="R142" s="45" t="str">
        <f t="shared" si="12"/>
        <v>#REF!</v>
      </c>
      <c r="S142" s="45" t="str">
        <f t="shared" si="13"/>
        <v>#REF!</v>
      </c>
      <c r="T142" s="47"/>
      <c r="U142" s="20"/>
      <c r="V142" s="20"/>
      <c r="W142" s="20"/>
      <c r="X142" s="20"/>
      <c r="Y142" s="20"/>
      <c r="Z142" s="20"/>
    </row>
    <row r="143" ht="14.25" customHeight="1">
      <c r="A143" s="20" t="s">
        <v>92</v>
      </c>
      <c r="B143" s="20" t="s">
        <v>15</v>
      </c>
      <c r="C143" s="20" t="s">
        <v>93</v>
      </c>
      <c r="D143" s="20" t="s">
        <v>17</v>
      </c>
      <c r="E143" s="20" t="s">
        <v>18</v>
      </c>
      <c r="F143" s="45">
        <v>3.76622941E7</v>
      </c>
      <c r="G143" s="45">
        <v>3424865.29</v>
      </c>
      <c r="H143" s="45"/>
      <c r="I143" s="46" t="str">
        <f t="shared" si="4"/>
        <v>#REF!</v>
      </c>
      <c r="J143" s="46" t="str">
        <f t="shared" si="5"/>
        <v>#REF!</v>
      </c>
      <c r="K143" s="46" t="str">
        <f t="shared" si="6"/>
        <v>#REF!</v>
      </c>
      <c r="L143" s="46" t="str">
        <f t="shared" si="7"/>
        <v>#REF!</v>
      </c>
      <c r="M143" s="45" t="str">
        <f t="shared" si="8"/>
        <v>#REF!</v>
      </c>
      <c r="N143" s="45" t="str">
        <f t="shared" si="9"/>
        <v>#REF!</v>
      </c>
      <c r="O143" s="45" t="str">
        <f t="shared" si="10"/>
        <v>#REF!</v>
      </c>
      <c r="P143" s="45" t="str">
        <f t="shared" si="20"/>
        <v>#REF!</v>
      </c>
      <c r="Q143" s="45" t="str">
        <f t="shared" si="11"/>
        <v>#REF!</v>
      </c>
      <c r="R143" s="45" t="str">
        <f t="shared" si="12"/>
        <v>#REF!</v>
      </c>
      <c r="S143" s="45" t="str">
        <f t="shared" si="13"/>
        <v>#REF!</v>
      </c>
      <c r="T143" s="47"/>
      <c r="U143" s="20"/>
      <c r="V143" s="20"/>
      <c r="W143" s="20"/>
      <c r="X143" s="20"/>
      <c r="Y143" s="20"/>
      <c r="Z143" s="20"/>
    </row>
    <row r="144" ht="14.25" customHeight="1">
      <c r="A144" s="20" t="s">
        <v>92</v>
      </c>
      <c r="B144" s="20" t="s">
        <v>15</v>
      </c>
      <c r="C144" s="20" t="s">
        <v>93</v>
      </c>
      <c r="D144" s="20" t="s">
        <v>47</v>
      </c>
      <c r="E144" s="20" t="s">
        <v>48</v>
      </c>
      <c r="F144" s="45">
        <v>7040303.07</v>
      </c>
      <c r="G144" s="45">
        <v>640218.29</v>
      </c>
      <c r="H144" s="45"/>
      <c r="I144" s="46" t="str">
        <f t="shared" si="4"/>
        <v>#REF!</v>
      </c>
      <c r="J144" s="46" t="str">
        <f t="shared" si="5"/>
        <v>#REF!</v>
      </c>
      <c r="K144" s="46" t="str">
        <f t="shared" si="6"/>
        <v>#REF!</v>
      </c>
      <c r="L144" s="46" t="str">
        <f t="shared" si="7"/>
        <v>#REF!</v>
      </c>
      <c r="M144" s="45" t="str">
        <f t="shared" si="8"/>
        <v>#REF!</v>
      </c>
      <c r="N144" s="45" t="str">
        <f t="shared" si="9"/>
        <v>#REF!</v>
      </c>
      <c r="O144" s="45" t="str">
        <f t="shared" si="10"/>
        <v>#REF!</v>
      </c>
      <c r="P144" s="45" t="str">
        <f t="shared" si="20"/>
        <v>#REF!</v>
      </c>
      <c r="Q144" s="45" t="str">
        <f t="shared" si="11"/>
        <v>#REF!</v>
      </c>
      <c r="R144" s="45" t="str">
        <f t="shared" si="12"/>
        <v>#REF!</v>
      </c>
      <c r="S144" s="45" t="str">
        <f t="shared" si="13"/>
        <v>#REF!</v>
      </c>
      <c r="T144" s="47"/>
      <c r="U144" s="20"/>
      <c r="V144" s="20"/>
      <c r="W144" s="20"/>
      <c r="X144" s="20"/>
      <c r="Y144" s="20"/>
      <c r="Z144" s="20"/>
    </row>
    <row r="145" ht="14.25" customHeight="1">
      <c r="A145" s="20" t="s">
        <v>92</v>
      </c>
      <c r="B145" s="20" t="s">
        <v>15</v>
      </c>
      <c r="C145" s="20" t="s">
        <v>93</v>
      </c>
      <c r="D145" s="20" t="s">
        <v>19</v>
      </c>
      <c r="E145" s="20" t="s">
        <v>20</v>
      </c>
      <c r="F145" s="45">
        <v>77192.6</v>
      </c>
      <c r="G145" s="45">
        <v>7019.6</v>
      </c>
      <c r="H145" s="45"/>
      <c r="I145" s="46" t="str">
        <f t="shared" si="4"/>
        <v>#REF!</v>
      </c>
      <c r="J145" s="46" t="str">
        <f t="shared" si="5"/>
        <v>#REF!</v>
      </c>
      <c r="K145" s="46" t="str">
        <f t="shared" si="6"/>
        <v>#REF!</v>
      </c>
      <c r="L145" s="46" t="str">
        <f t="shared" si="7"/>
        <v>#REF!</v>
      </c>
      <c r="M145" s="45" t="str">
        <f t="shared" si="8"/>
        <v>#REF!</v>
      </c>
      <c r="N145" s="45" t="str">
        <f t="shared" si="9"/>
        <v>#REF!</v>
      </c>
      <c r="O145" s="45" t="str">
        <f t="shared" si="10"/>
        <v>#REF!</v>
      </c>
      <c r="P145" s="45" t="str">
        <f t="shared" si="20"/>
        <v>#REF!</v>
      </c>
      <c r="Q145" s="45" t="str">
        <f t="shared" si="11"/>
        <v>#REF!</v>
      </c>
      <c r="R145" s="45" t="str">
        <f t="shared" si="12"/>
        <v>#REF!</v>
      </c>
      <c r="S145" s="45" t="str">
        <f t="shared" si="13"/>
        <v>#REF!</v>
      </c>
      <c r="T145" s="47"/>
      <c r="U145" s="20"/>
      <c r="V145" s="20"/>
      <c r="W145" s="20"/>
      <c r="X145" s="20"/>
      <c r="Y145" s="20"/>
      <c r="Z145" s="20"/>
    </row>
    <row r="146" ht="14.25" customHeight="1">
      <c r="A146" s="20" t="s">
        <v>92</v>
      </c>
      <c r="B146" s="20" t="s">
        <v>15</v>
      </c>
      <c r="C146" s="20" t="s">
        <v>93</v>
      </c>
      <c r="D146" s="20" t="s">
        <v>21</v>
      </c>
      <c r="E146" s="20" t="s">
        <v>22</v>
      </c>
      <c r="F146" s="45">
        <v>0.0</v>
      </c>
      <c r="G146" s="45">
        <v>0.0</v>
      </c>
      <c r="H146" s="45"/>
      <c r="I146" s="46" t="str">
        <f t="shared" si="4"/>
        <v>#REF!</v>
      </c>
      <c r="J146" s="46" t="str">
        <f t="shared" si="5"/>
        <v>#REF!</v>
      </c>
      <c r="K146" s="46" t="str">
        <f t="shared" si="6"/>
        <v>#REF!</v>
      </c>
      <c r="L146" s="46" t="str">
        <f t="shared" si="7"/>
        <v>#REF!</v>
      </c>
      <c r="M146" s="45" t="str">
        <f t="shared" si="8"/>
        <v>#REF!</v>
      </c>
      <c r="N146" s="45" t="str">
        <f t="shared" si="9"/>
        <v>#REF!</v>
      </c>
      <c r="O146" s="45" t="str">
        <f t="shared" si="10"/>
        <v>#REF!</v>
      </c>
      <c r="P146" s="45" t="str">
        <f t="shared" si="20"/>
        <v>#REF!</v>
      </c>
      <c r="Q146" s="45" t="str">
        <f t="shared" si="11"/>
        <v>#REF!</v>
      </c>
      <c r="R146" s="45" t="str">
        <f t="shared" si="12"/>
        <v>#REF!</v>
      </c>
      <c r="S146" s="45" t="str">
        <f t="shared" si="13"/>
        <v>#REF!</v>
      </c>
      <c r="T146" s="47"/>
      <c r="U146" s="20"/>
      <c r="V146" s="20"/>
      <c r="W146" s="20"/>
      <c r="X146" s="20"/>
      <c r="Y146" s="20"/>
      <c r="Z146" s="20"/>
    </row>
    <row r="147" ht="14.25" customHeight="1">
      <c r="A147" s="20" t="s">
        <v>92</v>
      </c>
      <c r="B147" s="20" t="s">
        <v>15</v>
      </c>
      <c r="C147" s="20" t="s">
        <v>93</v>
      </c>
      <c r="D147" s="20" t="s">
        <v>29</v>
      </c>
      <c r="E147" s="20" t="s">
        <v>30</v>
      </c>
      <c r="F147" s="45">
        <v>792591.8</v>
      </c>
      <c r="G147" s="45">
        <v>72075.27</v>
      </c>
      <c r="H147" s="45"/>
      <c r="I147" s="46" t="str">
        <f t="shared" si="4"/>
        <v>#REF!</v>
      </c>
      <c r="J147" s="46" t="str">
        <f t="shared" si="5"/>
        <v>#REF!</v>
      </c>
      <c r="K147" s="46" t="str">
        <f t="shared" si="6"/>
        <v>#REF!</v>
      </c>
      <c r="L147" s="46" t="str">
        <f t="shared" si="7"/>
        <v>#REF!</v>
      </c>
      <c r="M147" s="45" t="str">
        <f t="shared" si="8"/>
        <v>#REF!</v>
      </c>
      <c r="N147" s="45" t="str">
        <f t="shared" si="9"/>
        <v>#REF!</v>
      </c>
      <c r="O147" s="45" t="str">
        <f t="shared" si="10"/>
        <v>#REF!</v>
      </c>
      <c r="P147" s="45" t="str">
        <f t="shared" si="20"/>
        <v>#REF!</v>
      </c>
      <c r="Q147" s="45" t="str">
        <f t="shared" si="11"/>
        <v>#REF!</v>
      </c>
      <c r="R147" s="45" t="str">
        <f t="shared" si="12"/>
        <v>#REF!</v>
      </c>
      <c r="S147" s="45" t="str">
        <f t="shared" si="13"/>
        <v>#REF!</v>
      </c>
      <c r="T147" s="47"/>
      <c r="U147" s="20"/>
      <c r="V147" s="20"/>
      <c r="W147" s="20"/>
      <c r="X147" s="20"/>
      <c r="Y147" s="20"/>
      <c r="Z147" s="20"/>
    </row>
    <row r="148" ht="14.25" customHeight="1">
      <c r="A148" s="20" t="s">
        <v>92</v>
      </c>
      <c r="B148" s="20" t="s">
        <v>15</v>
      </c>
      <c r="C148" s="20" t="s">
        <v>93</v>
      </c>
      <c r="D148" s="20" t="s">
        <v>31</v>
      </c>
      <c r="E148" s="20" t="s">
        <v>32</v>
      </c>
      <c r="F148" s="45">
        <v>1143928.39</v>
      </c>
      <c r="G148" s="45">
        <v>104024.48</v>
      </c>
      <c r="H148" s="45"/>
      <c r="I148" s="46" t="str">
        <f t="shared" si="4"/>
        <v>#REF!</v>
      </c>
      <c r="J148" s="46" t="str">
        <f t="shared" si="5"/>
        <v>#REF!</v>
      </c>
      <c r="K148" s="46" t="str">
        <f t="shared" si="6"/>
        <v>#REF!</v>
      </c>
      <c r="L148" s="46" t="str">
        <f t="shared" si="7"/>
        <v>#REF!</v>
      </c>
      <c r="M148" s="45" t="str">
        <f t="shared" si="8"/>
        <v>#REF!</v>
      </c>
      <c r="N148" s="45" t="str">
        <f t="shared" si="9"/>
        <v>#REF!</v>
      </c>
      <c r="O148" s="45" t="str">
        <f t="shared" si="10"/>
        <v>#REF!</v>
      </c>
      <c r="P148" s="45" t="str">
        <f t="shared" si="20"/>
        <v>#REF!</v>
      </c>
      <c r="Q148" s="45" t="str">
        <f t="shared" si="11"/>
        <v>#REF!</v>
      </c>
      <c r="R148" s="45" t="str">
        <f t="shared" si="12"/>
        <v>#REF!</v>
      </c>
      <c r="S148" s="45" t="str">
        <f t="shared" si="13"/>
        <v>#REF!</v>
      </c>
      <c r="T148" s="47"/>
      <c r="U148" s="20"/>
      <c r="V148" s="20"/>
      <c r="W148" s="20"/>
      <c r="X148" s="20"/>
      <c r="Y148" s="20"/>
      <c r="Z148" s="20"/>
    </row>
    <row r="149" ht="14.25" customHeight="1">
      <c r="A149" s="20" t="s">
        <v>92</v>
      </c>
      <c r="B149" s="20" t="s">
        <v>15</v>
      </c>
      <c r="C149" s="20" t="s">
        <v>93</v>
      </c>
      <c r="D149" s="20" t="s">
        <v>41</v>
      </c>
      <c r="E149" s="20" t="s">
        <v>42</v>
      </c>
      <c r="F149" s="45">
        <v>298485.59</v>
      </c>
      <c r="G149" s="45">
        <v>27143.14</v>
      </c>
      <c r="H149" s="45"/>
      <c r="I149" s="46" t="str">
        <f t="shared" si="4"/>
        <v>#REF!</v>
      </c>
      <c r="J149" s="46" t="str">
        <f t="shared" si="5"/>
        <v>#REF!</v>
      </c>
      <c r="K149" s="46" t="str">
        <f t="shared" si="6"/>
        <v>#REF!</v>
      </c>
      <c r="L149" s="46" t="str">
        <f t="shared" si="7"/>
        <v>#REF!</v>
      </c>
      <c r="M149" s="45" t="str">
        <f t="shared" si="8"/>
        <v>#REF!</v>
      </c>
      <c r="N149" s="45" t="str">
        <f t="shared" si="9"/>
        <v>#REF!</v>
      </c>
      <c r="O149" s="45" t="str">
        <f t="shared" si="10"/>
        <v>#REF!</v>
      </c>
      <c r="P149" s="45" t="str">
        <f t="shared" si="20"/>
        <v>#REF!</v>
      </c>
      <c r="Q149" s="45" t="str">
        <f t="shared" si="11"/>
        <v>#REF!</v>
      </c>
      <c r="R149" s="45" t="str">
        <f t="shared" si="12"/>
        <v>#REF!</v>
      </c>
      <c r="S149" s="45" t="str">
        <f t="shared" si="13"/>
        <v>#REF!</v>
      </c>
      <c r="T149" s="47"/>
      <c r="U149" s="20"/>
      <c r="V149" s="20"/>
      <c r="W149" s="20"/>
      <c r="X149" s="20"/>
      <c r="Y149" s="20"/>
      <c r="Z149" s="20"/>
    </row>
    <row r="150" ht="14.25" customHeight="1">
      <c r="A150" s="20" t="s">
        <v>92</v>
      </c>
      <c r="B150" s="20" t="s">
        <v>15</v>
      </c>
      <c r="C150" s="20" t="s">
        <v>93</v>
      </c>
      <c r="D150" s="20" t="s">
        <v>49</v>
      </c>
      <c r="E150" s="20" t="s">
        <v>50</v>
      </c>
      <c r="F150" s="45">
        <v>4.651917145E7</v>
      </c>
      <c r="G150" s="45">
        <v>4230275.93</v>
      </c>
      <c r="H150" s="45"/>
      <c r="I150" s="46" t="str">
        <f t="shared" si="4"/>
        <v>#REF!</v>
      </c>
      <c r="J150" s="46" t="str">
        <f t="shared" si="5"/>
        <v>#REF!</v>
      </c>
      <c r="K150" s="46" t="str">
        <f t="shared" si="6"/>
        <v>#REF!</v>
      </c>
      <c r="L150" s="46" t="str">
        <f t="shared" si="7"/>
        <v>#REF!</v>
      </c>
      <c r="M150" s="45" t="str">
        <f t="shared" si="8"/>
        <v>#REF!</v>
      </c>
      <c r="N150" s="45" t="str">
        <f t="shared" si="9"/>
        <v>#REF!</v>
      </c>
      <c r="O150" s="45" t="str">
        <f t="shared" si="10"/>
        <v>#REF!</v>
      </c>
      <c r="P150" s="45" t="str">
        <f t="shared" si="20"/>
        <v>#REF!</v>
      </c>
      <c r="Q150" s="45" t="str">
        <f t="shared" si="11"/>
        <v>#REF!</v>
      </c>
      <c r="R150" s="45" t="str">
        <f t="shared" si="12"/>
        <v>#REF!</v>
      </c>
      <c r="S150" s="45" t="str">
        <f t="shared" si="13"/>
        <v>#REF!</v>
      </c>
      <c r="T150" s="47"/>
      <c r="U150" s="20"/>
      <c r="V150" s="20"/>
      <c r="W150" s="20"/>
      <c r="X150" s="20"/>
      <c r="Y150" s="20"/>
      <c r="Z150" s="20"/>
    </row>
    <row r="151" ht="14.25" customHeight="1">
      <c r="A151" s="20" t="s">
        <v>94</v>
      </c>
      <c r="B151" s="20" t="s">
        <v>15</v>
      </c>
      <c r="C151" s="20" t="s">
        <v>95</v>
      </c>
      <c r="D151" s="20" t="s">
        <v>17</v>
      </c>
      <c r="E151" s="20" t="s">
        <v>18</v>
      </c>
      <c r="F151" s="45">
        <v>1.408136232E7</v>
      </c>
      <c r="G151" s="45">
        <v>589990.81</v>
      </c>
      <c r="H151" s="45"/>
      <c r="I151" s="46" t="str">
        <f t="shared" si="4"/>
        <v>#REF!</v>
      </c>
      <c r="J151" s="46" t="str">
        <f t="shared" si="5"/>
        <v>#REF!</v>
      </c>
      <c r="K151" s="46" t="str">
        <f t="shared" si="6"/>
        <v>#REF!</v>
      </c>
      <c r="L151" s="46" t="str">
        <f t="shared" si="7"/>
        <v>#REF!</v>
      </c>
      <c r="M151" s="45" t="str">
        <f t="shared" si="8"/>
        <v>#REF!</v>
      </c>
      <c r="N151" s="45" t="str">
        <f t="shared" si="9"/>
        <v>#REF!</v>
      </c>
      <c r="O151" s="45" t="str">
        <f t="shared" si="10"/>
        <v>#REF!</v>
      </c>
      <c r="P151" s="45" t="str">
        <f t="shared" si="20"/>
        <v>#REF!</v>
      </c>
      <c r="Q151" s="45" t="str">
        <f t="shared" si="11"/>
        <v>#REF!</v>
      </c>
      <c r="R151" s="45" t="str">
        <f t="shared" si="12"/>
        <v>#REF!</v>
      </c>
      <c r="S151" s="45" t="str">
        <f t="shared" si="13"/>
        <v>#REF!</v>
      </c>
      <c r="T151" s="47"/>
      <c r="U151" s="20"/>
      <c r="V151" s="20"/>
      <c r="W151" s="20"/>
      <c r="X151" s="20"/>
      <c r="Y151" s="20"/>
      <c r="Z151" s="20"/>
    </row>
    <row r="152" ht="14.25" customHeight="1">
      <c r="A152" s="20" t="s">
        <v>94</v>
      </c>
      <c r="B152" s="20" t="s">
        <v>15</v>
      </c>
      <c r="C152" s="20" t="s">
        <v>95</v>
      </c>
      <c r="D152" s="20" t="s">
        <v>47</v>
      </c>
      <c r="E152" s="20" t="s">
        <v>48</v>
      </c>
      <c r="F152" s="45">
        <v>2065282.78</v>
      </c>
      <c r="G152" s="45">
        <v>86532.67</v>
      </c>
      <c r="H152" s="45"/>
      <c r="I152" s="46" t="str">
        <f t="shared" si="4"/>
        <v>#REF!</v>
      </c>
      <c r="J152" s="46" t="str">
        <f t="shared" si="5"/>
        <v>#REF!</v>
      </c>
      <c r="K152" s="46" t="str">
        <f t="shared" si="6"/>
        <v>#REF!</v>
      </c>
      <c r="L152" s="46" t="str">
        <f t="shared" si="7"/>
        <v>#REF!</v>
      </c>
      <c r="M152" s="45" t="str">
        <f t="shared" si="8"/>
        <v>#REF!</v>
      </c>
      <c r="N152" s="45" t="str">
        <f t="shared" si="9"/>
        <v>#REF!</v>
      </c>
      <c r="O152" s="45" t="str">
        <f t="shared" si="10"/>
        <v>#REF!</v>
      </c>
      <c r="P152" s="45" t="str">
        <f t="shared" si="20"/>
        <v>#REF!</v>
      </c>
      <c r="Q152" s="45" t="str">
        <f t="shared" si="11"/>
        <v>#REF!</v>
      </c>
      <c r="R152" s="45" t="str">
        <f t="shared" si="12"/>
        <v>#REF!</v>
      </c>
      <c r="S152" s="45" t="str">
        <f t="shared" si="13"/>
        <v>#REF!</v>
      </c>
      <c r="T152" s="47"/>
      <c r="U152" s="20"/>
      <c r="V152" s="20"/>
      <c r="W152" s="20"/>
      <c r="X152" s="20"/>
      <c r="Y152" s="20"/>
      <c r="Z152" s="20"/>
    </row>
    <row r="153" ht="14.25" customHeight="1">
      <c r="A153" s="20" t="s">
        <v>94</v>
      </c>
      <c r="B153" s="20" t="s">
        <v>15</v>
      </c>
      <c r="C153" s="20" t="s">
        <v>95</v>
      </c>
      <c r="D153" s="20" t="s">
        <v>29</v>
      </c>
      <c r="E153" s="20" t="s">
        <v>30</v>
      </c>
      <c r="F153" s="45">
        <v>400830.12</v>
      </c>
      <c r="G153" s="45">
        <v>16794.26</v>
      </c>
      <c r="H153" s="45"/>
      <c r="I153" s="46" t="str">
        <f t="shared" si="4"/>
        <v>#REF!</v>
      </c>
      <c r="J153" s="46" t="str">
        <f t="shared" si="5"/>
        <v>#REF!</v>
      </c>
      <c r="K153" s="46" t="str">
        <f t="shared" si="6"/>
        <v>#REF!</v>
      </c>
      <c r="L153" s="46" t="str">
        <f t="shared" si="7"/>
        <v>#REF!</v>
      </c>
      <c r="M153" s="45" t="str">
        <f t="shared" si="8"/>
        <v>#REF!</v>
      </c>
      <c r="N153" s="45" t="str">
        <f t="shared" si="9"/>
        <v>#REF!</v>
      </c>
      <c r="O153" s="45" t="str">
        <f t="shared" si="10"/>
        <v>#REF!</v>
      </c>
      <c r="P153" s="45" t="str">
        <f t="shared" si="20"/>
        <v>#REF!</v>
      </c>
      <c r="Q153" s="45" t="str">
        <f t="shared" si="11"/>
        <v>#REF!</v>
      </c>
      <c r="R153" s="45" t="str">
        <f t="shared" si="12"/>
        <v>#REF!</v>
      </c>
      <c r="S153" s="45" t="str">
        <f t="shared" si="13"/>
        <v>#REF!</v>
      </c>
      <c r="T153" s="47"/>
      <c r="U153" s="20"/>
      <c r="V153" s="20"/>
      <c r="W153" s="20"/>
      <c r="X153" s="20"/>
      <c r="Y153" s="20"/>
      <c r="Z153" s="20"/>
    </row>
    <row r="154" ht="14.25" customHeight="1">
      <c r="A154" s="20" t="s">
        <v>94</v>
      </c>
      <c r="B154" s="20" t="s">
        <v>15</v>
      </c>
      <c r="C154" s="20" t="s">
        <v>95</v>
      </c>
      <c r="D154" s="20" t="s">
        <v>41</v>
      </c>
      <c r="E154" s="20" t="s">
        <v>42</v>
      </c>
      <c r="F154" s="45">
        <v>40399.57</v>
      </c>
      <c r="G154" s="45">
        <v>1692.69</v>
      </c>
      <c r="H154" s="45"/>
      <c r="I154" s="46" t="str">
        <f t="shared" si="4"/>
        <v>#REF!</v>
      </c>
      <c r="J154" s="46" t="str">
        <f t="shared" si="5"/>
        <v>#REF!</v>
      </c>
      <c r="K154" s="46" t="str">
        <f t="shared" si="6"/>
        <v>#REF!</v>
      </c>
      <c r="L154" s="46" t="str">
        <f t="shared" si="7"/>
        <v>#REF!</v>
      </c>
      <c r="M154" s="45" t="str">
        <f t="shared" si="8"/>
        <v>#REF!</v>
      </c>
      <c r="N154" s="45" t="str">
        <f t="shared" si="9"/>
        <v>#REF!</v>
      </c>
      <c r="O154" s="45" t="str">
        <f t="shared" si="10"/>
        <v>#REF!</v>
      </c>
      <c r="P154" s="45" t="str">
        <f t="shared" si="20"/>
        <v>#REF!</v>
      </c>
      <c r="Q154" s="45" t="str">
        <f t="shared" si="11"/>
        <v>#REF!</v>
      </c>
      <c r="R154" s="45" t="str">
        <f t="shared" si="12"/>
        <v>#REF!</v>
      </c>
      <c r="S154" s="45" t="str">
        <f t="shared" si="13"/>
        <v>#REF!</v>
      </c>
      <c r="T154" s="47"/>
      <c r="U154" s="20"/>
      <c r="V154" s="20"/>
      <c r="W154" s="20"/>
      <c r="X154" s="20"/>
      <c r="Y154" s="20"/>
      <c r="Z154" s="20"/>
    </row>
    <row r="155" ht="14.25" customHeight="1">
      <c r="A155" s="20" t="s">
        <v>94</v>
      </c>
      <c r="B155" s="20" t="s">
        <v>15</v>
      </c>
      <c r="C155" s="20" t="s">
        <v>95</v>
      </c>
      <c r="D155" s="20" t="s">
        <v>49</v>
      </c>
      <c r="E155" s="20" t="s">
        <v>50</v>
      </c>
      <c r="F155" s="45">
        <v>2.145244421E7</v>
      </c>
      <c r="G155" s="45">
        <v>898829.57</v>
      </c>
      <c r="H155" s="45"/>
      <c r="I155" s="46" t="str">
        <f t="shared" si="4"/>
        <v>#REF!</v>
      </c>
      <c r="J155" s="46" t="str">
        <f t="shared" si="5"/>
        <v>#REF!</v>
      </c>
      <c r="K155" s="46" t="str">
        <f t="shared" si="6"/>
        <v>#REF!</v>
      </c>
      <c r="L155" s="46" t="str">
        <f t="shared" si="7"/>
        <v>#REF!</v>
      </c>
      <c r="M155" s="45" t="str">
        <f t="shared" si="8"/>
        <v>#REF!</v>
      </c>
      <c r="N155" s="45" t="str">
        <f t="shared" si="9"/>
        <v>#REF!</v>
      </c>
      <c r="O155" s="45" t="str">
        <f t="shared" si="10"/>
        <v>#REF!</v>
      </c>
      <c r="P155" s="45" t="str">
        <f t="shared" si="20"/>
        <v>#REF!</v>
      </c>
      <c r="Q155" s="45" t="str">
        <f t="shared" si="11"/>
        <v>#REF!</v>
      </c>
      <c r="R155" s="45" t="str">
        <f t="shared" si="12"/>
        <v>#REF!</v>
      </c>
      <c r="S155" s="45" t="str">
        <f t="shared" si="13"/>
        <v>#REF!</v>
      </c>
      <c r="T155" s="47"/>
      <c r="U155" s="20"/>
      <c r="V155" s="20"/>
      <c r="W155" s="20"/>
      <c r="X155" s="20"/>
      <c r="Y155" s="20"/>
      <c r="Z155" s="20"/>
    </row>
    <row r="156" ht="14.25" customHeight="1">
      <c r="A156" s="20" t="s">
        <v>96</v>
      </c>
      <c r="B156" s="20" t="s">
        <v>15</v>
      </c>
      <c r="C156" s="20" t="s">
        <v>97</v>
      </c>
      <c r="D156" s="20" t="s">
        <v>17</v>
      </c>
      <c r="E156" s="20" t="s">
        <v>18</v>
      </c>
      <c r="F156" s="45">
        <v>1.866912582E7</v>
      </c>
      <c r="G156" s="45">
        <v>934604.28</v>
      </c>
      <c r="H156" s="45"/>
      <c r="I156" s="46" t="str">
        <f t="shared" si="4"/>
        <v>#REF!</v>
      </c>
      <c r="J156" s="46" t="str">
        <f t="shared" si="5"/>
        <v>#REF!</v>
      </c>
      <c r="K156" s="46" t="str">
        <f t="shared" si="6"/>
        <v>#REF!</v>
      </c>
      <c r="L156" s="46" t="str">
        <f t="shared" si="7"/>
        <v>#REF!</v>
      </c>
      <c r="M156" s="45" t="str">
        <f t="shared" si="8"/>
        <v>#REF!</v>
      </c>
      <c r="N156" s="45" t="str">
        <f t="shared" si="9"/>
        <v>#REF!</v>
      </c>
      <c r="O156" s="45" t="str">
        <f t="shared" si="10"/>
        <v>#REF!</v>
      </c>
      <c r="P156" s="45" t="str">
        <f t="shared" si="20"/>
        <v>#REF!</v>
      </c>
      <c r="Q156" s="45" t="str">
        <f t="shared" si="11"/>
        <v>#REF!</v>
      </c>
      <c r="R156" s="45" t="str">
        <f t="shared" si="12"/>
        <v>#REF!</v>
      </c>
      <c r="S156" s="45" t="str">
        <f t="shared" si="13"/>
        <v>#REF!</v>
      </c>
      <c r="T156" s="47"/>
      <c r="U156" s="20"/>
      <c r="V156" s="20"/>
      <c r="W156" s="20"/>
      <c r="X156" s="20"/>
      <c r="Y156" s="20"/>
      <c r="Z156" s="20"/>
    </row>
    <row r="157" ht="14.25" customHeight="1">
      <c r="A157" s="20" t="s">
        <v>96</v>
      </c>
      <c r="B157" s="20" t="s">
        <v>15</v>
      </c>
      <c r="C157" s="20" t="s">
        <v>97</v>
      </c>
      <c r="D157" s="20" t="s">
        <v>47</v>
      </c>
      <c r="E157" s="20" t="s">
        <v>48</v>
      </c>
      <c r="F157" s="45">
        <v>3880652.13</v>
      </c>
      <c r="G157" s="45">
        <v>194271.23</v>
      </c>
      <c r="H157" s="45"/>
      <c r="I157" s="46" t="str">
        <f t="shared" si="4"/>
        <v>#REF!</v>
      </c>
      <c r="J157" s="46" t="str">
        <f t="shared" si="5"/>
        <v>#REF!</v>
      </c>
      <c r="K157" s="46" t="str">
        <f t="shared" si="6"/>
        <v>#REF!</v>
      </c>
      <c r="L157" s="46" t="str">
        <f t="shared" si="7"/>
        <v>#REF!</v>
      </c>
      <c r="M157" s="45" t="str">
        <f t="shared" si="8"/>
        <v>#REF!</v>
      </c>
      <c r="N157" s="45" t="str">
        <f t="shared" si="9"/>
        <v>#REF!</v>
      </c>
      <c r="O157" s="45" t="str">
        <f t="shared" si="10"/>
        <v>#REF!</v>
      </c>
      <c r="P157" s="45" t="str">
        <f t="shared" si="20"/>
        <v>#REF!</v>
      </c>
      <c r="Q157" s="45" t="str">
        <f t="shared" si="11"/>
        <v>#REF!</v>
      </c>
      <c r="R157" s="45" t="str">
        <f t="shared" si="12"/>
        <v>#REF!</v>
      </c>
      <c r="S157" s="45" t="str">
        <f t="shared" si="13"/>
        <v>#REF!</v>
      </c>
      <c r="T157" s="47"/>
      <c r="U157" s="20"/>
      <c r="V157" s="20"/>
      <c r="W157" s="20"/>
      <c r="X157" s="20"/>
      <c r="Y157" s="20"/>
      <c r="Z157" s="20"/>
    </row>
    <row r="158" ht="14.25" customHeight="1">
      <c r="A158" s="20" t="s">
        <v>96</v>
      </c>
      <c r="B158" s="20" t="s">
        <v>15</v>
      </c>
      <c r="C158" s="20" t="s">
        <v>97</v>
      </c>
      <c r="D158" s="20" t="s">
        <v>29</v>
      </c>
      <c r="E158" s="20" t="s">
        <v>30</v>
      </c>
      <c r="F158" s="45">
        <v>1255766.3</v>
      </c>
      <c r="G158" s="45">
        <v>62865.53</v>
      </c>
      <c r="H158" s="45"/>
      <c r="I158" s="46" t="str">
        <f t="shared" si="4"/>
        <v>#REF!</v>
      </c>
      <c r="J158" s="46" t="str">
        <f t="shared" si="5"/>
        <v>#REF!</v>
      </c>
      <c r="K158" s="46" t="str">
        <f t="shared" si="6"/>
        <v>#REF!</v>
      </c>
      <c r="L158" s="46" t="str">
        <f t="shared" si="7"/>
        <v>#REF!</v>
      </c>
      <c r="M158" s="45" t="str">
        <f t="shared" si="8"/>
        <v>#REF!</v>
      </c>
      <c r="N158" s="45" t="str">
        <f t="shared" si="9"/>
        <v>#REF!</v>
      </c>
      <c r="O158" s="45" t="str">
        <f t="shared" si="10"/>
        <v>#REF!</v>
      </c>
      <c r="P158" s="45" t="str">
        <f t="shared" si="20"/>
        <v>#REF!</v>
      </c>
      <c r="Q158" s="45" t="str">
        <f t="shared" si="11"/>
        <v>#REF!</v>
      </c>
      <c r="R158" s="45" t="str">
        <f t="shared" si="12"/>
        <v>#REF!</v>
      </c>
      <c r="S158" s="45" t="str">
        <f t="shared" si="13"/>
        <v>#REF!</v>
      </c>
      <c r="T158" s="47"/>
      <c r="U158" s="20"/>
      <c r="V158" s="20"/>
      <c r="W158" s="20"/>
      <c r="X158" s="20"/>
      <c r="Y158" s="20"/>
      <c r="Z158" s="20"/>
    </row>
    <row r="159" ht="14.25" customHeight="1">
      <c r="A159" s="20" t="s">
        <v>96</v>
      </c>
      <c r="B159" s="20" t="s">
        <v>15</v>
      </c>
      <c r="C159" s="20" t="s">
        <v>97</v>
      </c>
      <c r="D159" s="20" t="s">
        <v>31</v>
      </c>
      <c r="E159" s="20" t="s">
        <v>32</v>
      </c>
      <c r="F159" s="45">
        <v>1677.63</v>
      </c>
      <c r="G159" s="45">
        <v>83.98</v>
      </c>
      <c r="H159" s="45"/>
      <c r="I159" s="46" t="str">
        <f t="shared" si="4"/>
        <v>#REF!</v>
      </c>
      <c r="J159" s="46" t="str">
        <f t="shared" si="5"/>
        <v>#REF!</v>
      </c>
      <c r="K159" s="46" t="str">
        <f t="shared" si="6"/>
        <v>#REF!</v>
      </c>
      <c r="L159" s="46" t="str">
        <f t="shared" si="7"/>
        <v>#REF!</v>
      </c>
      <c r="M159" s="45" t="str">
        <f t="shared" si="8"/>
        <v>#REF!</v>
      </c>
      <c r="N159" s="45" t="str">
        <f t="shared" si="9"/>
        <v>#REF!</v>
      </c>
      <c r="O159" s="45" t="str">
        <f t="shared" si="10"/>
        <v>#REF!</v>
      </c>
      <c r="P159" s="45" t="str">
        <f t="shared" si="20"/>
        <v>#REF!</v>
      </c>
      <c r="Q159" s="45" t="str">
        <f t="shared" si="11"/>
        <v>#REF!</v>
      </c>
      <c r="R159" s="45" t="str">
        <f t="shared" si="12"/>
        <v>#REF!</v>
      </c>
      <c r="S159" s="45" t="str">
        <f t="shared" si="13"/>
        <v>#REF!</v>
      </c>
      <c r="T159" s="47"/>
      <c r="U159" s="20"/>
      <c r="V159" s="20"/>
      <c r="W159" s="20"/>
      <c r="X159" s="20"/>
      <c r="Y159" s="20"/>
      <c r="Z159" s="20"/>
    </row>
    <row r="160" ht="14.25" customHeight="1">
      <c r="A160" s="20" t="s">
        <v>96</v>
      </c>
      <c r="B160" s="20" t="s">
        <v>15</v>
      </c>
      <c r="C160" s="20" t="s">
        <v>97</v>
      </c>
      <c r="D160" s="20" t="s">
        <v>41</v>
      </c>
      <c r="E160" s="20" t="s">
        <v>42</v>
      </c>
      <c r="F160" s="45">
        <v>720495.53</v>
      </c>
      <c r="G160" s="45">
        <v>36069.08</v>
      </c>
      <c r="H160" s="45"/>
      <c r="I160" s="46" t="str">
        <f t="shared" si="4"/>
        <v>#REF!</v>
      </c>
      <c r="J160" s="46" t="str">
        <f t="shared" si="5"/>
        <v>#REF!</v>
      </c>
      <c r="K160" s="46" t="str">
        <f t="shared" si="6"/>
        <v>#REF!</v>
      </c>
      <c r="L160" s="46" t="str">
        <f t="shared" si="7"/>
        <v>#REF!</v>
      </c>
      <c r="M160" s="45" t="str">
        <f t="shared" si="8"/>
        <v>#REF!</v>
      </c>
      <c r="N160" s="45" t="str">
        <f t="shared" si="9"/>
        <v>#REF!</v>
      </c>
      <c r="O160" s="45" t="str">
        <f t="shared" si="10"/>
        <v>#REF!</v>
      </c>
      <c r="P160" s="45" t="str">
        <f t="shared" si="20"/>
        <v>#REF!</v>
      </c>
      <c r="Q160" s="45" t="str">
        <f t="shared" si="11"/>
        <v>#REF!</v>
      </c>
      <c r="R160" s="45" t="str">
        <f t="shared" si="12"/>
        <v>#REF!</v>
      </c>
      <c r="S160" s="45" t="str">
        <f t="shared" si="13"/>
        <v>#REF!</v>
      </c>
      <c r="T160" s="47"/>
      <c r="U160" s="20"/>
      <c r="V160" s="20"/>
      <c r="W160" s="20"/>
      <c r="X160" s="20"/>
      <c r="Y160" s="20"/>
      <c r="Z160" s="20"/>
    </row>
    <row r="161" ht="14.25" customHeight="1">
      <c r="A161" s="20" t="s">
        <v>96</v>
      </c>
      <c r="B161" s="20" t="s">
        <v>15</v>
      </c>
      <c r="C161" s="20" t="s">
        <v>97</v>
      </c>
      <c r="D161" s="20" t="s">
        <v>51</v>
      </c>
      <c r="E161" s="20" t="s">
        <v>52</v>
      </c>
      <c r="F161" s="45">
        <v>3048768.59</v>
      </c>
      <c r="G161" s="45">
        <v>152625.9</v>
      </c>
      <c r="H161" s="45"/>
      <c r="I161" s="46" t="str">
        <f t="shared" si="4"/>
        <v>#REF!</v>
      </c>
      <c r="J161" s="46" t="str">
        <f t="shared" si="5"/>
        <v>#REF!</v>
      </c>
      <c r="K161" s="46" t="str">
        <f t="shared" si="6"/>
        <v>#REF!</v>
      </c>
      <c r="L161" s="46" t="str">
        <f t="shared" si="7"/>
        <v>#REF!</v>
      </c>
      <c r="M161" s="45" t="str">
        <f t="shared" si="8"/>
        <v>#REF!</v>
      </c>
      <c r="N161" s="45" t="str">
        <f t="shared" si="9"/>
        <v>#REF!</v>
      </c>
      <c r="O161" s="45" t="str">
        <f t="shared" si="10"/>
        <v>#REF!</v>
      </c>
      <c r="P161" s="45" t="str">
        <f t="shared" si="20"/>
        <v>#REF!</v>
      </c>
      <c r="Q161" s="45" t="str">
        <f t="shared" si="11"/>
        <v>#REF!</v>
      </c>
      <c r="R161" s="45" t="str">
        <f t="shared" si="12"/>
        <v>#REF!</v>
      </c>
      <c r="S161" s="45" t="str">
        <f t="shared" si="13"/>
        <v>#REF!</v>
      </c>
      <c r="T161" s="47"/>
      <c r="U161" s="20"/>
      <c r="V161" s="20"/>
      <c r="W161" s="20"/>
      <c r="X161" s="20"/>
      <c r="Y161" s="20"/>
      <c r="Z161" s="20"/>
    </row>
    <row r="162" ht="14.25" customHeight="1">
      <c r="A162" s="20" t="s">
        <v>98</v>
      </c>
      <c r="B162" s="20" t="s">
        <v>15</v>
      </c>
      <c r="C162" s="20" t="s">
        <v>99</v>
      </c>
      <c r="D162" s="20" t="s">
        <v>47</v>
      </c>
      <c r="E162" s="20" t="s">
        <v>48</v>
      </c>
      <c r="F162" s="45">
        <v>3.121689505E7</v>
      </c>
      <c r="G162" s="45">
        <v>0.0</v>
      </c>
      <c r="H162" s="45"/>
      <c r="I162" s="46" t="str">
        <f t="shared" si="4"/>
        <v>#REF!</v>
      </c>
      <c r="J162" s="46" t="str">
        <f t="shared" si="5"/>
        <v>#REF!</v>
      </c>
      <c r="K162" s="46" t="str">
        <f t="shared" si="6"/>
        <v>#REF!</v>
      </c>
      <c r="L162" s="46" t="str">
        <f t="shared" si="7"/>
        <v>#REF!</v>
      </c>
      <c r="M162" s="45" t="str">
        <f t="shared" si="8"/>
        <v>#REF!</v>
      </c>
      <c r="N162" s="45" t="str">
        <f t="shared" si="9"/>
        <v>#REF!</v>
      </c>
      <c r="O162" s="45" t="str">
        <f t="shared" si="10"/>
        <v>#REF!</v>
      </c>
      <c r="P162" s="45" t="str">
        <f t="shared" si="20"/>
        <v>#REF!</v>
      </c>
      <c r="Q162" s="45" t="str">
        <f t="shared" si="11"/>
        <v>#REF!</v>
      </c>
      <c r="R162" s="45" t="str">
        <f t="shared" si="12"/>
        <v>#REF!</v>
      </c>
      <c r="S162" s="45" t="str">
        <f t="shared" si="13"/>
        <v>#REF!</v>
      </c>
      <c r="T162" s="47"/>
      <c r="U162" s="20"/>
      <c r="V162" s="20"/>
      <c r="W162" s="20"/>
      <c r="X162" s="20"/>
      <c r="Y162" s="20"/>
      <c r="Z162" s="20"/>
    </row>
    <row r="163" ht="14.25" customHeight="1">
      <c r="A163" s="20" t="s">
        <v>98</v>
      </c>
      <c r="B163" s="20" t="s">
        <v>15</v>
      </c>
      <c r="C163" s="20" t="s">
        <v>99</v>
      </c>
      <c r="D163" s="20" t="s">
        <v>74</v>
      </c>
      <c r="E163" s="20" t="s">
        <v>75</v>
      </c>
      <c r="F163" s="45">
        <v>1.06602354E7</v>
      </c>
      <c r="G163" s="45">
        <v>0.0</v>
      </c>
      <c r="H163" s="45"/>
      <c r="I163" s="46" t="str">
        <f t="shared" si="4"/>
        <v>#REF!</v>
      </c>
      <c r="J163" s="46" t="str">
        <f t="shared" si="5"/>
        <v>#REF!</v>
      </c>
      <c r="K163" s="46" t="str">
        <f t="shared" si="6"/>
        <v>#REF!</v>
      </c>
      <c r="L163" s="46" t="str">
        <f t="shared" si="7"/>
        <v>#REF!</v>
      </c>
      <c r="M163" s="45" t="str">
        <f t="shared" si="8"/>
        <v>#REF!</v>
      </c>
      <c r="N163" s="45" t="str">
        <f t="shared" si="9"/>
        <v>#REF!</v>
      </c>
      <c r="O163" s="45" t="str">
        <f t="shared" si="10"/>
        <v>#REF!</v>
      </c>
      <c r="P163" s="45" t="str">
        <f t="shared" si="20"/>
        <v>#REF!</v>
      </c>
      <c r="Q163" s="45" t="str">
        <f t="shared" si="11"/>
        <v>#REF!</v>
      </c>
      <c r="R163" s="45" t="str">
        <f t="shared" si="12"/>
        <v>#REF!</v>
      </c>
      <c r="S163" s="45" t="str">
        <f t="shared" si="13"/>
        <v>#REF!</v>
      </c>
      <c r="T163" s="47"/>
      <c r="U163" s="20"/>
      <c r="V163" s="20"/>
      <c r="W163" s="20"/>
      <c r="X163" s="20"/>
      <c r="Y163" s="20"/>
      <c r="Z163" s="20"/>
    </row>
    <row r="164" ht="14.25" customHeight="1">
      <c r="A164" s="20" t="s">
        <v>98</v>
      </c>
      <c r="B164" s="20" t="s">
        <v>15</v>
      </c>
      <c r="C164" s="20" t="s">
        <v>99</v>
      </c>
      <c r="D164" s="20" t="s">
        <v>21</v>
      </c>
      <c r="E164" s="20" t="s">
        <v>22</v>
      </c>
      <c r="F164" s="45">
        <v>0.0</v>
      </c>
      <c r="G164" s="45">
        <v>0.0</v>
      </c>
      <c r="H164" s="45"/>
      <c r="I164" s="46" t="str">
        <f t="shared" si="4"/>
        <v>#REF!</v>
      </c>
      <c r="J164" s="46" t="str">
        <f t="shared" si="5"/>
        <v>#REF!</v>
      </c>
      <c r="K164" s="46" t="str">
        <f t="shared" si="6"/>
        <v>#REF!</v>
      </c>
      <c r="L164" s="46" t="str">
        <f t="shared" si="7"/>
        <v>#REF!</v>
      </c>
      <c r="M164" s="45" t="str">
        <f t="shared" si="8"/>
        <v>#REF!</v>
      </c>
      <c r="N164" s="45" t="str">
        <f t="shared" si="9"/>
        <v>#REF!</v>
      </c>
      <c r="O164" s="45" t="str">
        <f t="shared" si="10"/>
        <v>#REF!</v>
      </c>
      <c r="P164" s="45" t="str">
        <f t="shared" si="20"/>
        <v>#REF!</v>
      </c>
      <c r="Q164" s="45" t="str">
        <f t="shared" si="11"/>
        <v>#REF!</v>
      </c>
      <c r="R164" s="45" t="str">
        <f t="shared" si="12"/>
        <v>#REF!</v>
      </c>
      <c r="S164" s="45" t="str">
        <f t="shared" si="13"/>
        <v>#REF!</v>
      </c>
      <c r="T164" s="47"/>
      <c r="U164" s="20"/>
      <c r="V164" s="20"/>
      <c r="W164" s="20"/>
      <c r="X164" s="20"/>
      <c r="Y164" s="20"/>
      <c r="Z164" s="20"/>
    </row>
    <row r="165" ht="14.25" customHeight="1">
      <c r="A165" s="20" t="s">
        <v>98</v>
      </c>
      <c r="B165" s="20" t="s">
        <v>15</v>
      </c>
      <c r="C165" s="20" t="s">
        <v>99</v>
      </c>
      <c r="D165" s="20" t="s">
        <v>29</v>
      </c>
      <c r="E165" s="20" t="s">
        <v>30</v>
      </c>
      <c r="F165" s="45">
        <v>524141.44</v>
      </c>
      <c r="G165" s="45">
        <v>0.0</v>
      </c>
      <c r="H165" s="45"/>
      <c r="I165" s="46" t="str">
        <f t="shared" si="4"/>
        <v>#REF!</v>
      </c>
      <c r="J165" s="46" t="str">
        <f t="shared" si="5"/>
        <v>#REF!</v>
      </c>
      <c r="K165" s="46" t="str">
        <f t="shared" si="6"/>
        <v>#REF!</v>
      </c>
      <c r="L165" s="46" t="str">
        <f t="shared" si="7"/>
        <v>#REF!</v>
      </c>
      <c r="M165" s="45" t="str">
        <f t="shared" si="8"/>
        <v>#REF!</v>
      </c>
      <c r="N165" s="45" t="str">
        <f t="shared" si="9"/>
        <v>#REF!</v>
      </c>
      <c r="O165" s="45" t="str">
        <f t="shared" si="10"/>
        <v>#REF!</v>
      </c>
      <c r="P165" s="45" t="str">
        <f t="shared" si="20"/>
        <v>#REF!</v>
      </c>
      <c r="Q165" s="45" t="str">
        <f t="shared" si="11"/>
        <v>#REF!</v>
      </c>
      <c r="R165" s="45" t="str">
        <f t="shared" si="12"/>
        <v>#REF!</v>
      </c>
      <c r="S165" s="45" t="str">
        <f t="shared" si="13"/>
        <v>#REF!</v>
      </c>
      <c r="T165" s="47"/>
      <c r="U165" s="20"/>
      <c r="V165" s="20"/>
      <c r="W165" s="20"/>
      <c r="X165" s="20"/>
      <c r="Y165" s="20"/>
      <c r="Z165" s="20"/>
    </row>
    <row r="166" ht="14.25" customHeight="1">
      <c r="A166" s="20" t="s">
        <v>98</v>
      </c>
      <c r="B166" s="20" t="s">
        <v>15</v>
      </c>
      <c r="C166" s="20" t="s">
        <v>99</v>
      </c>
      <c r="D166" s="20" t="s">
        <v>41</v>
      </c>
      <c r="E166" s="20" t="s">
        <v>42</v>
      </c>
      <c r="F166" s="45">
        <v>144289.21</v>
      </c>
      <c r="G166" s="45">
        <v>0.0</v>
      </c>
      <c r="H166" s="45"/>
      <c r="I166" s="46" t="str">
        <f t="shared" si="4"/>
        <v>#REF!</v>
      </c>
      <c r="J166" s="46" t="str">
        <f t="shared" si="5"/>
        <v>#REF!</v>
      </c>
      <c r="K166" s="46" t="str">
        <f t="shared" si="6"/>
        <v>#REF!</v>
      </c>
      <c r="L166" s="46" t="str">
        <f t="shared" si="7"/>
        <v>#REF!</v>
      </c>
      <c r="M166" s="45" t="str">
        <f t="shared" si="8"/>
        <v>#REF!</v>
      </c>
      <c r="N166" s="45" t="str">
        <f t="shared" si="9"/>
        <v>#REF!</v>
      </c>
      <c r="O166" s="45" t="str">
        <f t="shared" si="10"/>
        <v>#REF!</v>
      </c>
      <c r="P166" s="45" t="str">
        <f t="shared" si="20"/>
        <v>#REF!</v>
      </c>
      <c r="Q166" s="45" t="str">
        <f t="shared" si="11"/>
        <v>#REF!</v>
      </c>
      <c r="R166" s="45" t="str">
        <f t="shared" si="12"/>
        <v>#REF!</v>
      </c>
      <c r="S166" s="45" t="str">
        <f t="shared" si="13"/>
        <v>#REF!</v>
      </c>
      <c r="T166" s="47"/>
      <c r="U166" s="20"/>
      <c r="V166" s="20"/>
      <c r="W166" s="20"/>
      <c r="X166" s="20"/>
      <c r="Y166" s="20"/>
      <c r="Z166" s="20"/>
    </row>
    <row r="167" ht="14.25" customHeight="1">
      <c r="A167" s="20" t="s">
        <v>98</v>
      </c>
      <c r="B167" s="20" t="s">
        <v>15</v>
      </c>
      <c r="C167" s="20" t="s">
        <v>99</v>
      </c>
      <c r="D167" s="20" t="s">
        <v>49</v>
      </c>
      <c r="E167" s="20" t="s">
        <v>50</v>
      </c>
      <c r="F167" s="45">
        <v>1.232087239E8</v>
      </c>
      <c r="G167" s="45">
        <v>0.0</v>
      </c>
      <c r="H167" s="45"/>
      <c r="I167" s="46" t="str">
        <f t="shared" si="4"/>
        <v>#REF!</v>
      </c>
      <c r="J167" s="46" t="str">
        <f t="shared" si="5"/>
        <v>#REF!</v>
      </c>
      <c r="K167" s="46" t="str">
        <f t="shared" si="6"/>
        <v>#REF!</v>
      </c>
      <c r="L167" s="46" t="str">
        <f t="shared" si="7"/>
        <v>#REF!</v>
      </c>
      <c r="M167" s="45" t="str">
        <f t="shared" si="8"/>
        <v>#REF!</v>
      </c>
      <c r="N167" s="45" t="str">
        <f t="shared" si="9"/>
        <v>#REF!</v>
      </c>
      <c r="O167" s="45" t="str">
        <f t="shared" si="10"/>
        <v>#REF!</v>
      </c>
      <c r="P167" s="45" t="str">
        <f t="shared" si="20"/>
        <v>#REF!</v>
      </c>
      <c r="Q167" s="45" t="str">
        <f t="shared" si="11"/>
        <v>#REF!</v>
      </c>
      <c r="R167" s="45" t="str">
        <f t="shared" si="12"/>
        <v>#REF!</v>
      </c>
      <c r="S167" s="45" t="str">
        <f t="shared" si="13"/>
        <v>#REF!</v>
      </c>
      <c r="T167" s="47"/>
      <c r="U167" s="20"/>
      <c r="V167" s="20"/>
      <c r="W167" s="20"/>
      <c r="X167" s="20"/>
      <c r="Y167" s="20"/>
      <c r="Z167" s="20"/>
    </row>
    <row r="168" ht="14.25" customHeight="1">
      <c r="A168" s="20" t="s">
        <v>100</v>
      </c>
      <c r="B168" s="20" t="s">
        <v>15</v>
      </c>
      <c r="C168" s="20" t="s">
        <v>101</v>
      </c>
      <c r="D168" s="20" t="s">
        <v>17</v>
      </c>
      <c r="E168" s="20" t="s">
        <v>18</v>
      </c>
      <c r="F168" s="45">
        <v>6.750764402E7</v>
      </c>
      <c r="G168" s="45">
        <v>3852132.88</v>
      </c>
      <c r="H168" s="45"/>
      <c r="I168" s="46" t="str">
        <f t="shared" si="4"/>
        <v>#REF!</v>
      </c>
      <c r="J168" s="46" t="str">
        <f t="shared" si="5"/>
        <v>#REF!</v>
      </c>
      <c r="K168" s="46" t="str">
        <f t="shared" si="6"/>
        <v>#REF!</v>
      </c>
      <c r="L168" s="46" t="str">
        <f t="shared" si="7"/>
        <v>#REF!</v>
      </c>
      <c r="M168" s="45" t="str">
        <f t="shared" si="8"/>
        <v>#REF!</v>
      </c>
      <c r="N168" s="45" t="str">
        <f t="shared" si="9"/>
        <v>#REF!</v>
      </c>
      <c r="O168" s="45" t="str">
        <f t="shared" si="10"/>
        <v>#REF!</v>
      </c>
      <c r="P168" s="45" t="str">
        <f t="shared" si="20"/>
        <v>#REF!</v>
      </c>
      <c r="Q168" s="45" t="str">
        <f t="shared" si="11"/>
        <v>#REF!</v>
      </c>
      <c r="R168" s="45" t="str">
        <f t="shared" si="12"/>
        <v>#REF!</v>
      </c>
      <c r="S168" s="45" t="str">
        <f t="shared" si="13"/>
        <v>#REF!</v>
      </c>
      <c r="T168" s="47"/>
      <c r="U168" s="20"/>
      <c r="V168" s="20"/>
      <c r="W168" s="20"/>
      <c r="X168" s="20"/>
      <c r="Y168" s="20"/>
      <c r="Z168" s="20"/>
    </row>
    <row r="169" ht="14.25" customHeight="1">
      <c r="A169" s="20" t="s">
        <v>100</v>
      </c>
      <c r="B169" s="20" t="s">
        <v>15</v>
      </c>
      <c r="C169" s="20" t="s">
        <v>101</v>
      </c>
      <c r="D169" s="20" t="s">
        <v>29</v>
      </c>
      <c r="E169" s="20" t="s">
        <v>30</v>
      </c>
      <c r="F169" s="45">
        <v>754411.61</v>
      </c>
      <c r="G169" s="45">
        <v>43048.37</v>
      </c>
      <c r="H169" s="45"/>
      <c r="I169" s="46" t="str">
        <f t="shared" si="4"/>
        <v>#REF!</v>
      </c>
      <c r="J169" s="46" t="str">
        <f t="shared" si="5"/>
        <v>#REF!</v>
      </c>
      <c r="K169" s="46" t="str">
        <f t="shared" si="6"/>
        <v>#REF!</v>
      </c>
      <c r="L169" s="46" t="str">
        <f t="shared" si="7"/>
        <v>#REF!</v>
      </c>
      <c r="M169" s="45" t="str">
        <f t="shared" si="8"/>
        <v>#REF!</v>
      </c>
      <c r="N169" s="45" t="str">
        <f t="shared" si="9"/>
        <v>#REF!</v>
      </c>
      <c r="O169" s="45" t="str">
        <f t="shared" si="10"/>
        <v>#REF!</v>
      </c>
      <c r="P169" s="45" t="str">
        <f t="shared" si="20"/>
        <v>#REF!</v>
      </c>
      <c r="Q169" s="45" t="str">
        <f t="shared" si="11"/>
        <v>#REF!</v>
      </c>
      <c r="R169" s="45" t="str">
        <f t="shared" si="12"/>
        <v>#REF!</v>
      </c>
      <c r="S169" s="45" t="str">
        <f t="shared" si="13"/>
        <v>#REF!</v>
      </c>
      <c r="T169" s="47"/>
      <c r="U169" s="20"/>
      <c r="V169" s="20"/>
      <c r="W169" s="20"/>
      <c r="X169" s="20"/>
      <c r="Y169" s="20"/>
      <c r="Z169" s="20"/>
    </row>
    <row r="170" ht="14.25" customHeight="1">
      <c r="A170" s="20" t="s">
        <v>100</v>
      </c>
      <c r="B170" s="20" t="s">
        <v>15</v>
      </c>
      <c r="C170" s="20" t="s">
        <v>101</v>
      </c>
      <c r="D170" s="20" t="s">
        <v>41</v>
      </c>
      <c r="E170" s="20" t="s">
        <v>42</v>
      </c>
      <c r="F170" s="45">
        <v>27737.37</v>
      </c>
      <c r="G170" s="45">
        <v>1582.75</v>
      </c>
      <c r="H170" s="45"/>
      <c r="I170" s="46" t="str">
        <f t="shared" si="4"/>
        <v>#REF!</v>
      </c>
      <c r="J170" s="46" t="str">
        <f t="shared" si="5"/>
        <v>#REF!</v>
      </c>
      <c r="K170" s="46" t="str">
        <f t="shared" si="6"/>
        <v>#REF!</v>
      </c>
      <c r="L170" s="46" t="str">
        <f t="shared" si="7"/>
        <v>#REF!</v>
      </c>
      <c r="M170" s="45" t="str">
        <f t="shared" si="8"/>
        <v>#REF!</v>
      </c>
      <c r="N170" s="45" t="str">
        <f t="shared" si="9"/>
        <v>#REF!</v>
      </c>
      <c r="O170" s="45" t="str">
        <f t="shared" si="10"/>
        <v>#REF!</v>
      </c>
      <c r="P170" s="45" t="str">
        <f t="shared" si="20"/>
        <v>#REF!</v>
      </c>
      <c r="Q170" s="45" t="str">
        <f t="shared" si="11"/>
        <v>#REF!</v>
      </c>
      <c r="R170" s="45" t="str">
        <f t="shared" si="12"/>
        <v>#REF!</v>
      </c>
      <c r="S170" s="45" t="str">
        <f t="shared" si="13"/>
        <v>#REF!</v>
      </c>
      <c r="T170" s="47"/>
      <c r="U170" s="20"/>
      <c r="V170" s="20"/>
      <c r="W170" s="20"/>
      <c r="X170" s="20"/>
      <c r="Y170" s="20"/>
      <c r="Z170" s="20"/>
    </row>
    <row r="171" ht="14.25" customHeight="1">
      <c r="A171" s="20" t="s">
        <v>102</v>
      </c>
      <c r="B171" s="20" t="s">
        <v>15</v>
      </c>
      <c r="C171" s="20" t="s">
        <v>103</v>
      </c>
      <c r="D171" s="20" t="s">
        <v>17</v>
      </c>
      <c r="E171" s="20" t="s">
        <v>18</v>
      </c>
      <c r="F171" s="45">
        <v>1.4553495128E8</v>
      </c>
      <c r="G171" s="45">
        <v>4.173929835E7</v>
      </c>
      <c r="H171" s="45">
        <v>0.9396504496574493</v>
      </c>
      <c r="I171" s="46" t="str">
        <f t="shared" si="4"/>
        <v>#REF!</v>
      </c>
      <c r="J171" s="46" t="str">
        <f t="shared" si="5"/>
        <v>#REF!</v>
      </c>
      <c r="K171" s="46" t="str">
        <f t="shared" si="6"/>
        <v>#REF!</v>
      </c>
      <c r="L171" s="46" t="str">
        <f t="shared" si="7"/>
        <v>#REF!</v>
      </c>
      <c r="M171" s="45">
        <f t="shared" si="8"/>
        <v>29491339.28</v>
      </c>
      <c r="N171" s="45" t="str">
        <f t="shared" si="9"/>
        <v>#REF!</v>
      </c>
      <c r="O171" s="45" t="str">
        <f t="shared" si="10"/>
        <v>#REF!</v>
      </c>
      <c r="P171" s="45">
        <v>1.1604361203241703E8</v>
      </c>
      <c r="Q171" s="45">
        <f t="shared" si="11"/>
        <v>116043612</v>
      </c>
      <c r="R171" s="45">
        <f t="shared" si="12"/>
        <v>145534951.3</v>
      </c>
      <c r="S171" s="45">
        <f t="shared" si="13"/>
        <v>116043612</v>
      </c>
      <c r="T171" s="47"/>
      <c r="U171" s="20"/>
      <c r="V171" s="20"/>
      <c r="W171" s="20"/>
      <c r="X171" s="20"/>
      <c r="Y171" s="20"/>
      <c r="Z171" s="20"/>
    </row>
    <row r="172" ht="14.25" customHeight="1">
      <c r="A172" s="20" t="s">
        <v>102</v>
      </c>
      <c r="B172" s="20" t="s">
        <v>15</v>
      </c>
      <c r="C172" s="20" t="s">
        <v>103</v>
      </c>
      <c r="D172" s="20" t="s">
        <v>47</v>
      </c>
      <c r="E172" s="20" t="s">
        <v>48</v>
      </c>
      <c r="F172" s="45">
        <v>778612.49</v>
      </c>
      <c r="G172" s="45">
        <v>223305.39</v>
      </c>
      <c r="H172" s="45">
        <v>0.005027133138140878</v>
      </c>
      <c r="I172" s="46" t="str">
        <f t="shared" si="4"/>
        <v>#REF!</v>
      </c>
      <c r="J172" s="46" t="str">
        <f t="shared" si="5"/>
        <v>#REF!</v>
      </c>
      <c r="K172" s="46" t="str">
        <f t="shared" si="6"/>
        <v>#REF!</v>
      </c>
      <c r="L172" s="46" t="str">
        <f t="shared" si="7"/>
        <v>#REF!</v>
      </c>
      <c r="M172" s="45" t="str">
        <f t="shared" si="8"/>
        <v>#REF!</v>
      </c>
      <c r="N172" s="45" t="str">
        <f t="shared" si="9"/>
        <v>#REF!</v>
      </c>
      <c r="O172" s="45" t="str">
        <f t="shared" si="10"/>
        <v>#REF!</v>
      </c>
      <c r="P172" s="45" t="str">
        <f t="shared" ref="P172:P174" si="21">+F172-L172</f>
        <v>#REF!</v>
      </c>
      <c r="Q172" s="45" t="str">
        <f t="shared" si="11"/>
        <v>#REF!</v>
      </c>
      <c r="R172" s="45" t="str">
        <f t="shared" si="12"/>
        <v>#REF!</v>
      </c>
      <c r="S172" s="45" t="str">
        <f t="shared" si="13"/>
        <v>#REF!</v>
      </c>
      <c r="T172" s="47"/>
      <c r="U172" s="20"/>
      <c r="V172" s="20"/>
      <c r="W172" s="20"/>
      <c r="X172" s="20"/>
      <c r="Y172" s="20"/>
      <c r="Z172" s="20"/>
    </row>
    <row r="173" ht="14.25" customHeight="1">
      <c r="A173" s="20" t="s">
        <v>102</v>
      </c>
      <c r="B173" s="20" t="s">
        <v>15</v>
      </c>
      <c r="C173" s="20" t="s">
        <v>103</v>
      </c>
      <c r="D173" s="20" t="s">
        <v>19</v>
      </c>
      <c r="E173" s="20" t="s">
        <v>20</v>
      </c>
      <c r="F173" s="45">
        <v>242700.64</v>
      </c>
      <c r="G173" s="45">
        <v>69606.34</v>
      </c>
      <c r="H173" s="45">
        <v>0.0015670034139729759</v>
      </c>
      <c r="I173" s="46" t="str">
        <f t="shared" si="4"/>
        <v>#REF!</v>
      </c>
      <c r="J173" s="46" t="str">
        <f t="shared" si="5"/>
        <v>#REF!</v>
      </c>
      <c r="K173" s="46" t="str">
        <f t="shared" si="6"/>
        <v>#REF!</v>
      </c>
      <c r="L173" s="46" t="str">
        <f t="shared" si="7"/>
        <v>#REF!</v>
      </c>
      <c r="M173" s="45" t="str">
        <f t="shared" si="8"/>
        <v>#REF!</v>
      </c>
      <c r="N173" s="45" t="str">
        <f t="shared" si="9"/>
        <v>#REF!</v>
      </c>
      <c r="O173" s="45" t="str">
        <f t="shared" si="10"/>
        <v>#REF!</v>
      </c>
      <c r="P173" s="45" t="str">
        <f t="shared" si="21"/>
        <v>#REF!</v>
      </c>
      <c r="Q173" s="45" t="str">
        <f t="shared" si="11"/>
        <v>#REF!</v>
      </c>
      <c r="R173" s="45" t="str">
        <f t="shared" si="12"/>
        <v>#REF!</v>
      </c>
      <c r="S173" s="45" t="str">
        <f t="shared" si="13"/>
        <v>#REF!</v>
      </c>
      <c r="T173" s="47"/>
      <c r="U173" s="20"/>
      <c r="V173" s="20"/>
      <c r="W173" s="20"/>
      <c r="X173" s="20"/>
      <c r="Y173" s="20"/>
      <c r="Z173" s="20"/>
    </row>
    <row r="174" ht="14.25" customHeight="1">
      <c r="A174" s="20" t="s">
        <v>102</v>
      </c>
      <c r="B174" s="20" t="s">
        <v>15</v>
      </c>
      <c r="C174" s="20" t="s">
        <v>103</v>
      </c>
      <c r="D174" s="20" t="s">
        <v>21</v>
      </c>
      <c r="E174" s="20" t="s">
        <v>22</v>
      </c>
      <c r="F174" s="45">
        <v>616564.29</v>
      </c>
      <c r="G174" s="45">
        <v>176830.1</v>
      </c>
      <c r="H174" s="45">
        <v>0.003980864440093046</v>
      </c>
      <c r="I174" s="46" t="str">
        <f t="shared" si="4"/>
        <v>#REF!</v>
      </c>
      <c r="J174" s="46" t="str">
        <f t="shared" si="5"/>
        <v>#REF!</v>
      </c>
      <c r="K174" s="46" t="str">
        <f t="shared" si="6"/>
        <v>#REF!</v>
      </c>
      <c r="L174" s="46" t="str">
        <f t="shared" si="7"/>
        <v>#REF!</v>
      </c>
      <c r="M174" s="45" t="str">
        <f t="shared" si="8"/>
        <v>#REF!</v>
      </c>
      <c r="N174" s="45" t="str">
        <f t="shared" si="9"/>
        <v>#REF!</v>
      </c>
      <c r="O174" s="45" t="str">
        <f t="shared" si="10"/>
        <v>#REF!</v>
      </c>
      <c r="P174" s="45" t="str">
        <f t="shared" si="21"/>
        <v>#REF!</v>
      </c>
      <c r="Q174" s="45" t="str">
        <f t="shared" si="11"/>
        <v>#REF!</v>
      </c>
      <c r="R174" s="45" t="str">
        <f t="shared" si="12"/>
        <v>#REF!</v>
      </c>
      <c r="S174" s="45" t="str">
        <f t="shared" si="13"/>
        <v>#REF!</v>
      </c>
      <c r="T174" s="47"/>
      <c r="U174" s="20"/>
      <c r="V174" s="20"/>
      <c r="W174" s="20"/>
      <c r="X174" s="20"/>
      <c r="Y174" s="20"/>
      <c r="Z174" s="20"/>
    </row>
    <row r="175" ht="14.25" customHeight="1">
      <c r="A175" s="20" t="s">
        <v>102</v>
      </c>
      <c r="B175" s="20" t="s">
        <v>15</v>
      </c>
      <c r="C175" s="20" t="s">
        <v>103</v>
      </c>
      <c r="D175" s="20" t="s">
        <v>25</v>
      </c>
      <c r="E175" s="20" t="s">
        <v>26</v>
      </c>
      <c r="F175" s="45">
        <v>14738.02</v>
      </c>
      <c r="G175" s="45">
        <v>4226.85</v>
      </c>
      <c r="H175" s="45">
        <v>9.515643491999856E-5</v>
      </c>
      <c r="I175" s="46" t="str">
        <f t="shared" si="4"/>
        <v>#REF!</v>
      </c>
      <c r="J175" s="46" t="str">
        <f t="shared" si="5"/>
        <v>#REF!</v>
      </c>
      <c r="K175" s="46" t="str">
        <f t="shared" si="6"/>
        <v>#REF!</v>
      </c>
      <c r="L175" s="46" t="str">
        <f t="shared" si="7"/>
        <v>#REF!</v>
      </c>
      <c r="M175" s="45">
        <f t="shared" si="8"/>
        <v>14738.02</v>
      </c>
      <c r="N175" s="45" t="str">
        <f t="shared" si="9"/>
        <v>#REF!</v>
      </c>
      <c r="O175" s="45" t="str">
        <f t="shared" si="10"/>
        <v>#REF!</v>
      </c>
      <c r="P175" s="48">
        <v>0.0</v>
      </c>
      <c r="Q175" s="45">
        <f t="shared" si="11"/>
        <v>0</v>
      </c>
      <c r="R175" s="45">
        <f t="shared" si="12"/>
        <v>14738.02</v>
      </c>
      <c r="S175" s="45">
        <f t="shared" si="13"/>
        <v>0</v>
      </c>
      <c r="T175" s="47"/>
      <c r="U175" s="20"/>
      <c r="V175" s="20"/>
      <c r="W175" s="20"/>
      <c r="X175" s="20"/>
      <c r="Y175" s="20"/>
      <c r="Z175" s="20"/>
    </row>
    <row r="176" ht="14.25" customHeight="1">
      <c r="A176" s="20" t="s">
        <v>102</v>
      </c>
      <c r="B176" s="20" t="s">
        <v>15</v>
      </c>
      <c r="C176" s="20" t="s">
        <v>103</v>
      </c>
      <c r="D176" s="20" t="s">
        <v>27</v>
      </c>
      <c r="E176" s="20" t="s">
        <v>28</v>
      </c>
      <c r="F176" s="45">
        <v>4981204.85</v>
      </c>
      <c r="G176" s="45">
        <v>1428605.25</v>
      </c>
      <c r="H176" s="45">
        <v>0.03216128727822368</v>
      </c>
      <c r="I176" s="46" t="str">
        <f t="shared" si="4"/>
        <v>#REF!</v>
      </c>
      <c r="J176" s="46" t="str">
        <f t="shared" si="5"/>
        <v>#REF!</v>
      </c>
      <c r="K176" s="46" t="str">
        <f t="shared" si="6"/>
        <v>#REF!</v>
      </c>
      <c r="L176" s="46" t="str">
        <f t="shared" si="7"/>
        <v>#REF!</v>
      </c>
      <c r="M176" s="45" t="str">
        <f t="shared" si="8"/>
        <v>#REF!</v>
      </c>
      <c r="N176" s="45" t="str">
        <f t="shared" si="9"/>
        <v>#REF!</v>
      </c>
      <c r="O176" s="45" t="str">
        <f t="shared" si="10"/>
        <v>#REF!</v>
      </c>
      <c r="P176" s="45" t="str">
        <f t="shared" ref="P176:P178" si="22">+F176-L176</f>
        <v>#REF!</v>
      </c>
      <c r="Q176" s="45" t="str">
        <f t="shared" si="11"/>
        <v>#REF!</v>
      </c>
      <c r="R176" s="45" t="str">
        <f t="shared" si="12"/>
        <v>#REF!</v>
      </c>
      <c r="S176" s="45" t="str">
        <f t="shared" si="13"/>
        <v>#REF!</v>
      </c>
      <c r="T176" s="47"/>
      <c r="U176" s="20"/>
      <c r="V176" s="20"/>
      <c r="W176" s="20"/>
      <c r="X176" s="20"/>
      <c r="Y176" s="20"/>
      <c r="Z176" s="20"/>
    </row>
    <row r="177" ht="14.25" customHeight="1">
      <c r="A177" s="20" t="s">
        <v>102</v>
      </c>
      <c r="B177" s="20" t="s">
        <v>15</v>
      </c>
      <c r="C177" s="20" t="s">
        <v>103</v>
      </c>
      <c r="D177" s="20" t="s">
        <v>29</v>
      </c>
      <c r="E177" s="20" t="s">
        <v>30</v>
      </c>
      <c r="F177" s="45">
        <v>1143741.4</v>
      </c>
      <c r="G177" s="45">
        <v>328024.04</v>
      </c>
      <c r="H177" s="45">
        <v>0.007384598073174553</v>
      </c>
      <c r="I177" s="46" t="str">
        <f t="shared" si="4"/>
        <v>#REF!</v>
      </c>
      <c r="J177" s="46" t="str">
        <f t="shared" si="5"/>
        <v>#REF!</v>
      </c>
      <c r="K177" s="46" t="str">
        <f t="shared" si="6"/>
        <v>#REF!</v>
      </c>
      <c r="L177" s="46" t="str">
        <f t="shared" si="7"/>
        <v>#REF!</v>
      </c>
      <c r="M177" s="45" t="str">
        <f t="shared" si="8"/>
        <v>#REF!</v>
      </c>
      <c r="N177" s="45" t="str">
        <f t="shared" si="9"/>
        <v>#REF!</v>
      </c>
      <c r="O177" s="45" t="str">
        <f t="shared" si="10"/>
        <v>#REF!</v>
      </c>
      <c r="P177" s="45" t="str">
        <f t="shared" si="22"/>
        <v>#REF!</v>
      </c>
      <c r="Q177" s="45" t="str">
        <f t="shared" si="11"/>
        <v>#REF!</v>
      </c>
      <c r="R177" s="45" t="str">
        <f t="shared" si="12"/>
        <v>#REF!</v>
      </c>
      <c r="S177" s="45" t="str">
        <f t="shared" si="13"/>
        <v>#REF!</v>
      </c>
      <c r="T177" s="47"/>
      <c r="U177" s="20"/>
      <c r="V177" s="20"/>
      <c r="W177" s="20"/>
      <c r="X177" s="20"/>
      <c r="Y177" s="20"/>
      <c r="Z177" s="20"/>
    </row>
    <row r="178" ht="14.25" customHeight="1">
      <c r="A178" s="20" t="s">
        <v>102</v>
      </c>
      <c r="B178" s="20" t="s">
        <v>15</v>
      </c>
      <c r="C178" s="20" t="s">
        <v>103</v>
      </c>
      <c r="D178" s="20" t="s">
        <v>31</v>
      </c>
      <c r="E178" s="20" t="s">
        <v>32</v>
      </c>
      <c r="F178" s="45">
        <v>742336.12</v>
      </c>
      <c r="G178" s="45">
        <v>212901.36</v>
      </c>
      <c r="H178" s="45">
        <v>0.004792913749034418</v>
      </c>
      <c r="I178" s="46" t="str">
        <f t="shared" si="4"/>
        <v>#REF!</v>
      </c>
      <c r="J178" s="46" t="str">
        <f t="shared" si="5"/>
        <v>#REF!</v>
      </c>
      <c r="K178" s="46" t="str">
        <f t="shared" si="6"/>
        <v>#REF!</v>
      </c>
      <c r="L178" s="46" t="str">
        <f t="shared" si="7"/>
        <v>#REF!</v>
      </c>
      <c r="M178" s="45" t="str">
        <f t="shared" si="8"/>
        <v>#REF!</v>
      </c>
      <c r="N178" s="45" t="str">
        <f t="shared" si="9"/>
        <v>#REF!</v>
      </c>
      <c r="O178" s="45" t="str">
        <f t="shared" si="10"/>
        <v>#REF!</v>
      </c>
      <c r="P178" s="45" t="str">
        <f t="shared" si="22"/>
        <v>#REF!</v>
      </c>
      <c r="Q178" s="45" t="str">
        <f t="shared" si="11"/>
        <v>#REF!</v>
      </c>
      <c r="R178" s="45" t="str">
        <f t="shared" si="12"/>
        <v>#REF!</v>
      </c>
      <c r="S178" s="45" t="str">
        <f t="shared" si="13"/>
        <v>#REF!</v>
      </c>
      <c r="T178" s="47"/>
      <c r="U178" s="20"/>
      <c r="V178" s="20"/>
      <c r="W178" s="20"/>
      <c r="X178" s="20"/>
      <c r="Y178" s="20"/>
      <c r="Z178" s="20"/>
    </row>
    <row r="179" ht="14.25" customHeight="1">
      <c r="A179" s="20" t="s">
        <v>102</v>
      </c>
      <c r="B179" s="20" t="s">
        <v>15</v>
      </c>
      <c r="C179" s="20" t="s">
        <v>103</v>
      </c>
      <c r="D179" s="20" t="s">
        <v>35</v>
      </c>
      <c r="E179" s="20" t="s">
        <v>36</v>
      </c>
      <c r="F179" s="45">
        <v>26965.43</v>
      </c>
      <c r="G179" s="45">
        <v>7733.66</v>
      </c>
      <c r="H179" s="45">
        <v>1.7410304673794557E-4</v>
      </c>
      <c r="I179" s="46" t="str">
        <f t="shared" si="4"/>
        <v>#REF!</v>
      </c>
      <c r="J179" s="46" t="str">
        <f t="shared" si="5"/>
        <v>#REF!</v>
      </c>
      <c r="K179" s="46" t="str">
        <f t="shared" si="6"/>
        <v>#REF!</v>
      </c>
      <c r="L179" s="46" t="str">
        <f t="shared" si="7"/>
        <v>#REF!</v>
      </c>
      <c r="M179" s="45">
        <f t="shared" si="8"/>
        <v>26965.43</v>
      </c>
      <c r="N179" s="45" t="str">
        <f t="shared" si="9"/>
        <v>#REF!</v>
      </c>
      <c r="O179" s="45" t="str">
        <f t="shared" si="10"/>
        <v>#REF!</v>
      </c>
      <c r="P179" s="48">
        <v>0.0</v>
      </c>
      <c r="Q179" s="45">
        <f t="shared" si="11"/>
        <v>0</v>
      </c>
      <c r="R179" s="45">
        <f t="shared" si="12"/>
        <v>26965.43</v>
      </c>
      <c r="S179" s="45">
        <f t="shared" si="13"/>
        <v>0</v>
      </c>
      <c r="T179" s="47"/>
      <c r="U179" s="20"/>
      <c r="V179" s="20"/>
      <c r="W179" s="20"/>
      <c r="X179" s="20"/>
      <c r="Y179" s="20"/>
      <c r="Z179" s="20"/>
    </row>
    <row r="180" ht="14.25" customHeight="1">
      <c r="A180" s="20" t="s">
        <v>102</v>
      </c>
      <c r="B180" s="20" t="s">
        <v>15</v>
      </c>
      <c r="C180" s="20" t="s">
        <v>103</v>
      </c>
      <c r="D180" s="20" t="s">
        <v>41</v>
      </c>
      <c r="E180" s="20" t="s">
        <v>42</v>
      </c>
      <c r="F180" s="45">
        <v>800196.48</v>
      </c>
      <c r="G180" s="45">
        <v>229495.66</v>
      </c>
      <c r="H180" s="45">
        <v>0.005166490768253261</v>
      </c>
      <c r="I180" s="46" t="str">
        <f t="shared" si="4"/>
        <v>#REF!</v>
      </c>
      <c r="J180" s="46" t="str">
        <f t="shared" si="5"/>
        <v>#REF!</v>
      </c>
      <c r="K180" s="46" t="str">
        <f t="shared" si="6"/>
        <v>#REF!</v>
      </c>
      <c r="L180" s="46" t="str">
        <f t="shared" si="7"/>
        <v>#REF!</v>
      </c>
      <c r="M180" s="45" t="str">
        <f t="shared" si="8"/>
        <v>#REF!</v>
      </c>
      <c r="N180" s="45" t="str">
        <f t="shared" si="9"/>
        <v>#REF!</v>
      </c>
      <c r="O180" s="45" t="str">
        <f t="shared" si="10"/>
        <v>#REF!</v>
      </c>
      <c r="P180" s="45" t="str">
        <f t="shared" ref="P180:P255" si="23">+F180-L180</f>
        <v>#REF!</v>
      </c>
      <c r="Q180" s="45" t="str">
        <f t="shared" si="11"/>
        <v>#REF!</v>
      </c>
      <c r="R180" s="45" t="str">
        <f t="shared" si="12"/>
        <v>#REF!</v>
      </c>
      <c r="S180" s="45" t="str">
        <f t="shared" si="13"/>
        <v>#REF!</v>
      </c>
      <c r="T180" s="47"/>
      <c r="U180" s="20"/>
      <c r="V180" s="20"/>
      <c r="W180" s="20"/>
      <c r="X180" s="20"/>
      <c r="Y180" s="20"/>
      <c r="Z180" s="20"/>
    </row>
    <row r="181" ht="14.25" customHeight="1">
      <c r="A181" s="20" t="s">
        <v>104</v>
      </c>
      <c r="B181" s="20" t="s">
        <v>15</v>
      </c>
      <c r="C181" s="20" t="s">
        <v>105</v>
      </c>
      <c r="D181" s="20" t="s">
        <v>17</v>
      </c>
      <c r="E181" s="20" t="s">
        <v>18</v>
      </c>
      <c r="F181" s="45">
        <v>1.375656754E7</v>
      </c>
      <c r="G181" s="45">
        <v>939003.91</v>
      </c>
      <c r="H181" s="45"/>
      <c r="I181" s="46" t="str">
        <f t="shared" si="4"/>
        <v>#REF!</v>
      </c>
      <c r="J181" s="46" t="str">
        <f t="shared" si="5"/>
        <v>#REF!</v>
      </c>
      <c r="K181" s="46" t="str">
        <f t="shared" si="6"/>
        <v>#REF!</v>
      </c>
      <c r="L181" s="46" t="str">
        <f t="shared" si="7"/>
        <v>#REF!</v>
      </c>
      <c r="M181" s="45" t="str">
        <f t="shared" si="8"/>
        <v>#REF!</v>
      </c>
      <c r="N181" s="45" t="str">
        <f t="shared" si="9"/>
        <v>#REF!</v>
      </c>
      <c r="O181" s="45" t="str">
        <f t="shared" si="10"/>
        <v>#REF!</v>
      </c>
      <c r="P181" s="45" t="str">
        <f t="shared" si="23"/>
        <v>#REF!</v>
      </c>
      <c r="Q181" s="45" t="str">
        <f t="shared" si="11"/>
        <v>#REF!</v>
      </c>
      <c r="R181" s="45" t="str">
        <f t="shared" si="12"/>
        <v>#REF!</v>
      </c>
      <c r="S181" s="45" t="str">
        <f t="shared" si="13"/>
        <v>#REF!</v>
      </c>
      <c r="T181" s="47"/>
      <c r="U181" s="20"/>
      <c r="V181" s="20"/>
      <c r="W181" s="20"/>
      <c r="X181" s="20"/>
      <c r="Y181" s="20"/>
      <c r="Z181" s="20"/>
    </row>
    <row r="182" ht="14.25" customHeight="1">
      <c r="A182" s="20" t="s">
        <v>104</v>
      </c>
      <c r="B182" s="20" t="s">
        <v>15</v>
      </c>
      <c r="C182" s="20" t="s">
        <v>105</v>
      </c>
      <c r="D182" s="20" t="s">
        <v>47</v>
      </c>
      <c r="E182" s="20" t="s">
        <v>48</v>
      </c>
      <c r="F182" s="45">
        <v>9305797.83</v>
      </c>
      <c r="G182" s="45">
        <v>635200.65</v>
      </c>
      <c r="H182" s="45"/>
      <c r="I182" s="46" t="str">
        <f t="shared" si="4"/>
        <v>#REF!</v>
      </c>
      <c r="J182" s="46" t="str">
        <f t="shared" si="5"/>
        <v>#REF!</v>
      </c>
      <c r="K182" s="46" t="str">
        <f t="shared" si="6"/>
        <v>#REF!</v>
      </c>
      <c r="L182" s="46" t="str">
        <f t="shared" si="7"/>
        <v>#REF!</v>
      </c>
      <c r="M182" s="45" t="str">
        <f t="shared" si="8"/>
        <v>#REF!</v>
      </c>
      <c r="N182" s="45" t="str">
        <f t="shared" si="9"/>
        <v>#REF!</v>
      </c>
      <c r="O182" s="45" t="str">
        <f t="shared" si="10"/>
        <v>#REF!</v>
      </c>
      <c r="P182" s="45" t="str">
        <f t="shared" si="23"/>
        <v>#REF!</v>
      </c>
      <c r="Q182" s="45" t="str">
        <f t="shared" si="11"/>
        <v>#REF!</v>
      </c>
      <c r="R182" s="45" t="str">
        <f t="shared" si="12"/>
        <v>#REF!</v>
      </c>
      <c r="S182" s="45" t="str">
        <f t="shared" si="13"/>
        <v>#REF!</v>
      </c>
      <c r="T182" s="47"/>
      <c r="U182" s="20"/>
      <c r="V182" s="20"/>
      <c r="W182" s="20"/>
      <c r="X182" s="20"/>
      <c r="Y182" s="20"/>
      <c r="Z182" s="20"/>
    </row>
    <row r="183" ht="14.25" customHeight="1">
      <c r="A183" s="20" t="s">
        <v>104</v>
      </c>
      <c r="B183" s="20" t="s">
        <v>15</v>
      </c>
      <c r="C183" s="20" t="s">
        <v>105</v>
      </c>
      <c r="D183" s="20" t="s">
        <v>29</v>
      </c>
      <c r="E183" s="20" t="s">
        <v>30</v>
      </c>
      <c r="F183" s="45">
        <v>123129.64</v>
      </c>
      <c r="G183" s="45">
        <v>8404.66</v>
      </c>
      <c r="H183" s="45"/>
      <c r="I183" s="46" t="str">
        <f t="shared" si="4"/>
        <v>#REF!</v>
      </c>
      <c r="J183" s="46" t="str">
        <f t="shared" si="5"/>
        <v>#REF!</v>
      </c>
      <c r="K183" s="46" t="str">
        <f t="shared" si="6"/>
        <v>#REF!</v>
      </c>
      <c r="L183" s="46" t="str">
        <f t="shared" si="7"/>
        <v>#REF!</v>
      </c>
      <c r="M183" s="45" t="str">
        <f t="shared" si="8"/>
        <v>#REF!</v>
      </c>
      <c r="N183" s="45" t="str">
        <f t="shared" si="9"/>
        <v>#REF!</v>
      </c>
      <c r="O183" s="45" t="str">
        <f t="shared" si="10"/>
        <v>#REF!</v>
      </c>
      <c r="P183" s="45" t="str">
        <f t="shared" si="23"/>
        <v>#REF!</v>
      </c>
      <c r="Q183" s="45" t="str">
        <f t="shared" si="11"/>
        <v>#REF!</v>
      </c>
      <c r="R183" s="45" t="str">
        <f t="shared" si="12"/>
        <v>#REF!</v>
      </c>
      <c r="S183" s="45" t="str">
        <f t="shared" si="13"/>
        <v>#REF!</v>
      </c>
      <c r="T183" s="47"/>
      <c r="U183" s="20"/>
      <c r="V183" s="20"/>
      <c r="W183" s="20"/>
      <c r="X183" s="20"/>
      <c r="Y183" s="20"/>
      <c r="Z183" s="20"/>
    </row>
    <row r="184" ht="14.25" customHeight="1">
      <c r="A184" s="20" t="s">
        <v>104</v>
      </c>
      <c r="B184" s="20" t="s">
        <v>15</v>
      </c>
      <c r="C184" s="20" t="s">
        <v>105</v>
      </c>
      <c r="D184" s="20" t="s">
        <v>31</v>
      </c>
      <c r="E184" s="20" t="s">
        <v>32</v>
      </c>
      <c r="F184" s="45">
        <v>4293.03</v>
      </c>
      <c r="G184" s="45">
        <v>293.04</v>
      </c>
      <c r="H184" s="45"/>
      <c r="I184" s="46" t="str">
        <f t="shared" si="4"/>
        <v>#REF!</v>
      </c>
      <c r="J184" s="46" t="str">
        <f t="shared" si="5"/>
        <v>#REF!</v>
      </c>
      <c r="K184" s="46" t="str">
        <f t="shared" si="6"/>
        <v>#REF!</v>
      </c>
      <c r="L184" s="46" t="str">
        <f t="shared" si="7"/>
        <v>#REF!</v>
      </c>
      <c r="M184" s="45" t="str">
        <f t="shared" si="8"/>
        <v>#REF!</v>
      </c>
      <c r="N184" s="45" t="str">
        <f t="shared" si="9"/>
        <v>#REF!</v>
      </c>
      <c r="O184" s="45" t="str">
        <f t="shared" si="10"/>
        <v>#REF!</v>
      </c>
      <c r="P184" s="45" t="str">
        <f t="shared" si="23"/>
        <v>#REF!</v>
      </c>
      <c r="Q184" s="45" t="str">
        <f t="shared" si="11"/>
        <v>#REF!</v>
      </c>
      <c r="R184" s="45" t="str">
        <f t="shared" si="12"/>
        <v>#REF!</v>
      </c>
      <c r="S184" s="45" t="str">
        <f t="shared" si="13"/>
        <v>#REF!</v>
      </c>
      <c r="T184" s="47"/>
      <c r="U184" s="20"/>
      <c r="V184" s="20"/>
      <c r="W184" s="20"/>
      <c r="X184" s="20"/>
      <c r="Y184" s="20"/>
      <c r="Z184" s="20"/>
    </row>
    <row r="185" ht="14.25" customHeight="1">
      <c r="A185" s="20" t="s">
        <v>104</v>
      </c>
      <c r="B185" s="20" t="s">
        <v>15</v>
      </c>
      <c r="C185" s="20" t="s">
        <v>105</v>
      </c>
      <c r="D185" s="20" t="s">
        <v>41</v>
      </c>
      <c r="E185" s="20" t="s">
        <v>42</v>
      </c>
      <c r="F185" s="45">
        <v>63489.96</v>
      </c>
      <c r="G185" s="45">
        <v>4333.74</v>
      </c>
      <c r="H185" s="45"/>
      <c r="I185" s="46" t="str">
        <f t="shared" si="4"/>
        <v>#REF!</v>
      </c>
      <c r="J185" s="46" t="str">
        <f t="shared" si="5"/>
        <v>#REF!</v>
      </c>
      <c r="K185" s="46" t="str">
        <f t="shared" si="6"/>
        <v>#REF!</v>
      </c>
      <c r="L185" s="46" t="str">
        <f t="shared" si="7"/>
        <v>#REF!</v>
      </c>
      <c r="M185" s="45" t="str">
        <f t="shared" si="8"/>
        <v>#REF!</v>
      </c>
      <c r="N185" s="45" t="str">
        <f t="shared" si="9"/>
        <v>#REF!</v>
      </c>
      <c r="O185" s="45" t="str">
        <f t="shared" si="10"/>
        <v>#REF!</v>
      </c>
      <c r="P185" s="45" t="str">
        <f t="shared" si="23"/>
        <v>#REF!</v>
      </c>
      <c r="Q185" s="45" t="str">
        <f t="shared" si="11"/>
        <v>#REF!</v>
      </c>
      <c r="R185" s="45" t="str">
        <f t="shared" si="12"/>
        <v>#REF!</v>
      </c>
      <c r="S185" s="45" t="str">
        <f t="shared" si="13"/>
        <v>#REF!</v>
      </c>
      <c r="T185" s="47"/>
      <c r="U185" s="20"/>
      <c r="V185" s="20"/>
      <c r="W185" s="20"/>
      <c r="X185" s="20"/>
      <c r="Y185" s="20"/>
      <c r="Z185" s="20"/>
    </row>
    <row r="186" ht="14.25" customHeight="1">
      <c r="A186" s="20" t="s">
        <v>106</v>
      </c>
      <c r="B186" s="20" t="s">
        <v>15</v>
      </c>
      <c r="C186" s="20" t="s">
        <v>107</v>
      </c>
      <c r="D186" s="20" t="s">
        <v>17</v>
      </c>
      <c r="E186" s="20" t="s">
        <v>18</v>
      </c>
      <c r="F186" s="45">
        <v>2.617714847E7</v>
      </c>
      <c r="G186" s="45">
        <v>3790095.5</v>
      </c>
      <c r="H186" s="45"/>
      <c r="I186" s="46" t="str">
        <f t="shared" si="4"/>
        <v>#REF!</v>
      </c>
      <c r="J186" s="46" t="str">
        <f t="shared" si="5"/>
        <v>#REF!</v>
      </c>
      <c r="K186" s="46" t="str">
        <f t="shared" si="6"/>
        <v>#REF!</v>
      </c>
      <c r="L186" s="46" t="str">
        <f t="shared" si="7"/>
        <v>#REF!</v>
      </c>
      <c r="M186" s="45" t="str">
        <f t="shared" si="8"/>
        <v>#REF!</v>
      </c>
      <c r="N186" s="45" t="str">
        <f t="shared" si="9"/>
        <v>#REF!</v>
      </c>
      <c r="O186" s="45" t="str">
        <f t="shared" si="10"/>
        <v>#REF!</v>
      </c>
      <c r="P186" s="45" t="str">
        <f t="shared" si="23"/>
        <v>#REF!</v>
      </c>
      <c r="Q186" s="45" t="str">
        <f t="shared" si="11"/>
        <v>#REF!</v>
      </c>
      <c r="R186" s="45" t="str">
        <f t="shared" si="12"/>
        <v>#REF!</v>
      </c>
      <c r="S186" s="45" t="str">
        <f t="shared" si="13"/>
        <v>#REF!</v>
      </c>
      <c r="T186" s="47"/>
      <c r="U186" s="20"/>
      <c r="V186" s="20"/>
      <c r="W186" s="20"/>
      <c r="X186" s="20"/>
      <c r="Y186" s="20"/>
      <c r="Z186" s="20"/>
    </row>
    <row r="187" ht="14.25" customHeight="1">
      <c r="A187" s="20" t="s">
        <v>106</v>
      </c>
      <c r="B187" s="20" t="s">
        <v>15</v>
      </c>
      <c r="C187" s="20" t="s">
        <v>107</v>
      </c>
      <c r="D187" s="20" t="s">
        <v>29</v>
      </c>
      <c r="E187" s="20" t="s">
        <v>30</v>
      </c>
      <c r="F187" s="45">
        <v>269982.07</v>
      </c>
      <c r="G187" s="45">
        <v>39089.74</v>
      </c>
      <c r="H187" s="45"/>
      <c r="I187" s="46" t="str">
        <f t="shared" si="4"/>
        <v>#REF!</v>
      </c>
      <c r="J187" s="46" t="str">
        <f t="shared" si="5"/>
        <v>#REF!</v>
      </c>
      <c r="K187" s="46" t="str">
        <f t="shared" si="6"/>
        <v>#REF!</v>
      </c>
      <c r="L187" s="46" t="str">
        <f t="shared" si="7"/>
        <v>#REF!</v>
      </c>
      <c r="M187" s="45" t="str">
        <f t="shared" si="8"/>
        <v>#REF!</v>
      </c>
      <c r="N187" s="45" t="str">
        <f t="shared" si="9"/>
        <v>#REF!</v>
      </c>
      <c r="O187" s="45" t="str">
        <f t="shared" si="10"/>
        <v>#REF!</v>
      </c>
      <c r="P187" s="45" t="str">
        <f t="shared" si="23"/>
        <v>#REF!</v>
      </c>
      <c r="Q187" s="45" t="str">
        <f t="shared" si="11"/>
        <v>#REF!</v>
      </c>
      <c r="R187" s="45" t="str">
        <f t="shared" si="12"/>
        <v>#REF!</v>
      </c>
      <c r="S187" s="45" t="str">
        <f t="shared" si="13"/>
        <v>#REF!</v>
      </c>
      <c r="T187" s="47"/>
      <c r="U187" s="20"/>
      <c r="V187" s="20"/>
      <c r="W187" s="20"/>
      <c r="X187" s="20"/>
      <c r="Y187" s="20"/>
      <c r="Z187" s="20"/>
    </row>
    <row r="188" ht="14.25" customHeight="1">
      <c r="A188" s="20" t="s">
        <v>106</v>
      </c>
      <c r="B188" s="20" t="s">
        <v>15</v>
      </c>
      <c r="C188" s="20" t="s">
        <v>107</v>
      </c>
      <c r="D188" s="20" t="s">
        <v>31</v>
      </c>
      <c r="E188" s="20" t="s">
        <v>32</v>
      </c>
      <c r="F188" s="45">
        <v>2165.76</v>
      </c>
      <c r="G188" s="45">
        <v>313.57</v>
      </c>
      <c r="H188" s="45"/>
      <c r="I188" s="46" t="str">
        <f t="shared" si="4"/>
        <v>#REF!</v>
      </c>
      <c r="J188" s="46" t="str">
        <f t="shared" si="5"/>
        <v>#REF!</v>
      </c>
      <c r="K188" s="46" t="str">
        <f t="shared" si="6"/>
        <v>#REF!</v>
      </c>
      <c r="L188" s="46" t="str">
        <f t="shared" si="7"/>
        <v>#REF!</v>
      </c>
      <c r="M188" s="45" t="str">
        <f t="shared" si="8"/>
        <v>#REF!</v>
      </c>
      <c r="N188" s="45" t="str">
        <f t="shared" si="9"/>
        <v>#REF!</v>
      </c>
      <c r="O188" s="45" t="str">
        <f t="shared" si="10"/>
        <v>#REF!</v>
      </c>
      <c r="P188" s="45" t="str">
        <f t="shared" si="23"/>
        <v>#REF!</v>
      </c>
      <c r="Q188" s="45" t="str">
        <f t="shared" si="11"/>
        <v>#REF!</v>
      </c>
      <c r="R188" s="45" t="str">
        <f t="shared" si="12"/>
        <v>#REF!</v>
      </c>
      <c r="S188" s="45" t="str">
        <f t="shared" si="13"/>
        <v>#REF!</v>
      </c>
      <c r="T188" s="47"/>
      <c r="U188" s="20"/>
      <c r="V188" s="20"/>
      <c r="W188" s="20"/>
      <c r="X188" s="20"/>
      <c r="Y188" s="20"/>
      <c r="Z188" s="20"/>
    </row>
    <row r="189" ht="14.25" customHeight="1">
      <c r="A189" s="20" t="s">
        <v>106</v>
      </c>
      <c r="B189" s="20" t="s">
        <v>15</v>
      </c>
      <c r="C189" s="20" t="s">
        <v>107</v>
      </c>
      <c r="D189" s="20" t="s">
        <v>41</v>
      </c>
      <c r="E189" s="20" t="s">
        <v>42</v>
      </c>
      <c r="F189" s="45">
        <v>35660.7</v>
      </c>
      <c r="G189" s="45">
        <v>5163.19</v>
      </c>
      <c r="H189" s="45"/>
      <c r="I189" s="46" t="str">
        <f t="shared" si="4"/>
        <v>#REF!</v>
      </c>
      <c r="J189" s="46" t="str">
        <f t="shared" si="5"/>
        <v>#REF!</v>
      </c>
      <c r="K189" s="46" t="str">
        <f t="shared" si="6"/>
        <v>#REF!</v>
      </c>
      <c r="L189" s="46" t="str">
        <f t="shared" si="7"/>
        <v>#REF!</v>
      </c>
      <c r="M189" s="45" t="str">
        <f t="shared" si="8"/>
        <v>#REF!</v>
      </c>
      <c r="N189" s="45" t="str">
        <f t="shared" si="9"/>
        <v>#REF!</v>
      </c>
      <c r="O189" s="45" t="str">
        <f t="shared" si="10"/>
        <v>#REF!</v>
      </c>
      <c r="P189" s="45" t="str">
        <f t="shared" si="23"/>
        <v>#REF!</v>
      </c>
      <c r="Q189" s="45" t="str">
        <f t="shared" si="11"/>
        <v>#REF!</v>
      </c>
      <c r="R189" s="45" t="str">
        <f t="shared" si="12"/>
        <v>#REF!</v>
      </c>
      <c r="S189" s="45" t="str">
        <f t="shared" si="13"/>
        <v>#REF!</v>
      </c>
      <c r="T189" s="47"/>
      <c r="U189" s="20"/>
      <c r="V189" s="20"/>
      <c r="W189" s="20"/>
      <c r="X189" s="20"/>
      <c r="Y189" s="20"/>
      <c r="Z189" s="20"/>
    </row>
    <row r="190" ht="14.25" customHeight="1">
      <c r="A190" s="20" t="s">
        <v>108</v>
      </c>
      <c r="B190" s="20" t="s">
        <v>15</v>
      </c>
      <c r="C190" s="20" t="s">
        <v>109</v>
      </c>
      <c r="D190" s="20" t="s">
        <v>17</v>
      </c>
      <c r="E190" s="20" t="s">
        <v>18</v>
      </c>
      <c r="F190" s="45">
        <v>9265440.21</v>
      </c>
      <c r="G190" s="45">
        <v>1211318.58</v>
      </c>
      <c r="H190" s="45"/>
      <c r="I190" s="46" t="str">
        <f t="shared" si="4"/>
        <v>#REF!</v>
      </c>
      <c r="J190" s="46" t="str">
        <f t="shared" si="5"/>
        <v>#REF!</v>
      </c>
      <c r="K190" s="46" t="str">
        <f t="shared" si="6"/>
        <v>#REF!</v>
      </c>
      <c r="L190" s="46" t="str">
        <f t="shared" si="7"/>
        <v>#REF!</v>
      </c>
      <c r="M190" s="45" t="str">
        <f t="shared" si="8"/>
        <v>#REF!</v>
      </c>
      <c r="N190" s="45" t="str">
        <f t="shared" si="9"/>
        <v>#REF!</v>
      </c>
      <c r="O190" s="45" t="str">
        <f t="shared" si="10"/>
        <v>#REF!</v>
      </c>
      <c r="P190" s="45" t="str">
        <f t="shared" si="23"/>
        <v>#REF!</v>
      </c>
      <c r="Q190" s="45" t="str">
        <f t="shared" si="11"/>
        <v>#REF!</v>
      </c>
      <c r="R190" s="45" t="str">
        <f t="shared" si="12"/>
        <v>#REF!</v>
      </c>
      <c r="S190" s="45" t="str">
        <f t="shared" si="13"/>
        <v>#REF!</v>
      </c>
      <c r="T190" s="47"/>
      <c r="U190" s="20"/>
      <c r="V190" s="20"/>
      <c r="W190" s="20"/>
      <c r="X190" s="20"/>
      <c r="Y190" s="20"/>
      <c r="Z190" s="20"/>
    </row>
    <row r="191" ht="14.25" customHeight="1">
      <c r="A191" s="20" t="s">
        <v>108</v>
      </c>
      <c r="B191" s="20" t="s">
        <v>15</v>
      </c>
      <c r="C191" s="20" t="s">
        <v>109</v>
      </c>
      <c r="D191" s="20" t="s">
        <v>47</v>
      </c>
      <c r="E191" s="20" t="s">
        <v>48</v>
      </c>
      <c r="F191" s="45">
        <v>5108.31</v>
      </c>
      <c r="G191" s="45">
        <v>667.84</v>
      </c>
      <c r="H191" s="45"/>
      <c r="I191" s="46" t="str">
        <f t="shared" si="4"/>
        <v>#REF!</v>
      </c>
      <c r="J191" s="46" t="str">
        <f t="shared" si="5"/>
        <v>#REF!</v>
      </c>
      <c r="K191" s="46" t="str">
        <f t="shared" si="6"/>
        <v>#REF!</v>
      </c>
      <c r="L191" s="46" t="str">
        <f t="shared" si="7"/>
        <v>#REF!</v>
      </c>
      <c r="M191" s="45" t="str">
        <f t="shared" si="8"/>
        <v>#REF!</v>
      </c>
      <c r="N191" s="45" t="str">
        <f t="shared" si="9"/>
        <v>#REF!</v>
      </c>
      <c r="O191" s="45" t="str">
        <f t="shared" si="10"/>
        <v>#REF!</v>
      </c>
      <c r="P191" s="45" t="str">
        <f t="shared" si="23"/>
        <v>#REF!</v>
      </c>
      <c r="Q191" s="45" t="str">
        <f t="shared" si="11"/>
        <v>#REF!</v>
      </c>
      <c r="R191" s="45" t="str">
        <f t="shared" si="12"/>
        <v>#REF!</v>
      </c>
      <c r="S191" s="45" t="str">
        <f t="shared" si="13"/>
        <v>#REF!</v>
      </c>
      <c r="T191" s="47"/>
      <c r="U191" s="20"/>
      <c r="V191" s="20"/>
      <c r="W191" s="20"/>
      <c r="X191" s="20"/>
      <c r="Y191" s="20"/>
      <c r="Z191" s="20"/>
    </row>
    <row r="192" ht="14.25" customHeight="1">
      <c r="A192" s="20" t="s">
        <v>108</v>
      </c>
      <c r="B192" s="20" t="s">
        <v>15</v>
      </c>
      <c r="C192" s="20" t="s">
        <v>109</v>
      </c>
      <c r="D192" s="20" t="s">
        <v>29</v>
      </c>
      <c r="E192" s="20" t="s">
        <v>30</v>
      </c>
      <c r="F192" s="45">
        <v>107463.25</v>
      </c>
      <c r="G192" s="45">
        <v>14049.22</v>
      </c>
      <c r="H192" s="45"/>
      <c r="I192" s="46" t="str">
        <f t="shared" si="4"/>
        <v>#REF!</v>
      </c>
      <c r="J192" s="46" t="str">
        <f t="shared" si="5"/>
        <v>#REF!</v>
      </c>
      <c r="K192" s="46" t="str">
        <f t="shared" si="6"/>
        <v>#REF!</v>
      </c>
      <c r="L192" s="46" t="str">
        <f t="shared" si="7"/>
        <v>#REF!</v>
      </c>
      <c r="M192" s="45" t="str">
        <f t="shared" si="8"/>
        <v>#REF!</v>
      </c>
      <c r="N192" s="45" t="str">
        <f t="shared" si="9"/>
        <v>#REF!</v>
      </c>
      <c r="O192" s="45" t="str">
        <f t="shared" si="10"/>
        <v>#REF!</v>
      </c>
      <c r="P192" s="45" t="str">
        <f t="shared" si="23"/>
        <v>#REF!</v>
      </c>
      <c r="Q192" s="45" t="str">
        <f t="shared" si="11"/>
        <v>#REF!</v>
      </c>
      <c r="R192" s="45" t="str">
        <f t="shared" si="12"/>
        <v>#REF!</v>
      </c>
      <c r="S192" s="45" t="str">
        <f t="shared" si="13"/>
        <v>#REF!</v>
      </c>
      <c r="T192" s="47"/>
      <c r="U192" s="20"/>
      <c r="V192" s="20"/>
      <c r="W192" s="20"/>
      <c r="X192" s="20"/>
      <c r="Y192" s="20"/>
      <c r="Z192" s="20"/>
    </row>
    <row r="193" ht="14.25" customHeight="1">
      <c r="A193" s="20" t="s">
        <v>108</v>
      </c>
      <c r="B193" s="20" t="s">
        <v>15</v>
      </c>
      <c r="C193" s="20" t="s">
        <v>109</v>
      </c>
      <c r="D193" s="20" t="s">
        <v>31</v>
      </c>
      <c r="E193" s="20" t="s">
        <v>32</v>
      </c>
      <c r="F193" s="45">
        <v>0.0</v>
      </c>
      <c r="G193" s="45">
        <v>0.0</v>
      </c>
      <c r="H193" s="45"/>
      <c r="I193" s="46" t="str">
        <f t="shared" si="4"/>
        <v>#REF!</v>
      </c>
      <c r="J193" s="46" t="str">
        <f t="shared" si="5"/>
        <v>#REF!</v>
      </c>
      <c r="K193" s="46" t="str">
        <f t="shared" si="6"/>
        <v>#REF!</v>
      </c>
      <c r="L193" s="46" t="str">
        <f t="shared" si="7"/>
        <v>#REF!</v>
      </c>
      <c r="M193" s="45" t="str">
        <f t="shared" si="8"/>
        <v>#REF!</v>
      </c>
      <c r="N193" s="45" t="str">
        <f t="shared" si="9"/>
        <v>#REF!</v>
      </c>
      <c r="O193" s="45" t="str">
        <f t="shared" si="10"/>
        <v>#REF!</v>
      </c>
      <c r="P193" s="45" t="str">
        <f t="shared" si="23"/>
        <v>#REF!</v>
      </c>
      <c r="Q193" s="45" t="str">
        <f t="shared" si="11"/>
        <v>#REF!</v>
      </c>
      <c r="R193" s="45" t="str">
        <f t="shared" si="12"/>
        <v>#REF!</v>
      </c>
      <c r="S193" s="45" t="str">
        <f t="shared" si="13"/>
        <v>#REF!</v>
      </c>
      <c r="T193" s="47"/>
      <c r="U193" s="20"/>
      <c r="V193" s="20"/>
      <c r="W193" s="20"/>
      <c r="X193" s="20"/>
      <c r="Y193" s="20"/>
      <c r="Z193" s="20"/>
    </row>
    <row r="194" ht="14.25" customHeight="1">
      <c r="A194" s="20" t="s">
        <v>108</v>
      </c>
      <c r="B194" s="20" t="s">
        <v>15</v>
      </c>
      <c r="C194" s="20" t="s">
        <v>109</v>
      </c>
      <c r="D194" s="20" t="s">
        <v>41</v>
      </c>
      <c r="E194" s="20" t="s">
        <v>42</v>
      </c>
      <c r="F194" s="45">
        <v>47136.23</v>
      </c>
      <c r="G194" s="45">
        <v>6162.36</v>
      </c>
      <c r="H194" s="45"/>
      <c r="I194" s="46" t="str">
        <f t="shared" si="4"/>
        <v>#REF!</v>
      </c>
      <c r="J194" s="46" t="str">
        <f t="shared" si="5"/>
        <v>#REF!</v>
      </c>
      <c r="K194" s="46" t="str">
        <f t="shared" si="6"/>
        <v>#REF!</v>
      </c>
      <c r="L194" s="46" t="str">
        <f t="shared" si="7"/>
        <v>#REF!</v>
      </c>
      <c r="M194" s="45" t="str">
        <f t="shared" si="8"/>
        <v>#REF!</v>
      </c>
      <c r="N194" s="45" t="str">
        <f t="shared" si="9"/>
        <v>#REF!</v>
      </c>
      <c r="O194" s="45" t="str">
        <f t="shared" si="10"/>
        <v>#REF!</v>
      </c>
      <c r="P194" s="45" t="str">
        <f t="shared" si="23"/>
        <v>#REF!</v>
      </c>
      <c r="Q194" s="45" t="str">
        <f t="shared" si="11"/>
        <v>#REF!</v>
      </c>
      <c r="R194" s="45" t="str">
        <f t="shared" si="12"/>
        <v>#REF!</v>
      </c>
      <c r="S194" s="45" t="str">
        <f t="shared" si="13"/>
        <v>#REF!</v>
      </c>
      <c r="T194" s="47"/>
      <c r="U194" s="20"/>
      <c r="V194" s="20"/>
      <c r="W194" s="20"/>
      <c r="X194" s="20"/>
      <c r="Y194" s="20"/>
      <c r="Z194" s="20"/>
    </row>
    <row r="195" ht="14.25" customHeight="1">
      <c r="A195" s="20" t="s">
        <v>110</v>
      </c>
      <c r="B195" s="20" t="s">
        <v>15</v>
      </c>
      <c r="C195" s="20" t="s">
        <v>111</v>
      </c>
      <c r="D195" s="20" t="s">
        <v>17</v>
      </c>
      <c r="E195" s="20" t="s">
        <v>18</v>
      </c>
      <c r="F195" s="45">
        <v>7413018.02</v>
      </c>
      <c r="G195" s="45">
        <v>1136428.77</v>
      </c>
      <c r="H195" s="45"/>
      <c r="I195" s="46" t="str">
        <f t="shared" si="4"/>
        <v>#REF!</v>
      </c>
      <c r="J195" s="46" t="str">
        <f t="shared" si="5"/>
        <v>#REF!</v>
      </c>
      <c r="K195" s="46" t="str">
        <f t="shared" si="6"/>
        <v>#REF!</v>
      </c>
      <c r="L195" s="46" t="str">
        <f t="shared" si="7"/>
        <v>#REF!</v>
      </c>
      <c r="M195" s="45" t="str">
        <f t="shared" si="8"/>
        <v>#REF!</v>
      </c>
      <c r="N195" s="45" t="str">
        <f t="shared" si="9"/>
        <v>#REF!</v>
      </c>
      <c r="O195" s="45" t="str">
        <f t="shared" si="10"/>
        <v>#REF!</v>
      </c>
      <c r="P195" s="45" t="str">
        <f t="shared" si="23"/>
        <v>#REF!</v>
      </c>
      <c r="Q195" s="45" t="str">
        <f t="shared" si="11"/>
        <v>#REF!</v>
      </c>
      <c r="R195" s="45" t="str">
        <f t="shared" si="12"/>
        <v>#REF!</v>
      </c>
      <c r="S195" s="45" t="str">
        <f t="shared" si="13"/>
        <v>#REF!</v>
      </c>
      <c r="T195" s="47"/>
      <c r="U195" s="20"/>
      <c r="V195" s="20"/>
      <c r="W195" s="20"/>
      <c r="X195" s="20"/>
      <c r="Y195" s="20"/>
      <c r="Z195" s="20"/>
    </row>
    <row r="196" ht="14.25" customHeight="1">
      <c r="A196" s="20" t="s">
        <v>110</v>
      </c>
      <c r="B196" s="20" t="s">
        <v>15</v>
      </c>
      <c r="C196" s="20" t="s">
        <v>111</v>
      </c>
      <c r="D196" s="20" t="s">
        <v>29</v>
      </c>
      <c r="E196" s="20" t="s">
        <v>30</v>
      </c>
      <c r="F196" s="45">
        <v>98579.36</v>
      </c>
      <c r="G196" s="45">
        <v>15112.39</v>
      </c>
      <c r="H196" s="45"/>
      <c r="I196" s="46" t="str">
        <f t="shared" si="4"/>
        <v>#REF!</v>
      </c>
      <c r="J196" s="46" t="str">
        <f t="shared" si="5"/>
        <v>#REF!</v>
      </c>
      <c r="K196" s="46" t="str">
        <f t="shared" si="6"/>
        <v>#REF!</v>
      </c>
      <c r="L196" s="46" t="str">
        <f t="shared" si="7"/>
        <v>#REF!</v>
      </c>
      <c r="M196" s="45" t="str">
        <f t="shared" si="8"/>
        <v>#REF!</v>
      </c>
      <c r="N196" s="45" t="str">
        <f t="shared" si="9"/>
        <v>#REF!</v>
      </c>
      <c r="O196" s="45" t="str">
        <f t="shared" si="10"/>
        <v>#REF!</v>
      </c>
      <c r="P196" s="45" t="str">
        <f t="shared" si="23"/>
        <v>#REF!</v>
      </c>
      <c r="Q196" s="45" t="str">
        <f t="shared" si="11"/>
        <v>#REF!</v>
      </c>
      <c r="R196" s="45" t="str">
        <f t="shared" si="12"/>
        <v>#REF!</v>
      </c>
      <c r="S196" s="45" t="str">
        <f t="shared" si="13"/>
        <v>#REF!</v>
      </c>
      <c r="T196" s="47"/>
      <c r="U196" s="20"/>
      <c r="V196" s="20"/>
      <c r="W196" s="20"/>
      <c r="X196" s="20"/>
      <c r="Y196" s="20"/>
      <c r="Z196" s="20"/>
    </row>
    <row r="197" ht="14.25" customHeight="1">
      <c r="A197" s="20" t="s">
        <v>110</v>
      </c>
      <c r="B197" s="20" t="s">
        <v>15</v>
      </c>
      <c r="C197" s="20" t="s">
        <v>111</v>
      </c>
      <c r="D197" s="20" t="s">
        <v>31</v>
      </c>
      <c r="E197" s="20" t="s">
        <v>32</v>
      </c>
      <c r="F197" s="45">
        <v>0.0</v>
      </c>
      <c r="G197" s="45">
        <v>0.0</v>
      </c>
      <c r="H197" s="45"/>
      <c r="I197" s="46" t="str">
        <f t="shared" si="4"/>
        <v>#REF!</v>
      </c>
      <c r="J197" s="46" t="str">
        <f t="shared" si="5"/>
        <v>#REF!</v>
      </c>
      <c r="K197" s="46" t="str">
        <f t="shared" si="6"/>
        <v>#REF!</v>
      </c>
      <c r="L197" s="46" t="str">
        <f t="shared" si="7"/>
        <v>#REF!</v>
      </c>
      <c r="M197" s="45" t="str">
        <f t="shared" si="8"/>
        <v>#REF!</v>
      </c>
      <c r="N197" s="45" t="str">
        <f t="shared" si="9"/>
        <v>#REF!</v>
      </c>
      <c r="O197" s="45" t="str">
        <f t="shared" si="10"/>
        <v>#REF!</v>
      </c>
      <c r="P197" s="45" t="str">
        <f t="shared" si="23"/>
        <v>#REF!</v>
      </c>
      <c r="Q197" s="45" t="str">
        <f t="shared" si="11"/>
        <v>#REF!</v>
      </c>
      <c r="R197" s="45" t="str">
        <f t="shared" si="12"/>
        <v>#REF!</v>
      </c>
      <c r="S197" s="45" t="str">
        <f t="shared" si="13"/>
        <v>#REF!</v>
      </c>
      <c r="T197" s="47"/>
      <c r="U197" s="20"/>
      <c r="V197" s="20"/>
      <c r="W197" s="20"/>
      <c r="X197" s="20"/>
      <c r="Y197" s="20"/>
      <c r="Z197" s="20"/>
    </row>
    <row r="198" ht="14.25" customHeight="1">
      <c r="A198" s="20" t="s">
        <v>110</v>
      </c>
      <c r="B198" s="20" t="s">
        <v>15</v>
      </c>
      <c r="C198" s="20" t="s">
        <v>111</v>
      </c>
      <c r="D198" s="20" t="s">
        <v>41</v>
      </c>
      <c r="E198" s="20" t="s">
        <v>42</v>
      </c>
      <c r="F198" s="45">
        <v>57408.62</v>
      </c>
      <c r="G198" s="45">
        <v>8800.84</v>
      </c>
      <c r="H198" s="45"/>
      <c r="I198" s="46" t="str">
        <f t="shared" si="4"/>
        <v>#REF!</v>
      </c>
      <c r="J198" s="46" t="str">
        <f t="shared" si="5"/>
        <v>#REF!</v>
      </c>
      <c r="K198" s="46" t="str">
        <f t="shared" si="6"/>
        <v>#REF!</v>
      </c>
      <c r="L198" s="46" t="str">
        <f t="shared" si="7"/>
        <v>#REF!</v>
      </c>
      <c r="M198" s="45" t="str">
        <f t="shared" si="8"/>
        <v>#REF!</v>
      </c>
      <c r="N198" s="45" t="str">
        <f t="shared" si="9"/>
        <v>#REF!</v>
      </c>
      <c r="O198" s="45" t="str">
        <f t="shared" si="10"/>
        <v>#REF!</v>
      </c>
      <c r="P198" s="45" t="str">
        <f t="shared" si="23"/>
        <v>#REF!</v>
      </c>
      <c r="Q198" s="45" t="str">
        <f t="shared" si="11"/>
        <v>#REF!</v>
      </c>
      <c r="R198" s="45" t="str">
        <f t="shared" si="12"/>
        <v>#REF!</v>
      </c>
      <c r="S198" s="45" t="str">
        <f t="shared" si="13"/>
        <v>#REF!</v>
      </c>
      <c r="T198" s="47"/>
      <c r="U198" s="20"/>
      <c r="V198" s="20"/>
      <c r="W198" s="20"/>
      <c r="X198" s="20"/>
      <c r="Y198" s="20"/>
      <c r="Z198" s="20"/>
    </row>
    <row r="199" ht="14.25" customHeight="1">
      <c r="A199" s="20" t="s">
        <v>112</v>
      </c>
      <c r="B199" s="20" t="s">
        <v>15</v>
      </c>
      <c r="C199" s="20" t="s">
        <v>113</v>
      </c>
      <c r="D199" s="20" t="s">
        <v>17</v>
      </c>
      <c r="E199" s="20" t="s">
        <v>18</v>
      </c>
      <c r="F199" s="45">
        <v>9.502176613E7</v>
      </c>
      <c r="G199" s="45">
        <v>1.481444055E7</v>
      </c>
      <c r="H199" s="45"/>
      <c r="I199" s="46" t="str">
        <f t="shared" si="4"/>
        <v>#REF!</v>
      </c>
      <c r="J199" s="46" t="str">
        <f t="shared" si="5"/>
        <v>#REF!</v>
      </c>
      <c r="K199" s="46" t="str">
        <f t="shared" si="6"/>
        <v>#REF!</v>
      </c>
      <c r="L199" s="46" t="str">
        <f t="shared" si="7"/>
        <v>#REF!</v>
      </c>
      <c r="M199" s="45" t="str">
        <f t="shared" si="8"/>
        <v>#REF!</v>
      </c>
      <c r="N199" s="45" t="str">
        <f t="shared" si="9"/>
        <v>#REF!</v>
      </c>
      <c r="O199" s="45" t="str">
        <f t="shared" si="10"/>
        <v>#REF!</v>
      </c>
      <c r="P199" s="45" t="str">
        <f t="shared" si="23"/>
        <v>#REF!</v>
      </c>
      <c r="Q199" s="45" t="str">
        <f t="shared" si="11"/>
        <v>#REF!</v>
      </c>
      <c r="R199" s="45" t="str">
        <f t="shared" si="12"/>
        <v>#REF!</v>
      </c>
      <c r="S199" s="45" t="str">
        <f t="shared" si="13"/>
        <v>#REF!</v>
      </c>
      <c r="T199" s="47"/>
      <c r="U199" s="20"/>
      <c r="V199" s="20"/>
      <c r="W199" s="20"/>
      <c r="X199" s="20"/>
      <c r="Y199" s="20"/>
      <c r="Z199" s="20"/>
    </row>
    <row r="200" ht="14.25" customHeight="1">
      <c r="A200" s="20" t="s">
        <v>112</v>
      </c>
      <c r="B200" s="20" t="s">
        <v>15</v>
      </c>
      <c r="C200" s="20" t="s">
        <v>113</v>
      </c>
      <c r="D200" s="20" t="s">
        <v>47</v>
      </c>
      <c r="E200" s="20" t="s">
        <v>48</v>
      </c>
      <c r="F200" s="45">
        <v>6749664.12</v>
      </c>
      <c r="G200" s="45">
        <v>1052311.51</v>
      </c>
      <c r="H200" s="45"/>
      <c r="I200" s="46" t="str">
        <f t="shared" si="4"/>
        <v>#REF!</v>
      </c>
      <c r="J200" s="46" t="str">
        <f t="shared" si="5"/>
        <v>#REF!</v>
      </c>
      <c r="K200" s="46" t="str">
        <f t="shared" si="6"/>
        <v>#REF!</v>
      </c>
      <c r="L200" s="46" t="str">
        <f t="shared" si="7"/>
        <v>#REF!</v>
      </c>
      <c r="M200" s="45" t="str">
        <f t="shared" si="8"/>
        <v>#REF!</v>
      </c>
      <c r="N200" s="45" t="str">
        <f t="shared" si="9"/>
        <v>#REF!</v>
      </c>
      <c r="O200" s="45" t="str">
        <f t="shared" si="10"/>
        <v>#REF!</v>
      </c>
      <c r="P200" s="45" t="str">
        <f t="shared" si="23"/>
        <v>#REF!</v>
      </c>
      <c r="Q200" s="45" t="str">
        <f t="shared" si="11"/>
        <v>#REF!</v>
      </c>
      <c r="R200" s="45" t="str">
        <f t="shared" si="12"/>
        <v>#REF!</v>
      </c>
      <c r="S200" s="45" t="str">
        <f t="shared" si="13"/>
        <v>#REF!</v>
      </c>
      <c r="T200" s="47"/>
      <c r="U200" s="20"/>
      <c r="V200" s="20"/>
      <c r="W200" s="20"/>
      <c r="X200" s="20"/>
      <c r="Y200" s="20"/>
      <c r="Z200" s="20"/>
    </row>
    <row r="201" ht="14.25" customHeight="1">
      <c r="A201" s="20" t="s">
        <v>112</v>
      </c>
      <c r="B201" s="20" t="s">
        <v>15</v>
      </c>
      <c r="C201" s="20" t="s">
        <v>113</v>
      </c>
      <c r="D201" s="20" t="s">
        <v>27</v>
      </c>
      <c r="E201" s="20" t="s">
        <v>28</v>
      </c>
      <c r="F201" s="45">
        <v>356925.76</v>
      </c>
      <c r="G201" s="45">
        <v>55646.78</v>
      </c>
      <c r="H201" s="45"/>
      <c r="I201" s="46" t="str">
        <f t="shared" si="4"/>
        <v>#REF!</v>
      </c>
      <c r="J201" s="46" t="str">
        <f t="shared" si="5"/>
        <v>#REF!</v>
      </c>
      <c r="K201" s="46" t="str">
        <f t="shared" si="6"/>
        <v>#REF!</v>
      </c>
      <c r="L201" s="46" t="str">
        <f t="shared" si="7"/>
        <v>#REF!</v>
      </c>
      <c r="M201" s="45" t="str">
        <f t="shared" si="8"/>
        <v>#REF!</v>
      </c>
      <c r="N201" s="45" t="str">
        <f t="shared" si="9"/>
        <v>#REF!</v>
      </c>
      <c r="O201" s="45" t="str">
        <f t="shared" si="10"/>
        <v>#REF!</v>
      </c>
      <c r="P201" s="45" t="str">
        <f t="shared" si="23"/>
        <v>#REF!</v>
      </c>
      <c r="Q201" s="45" t="str">
        <f t="shared" si="11"/>
        <v>#REF!</v>
      </c>
      <c r="R201" s="45" t="str">
        <f t="shared" si="12"/>
        <v>#REF!</v>
      </c>
      <c r="S201" s="45" t="str">
        <f t="shared" si="13"/>
        <v>#REF!</v>
      </c>
      <c r="T201" s="47"/>
      <c r="U201" s="20"/>
      <c r="V201" s="20"/>
      <c r="W201" s="20"/>
      <c r="X201" s="20"/>
      <c r="Y201" s="20"/>
      <c r="Z201" s="20"/>
    </row>
    <row r="202" ht="14.25" customHeight="1">
      <c r="A202" s="20" t="s">
        <v>112</v>
      </c>
      <c r="B202" s="20" t="s">
        <v>15</v>
      </c>
      <c r="C202" s="20" t="s">
        <v>113</v>
      </c>
      <c r="D202" s="20" t="s">
        <v>29</v>
      </c>
      <c r="E202" s="20" t="s">
        <v>30</v>
      </c>
      <c r="F202" s="45">
        <v>784508.64</v>
      </c>
      <c r="G202" s="45">
        <v>122309.41</v>
      </c>
      <c r="H202" s="45"/>
      <c r="I202" s="46" t="str">
        <f t="shared" si="4"/>
        <v>#REF!</v>
      </c>
      <c r="J202" s="46" t="str">
        <f t="shared" si="5"/>
        <v>#REF!</v>
      </c>
      <c r="K202" s="46" t="str">
        <f t="shared" si="6"/>
        <v>#REF!</v>
      </c>
      <c r="L202" s="46" t="str">
        <f t="shared" si="7"/>
        <v>#REF!</v>
      </c>
      <c r="M202" s="45" t="str">
        <f t="shared" si="8"/>
        <v>#REF!</v>
      </c>
      <c r="N202" s="45" t="str">
        <f t="shared" si="9"/>
        <v>#REF!</v>
      </c>
      <c r="O202" s="45" t="str">
        <f t="shared" si="10"/>
        <v>#REF!</v>
      </c>
      <c r="P202" s="45" t="str">
        <f t="shared" si="23"/>
        <v>#REF!</v>
      </c>
      <c r="Q202" s="45" t="str">
        <f t="shared" si="11"/>
        <v>#REF!</v>
      </c>
      <c r="R202" s="45" t="str">
        <f t="shared" si="12"/>
        <v>#REF!</v>
      </c>
      <c r="S202" s="45" t="str">
        <f t="shared" si="13"/>
        <v>#REF!</v>
      </c>
      <c r="T202" s="47"/>
      <c r="U202" s="20"/>
      <c r="V202" s="20"/>
      <c r="W202" s="20"/>
      <c r="X202" s="20"/>
      <c r="Y202" s="20"/>
      <c r="Z202" s="20"/>
    </row>
    <row r="203" ht="14.25" customHeight="1">
      <c r="A203" s="20" t="s">
        <v>112</v>
      </c>
      <c r="B203" s="20" t="s">
        <v>15</v>
      </c>
      <c r="C203" s="20" t="s">
        <v>113</v>
      </c>
      <c r="D203" s="20" t="s">
        <v>31</v>
      </c>
      <c r="E203" s="20" t="s">
        <v>32</v>
      </c>
      <c r="F203" s="45">
        <v>2078165.71</v>
      </c>
      <c r="G203" s="45">
        <v>323998.0</v>
      </c>
      <c r="H203" s="45"/>
      <c r="I203" s="46" t="str">
        <f t="shared" si="4"/>
        <v>#REF!</v>
      </c>
      <c r="J203" s="46" t="str">
        <f t="shared" si="5"/>
        <v>#REF!</v>
      </c>
      <c r="K203" s="46" t="str">
        <f t="shared" si="6"/>
        <v>#REF!</v>
      </c>
      <c r="L203" s="46" t="str">
        <f t="shared" si="7"/>
        <v>#REF!</v>
      </c>
      <c r="M203" s="45" t="str">
        <f t="shared" si="8"/>
        <v>#REF!</v>
      </c>
      <c r="N203" s="45" t="str">
        <f t="shared" si="9"/>
        <v>#REF!</v>
      </c>
      <c r="O203" s="45" t="str">
        <f t="shared" si="10"/>
        <v>#REF!</v>
      </c>
      <c r="P203" s="45" t="str">
        <f t="shared" si="23"/>
        <v>#REF!</v>
      </c>
      <c r="Q203" s="45" t="str">
        <f t="shared" si="11"/>
        <v>#REF!</v>
      </c>
      <c r="R203" s="45" t="str">
        <f t="shared" si="12"/>
        <v>#REF!</v>
      </c>
      <c r="S203" s="45" t="str">
        <f t="shared" si="13"/>
        <v>#REF!</v>
      </c>
      <c r="T203" s="47"/>
      <c r="U203" s="20"/>
      <c r="V203" s="20"/>
      <c r="W203" s="20"/>
      <c r="X203" s="20"/>
      <c r="Y203" s="20"/>
      <c r="Z203" s="20"/>
    </row>
    <row r="204" ht="14.25" customHeight="1">
      <c r="A204" s="20" t="s">
        <v>112</v>
      </c>
      <c r="B204" s="20" t="s">
        <v>15</v>
      </c>
      <c r="C204" s="20" t="s">
        <v>113</v>
      </c>
      <c r="D204" s="20" t="s">
        <v>41</v>
      </c>
      <c r="E204" s="20" t="s">
        <v>42</v>
      </c>
      <c r="F204" s="45">
        <v>857189.32</v>
      </c>
      <c r="G204" s="45">
        <v>133640.75</v>
      </c>
      <c r="H204" s="45"/>
      <c r="I204" s="46" t="str">
        <f t="shared" si="4"/>
        <v>#REF!</v>
      </c>
      <c r="J204" s="46" t="str">
        <f t="shared" si="5"/>
        <v>#REF!</v>
      </c>
      <c r="K204" s="46" t="str">
        <f t="shared" si="6"/>
        <v>#REF!</v>
      </c>
      <c r="L204" s="46" t="str">
        <f t="shared" si="7"/>
        <v>#REF!</v>
      </c>
      <c r="M204" s="45" t="str">
        <f t="shared" si="8"/>
        <v>#REF!</v>
      </c>
      <c r="N204" s="45" t="str">
        <f t="shared" si="9"/>
        <v>#REF!</v>
      </c>
      <c r="O204" s="45" t="str">
        <f t="shared" si="10"/>
        <v>#REF!</v>
      </c>
      <c r="P204" s="45" t="str">
        <f t="shared" si="23"/>
        <v>#REF!</v>
      </c>
      <c r="Q204" s="45" t="str">
        <f t="shared" si="11"/>
        <v>#REF!</v>
      </c>
      <c r="R204" s="45" t="str">
        <f t="shared" si="12"/>
        <v>#REF!</v>
      </c>
      <c r="S204" s="45" t="str">
        <f t="shared" si="13"/>
        <v>#REF!</v>
      </c>
      <c r="T204" s="47"/>
      <c r="U204" s="20"/>
      <c r="V204" s="20"/>
      <c r="W204" s="20"/>
      <c r="X204" s="20"/>
      <c r="Y204" s="20"/>
      <c r="Z204" s="20"/>
    </row>
    <row r="205" ht="14.25" customHeight="1">
      <c r="A205" s="20" t="s">
        <v>112</v>
      </c>
      <c r="B205" s="20" t="s">
        <v>15</v>
      </c>
      <c r="C205" s="20" t="s">
        <v>113</v>
      </c>
      <c r="D205" s="20" t="s">
        <v>43</v>
      </c>
      <c r="E205" s="20" t="s">
        <v>44</v>
      </c>
      <c r="F205" s="45">
        <v>5112832.32</v>
      </c>
      <c r="G205" s="45">
        <v>797120.0</v>
      </c>
      <c r="H205" s="45"/>
      <c r="I205" s="46" t="str">
        <f t="shared" si="4"/>
        <v>#REF!</v>
      </c>
      <c r="J205" s="46" t="str">
        <f t="shared" si="5"/>
        <v>#REF!</v>
      </c>
      <c r="K205" s="46" t="str">
        <f t="shared" si="6"/>
        <v>#REF!</v>
      </c>
      <c r="L205" s="46" t="str">
        <f t="shared" si="7"/>
        <v>#REF!</v>
      </c>
      <c r="M205" s="45" t="str">
        <f t="shared" si="8"/>
        <v>#REF!</v>
      </c>
      <c r="N205" s="45" t="str">
        <f t="shared" si="9"/>
        <v>#REF!</v>
      </c>
      <c r="O205" s="45" t="str">
        <f t="shared" si="10"/>
        <v>#REF!</v>
      </c>
      <c r="P205" s="45" t="str">
        <f t="shared" si="23"/>
        <v>#REF!</v>
      </c>
      <c r="Q205" s="45" t="str">
        <f t="shared" si="11"/>
        <v>#REF!</v>
      </c>
      <c r="R205" s="45" t="str">
        <f t="shared" si="12"/>
        <v>#REF!</v>
      </c>
      <c r="S205" s="45" t="str">
        <f t="shared" si="13"/>
        <v>#REF!</v>
      </c>
      <c r="T205" s="47"/>
      <c r="U205" s="20"/>
      <c r="V205" s="20"/>
      <c r="W205" s="20"/>
      <c r="X205" s="20"/>
      <c r="Y205" s="20"/>
      <c r="Z205" s="20"/>
    </row>
    <row r="206" ht="14.25" customHeight="1">
      <c r="A206" s="20" t="s">
        <v>114</v>
      </c>
      <c r="B206" s="20" t="s">
        <v>15</v>
      </c>
      <c r="C206" s="20" t="s">
        <v>115</v>
      </c>
      <c r="D206" s="20" t="s">
        <v>17</v>
      </c>
      <c r="E206" s="20" t="s">
        <v>18</v>
      </c>
      <c r="F206" s="45">
        <v>2.422286045E7</v>
      </c>
      <c r="G206" s="45">
        <v>1.634767486E7</v>
      </c>
      <c r="H206" s="45"/>
      <c r="I206" s="46" t="str">
        <f t="shared" si="4"/>
        <v>#REF!</v>
      </c>
      <c r="J206" s="46" t="str">
        <f t="shared" si="5"/>
        <v>#REF!</v>
      </c>
      <c r="K206" s="46" t="str">
        <f t="shared" si="6"/>
        <v>#REF!</v>
      </c>
      <c r="L206" s="46" t="str">
        <f t="shared" si="7"/>
        <v>#REF!</v>
      </c>
      <c r="M206" s="45" t="str">
        <f t="shared" si="8"/>
        <v>#REF!</v>
      </c>
      <c r="N206" s="45" t="str">
        <f t="shared" si="9"/>
        <v>#REF!</v>
      </c>
      <c r="O206" s="45" t="str">
        <f t="shared" si="10"/>
        <v>#REF!</v>
      </c>
      <c r="P206" s="45" t="str">
        <f t="shared" si="23"/>
        <v>#REF!</v>
      </c>
      <c r="Q206" s="45" t="str">
        <f t="shared" si="11"/>
        <v>#REF!</v>
      </c>
      <c r="R206" s="45" t="str">
        <f t="shared" si="12"/>
        <v>#REF!</v>
      </c>
      <c r="S206" s="45" t="str">
        <f t="shared" si="13"/>
        <v>#REF!</v>
      </c>
      <c r="T206" s="47"/>
      <c r="U206" s="20"/>
      <c r="V206" s="20"/>
      <c r="W206" s="20"/>
      <c r="X206" s="20"/>
      <c r="Y206" s="20"/>
      <c r="Z206" s="20"/>
    </row>
    <row r="207" ht="14.25" customHeight="1">
      <c r="A207" s="20" t="s">
        <v>114</v>
      </c>
      <c r="B207" s="20" t="s">
        <v>15</v>
      </c>
      <c r="C207" s="20" t="s">
        <v>115</v>
      </c>
      <c r="D207" s="20" t="s">
        <v>27</v>
      </c>
      <c r="E207" s="20" t="s">
        <v>28</v>
      </c>
      <c r="F207" s="45">
        <v>432585.88</v>
      </c>
      <c r="G207" s="45">
        <v>291946.25</v>
      </c>
      <c r="H207" s="45"/>
      <c r="I207" s="46" t="str">
        <f t="shared" si="4"/>
        <v>#REF!</v>
      </c>
      <c r="J207" s="46" t="str">
        <f t="shared" si="5"/>
        <v>#REF!</v>
      </c>
      <c r="K207" s="46" t="str">
        <f t="shared" si="6"/>
        <v>#REF!</v>
      </c>
      <c r="L207" s="46" t="str">
        <f t="shared" si="7"/>
        <v>#REF!</v>
      </c>
      <c r="M207" s="45" t="str">
        <f t="shared" si="8"/>
        <v>#REF!</v>
      </c>
      <c r="N207" s="45" t="str">
        <f t="shared" si="9"/>
        <v>#REF!</v>
      </c>
      <c r="O207" s="45" t="str">
        <f t="shared" si="10"/>
        <v>#REF!</v>
      </c>
      <c r="P207" s="45" t="str">
        <f t="shared" si="23"/>
        <v>#REF!</v>
      </c>
      <c r="Q207" s="45" t="str">
        <f t="shared" si="11"/>
        <v>#REF!</v>
      </c>
      <c r="R207" s="45" t="str">
        <f t="shared" si="12"/>
        <v>#REF!</v>
      </c>
      <c r="S207" s="45" t="str">
        <f t="shared" si="13"/>
        <v>#REF!</v>
      </c>
      <c r="T207" s="47"/>
      <c r="U207" s="20"/>
      <c r="V207" s="20"/>
      <c r="W207" s="20"/>
      <c r="X207" s="20"/>
      <c r="Y207" s="20"/>
      <c r="Z207" s="20"/>
    </row>
    <row r="208" ht="14.25" customHeight="1">
      <c r="A208" s="20" t="s">
        <v>114</v>
      </c>
      <c r="B208" s="20" t="s">
        <v>15</v>
      </c>
      <c r="C208" s="20" t="s">
        <v>115</v>
      </c>
      <c r="D208" s="20" t="s">
        <v>29</v>
      </c>
      <c r="E208" s="20" t="s">
        <v>30</v>
      </c>
      <c r="F208" s="45">
        <v>184957.86</v>
      </c>
      <c r="G208" s="45">
        <v>124825.52</v>
      </c>
      <c r="H208" s="45"/>
      <c r="I208" s="46" t="str">
        <f t="shared" si="4"/>
        <v>#REF!</v>
      </c>
      <c r="J208" s="46" t="str">
        <f t="shared" si="5"/>
        <v>#REF!</v>
      </c>
      <c r="K208" s="46" t="str">
        <f t="shared" si="6"/>
        <v>#REF!</v>
      </c>
      <c r="L208" s="46" t="str">
        <f t="shared" si="7"/>
        <v>#REF!</v>
      </c>
      <c r="M208" s="45" t="str">
        <f t="shared" si="8"/>
        <v>#REF!</v>
      </c>
      <c r="N208" s="45" t="str">
        <f t="shared" si="9"/>
        <v>#REF!</v>
      </c>
      <c r="O208" s="45" t="str">
        <f t="shared" si="10"/>
        <v>#REF!</v>
      </c>
      <c r="P208" s="45" t="str">
        <f t="shared" si="23"/>
        <v>#REF!</v>
      </c>
      <c r="Q208" s="45" t="str">
        <f t="shared" si="11"/>
        <v>#REF!</v>
      </c>
      <c r="R208" s="45" t="str">
        <f t="shared" si="12"/>
        <v>#REF!</v>
      </c>
      <c r="S208" s="45" t="str">
        <f t="shared" si="13"/>
        <v>#REF!</v>
      </c>
      <c r="T208" s="47"/>
      <c r="U208" s="20"/>
      <c r="V208" s="20"/>
      <c r="W208" s="20"/>
      <c r="X208" s="20"/>
      <c r="Y208" s="20"/>
      <c r="Z208" s="20"/>
    </row>
    <row r="209" ht="14.25" customHeight="1">
      <c r="A209" s="20" t="s">
        <v>114</v>
      </c>
      <c r="B209" s="20" t="s">
        <v>15</v>
      </c>
      <c r="C209" s="20" t="s">
        <v>115</v>
      </c>
      <c r="D209" s="20" t="s">
        <v>31</v>
      </c>
      <c r="E209" s="20" t="s">
        <v>32</v>
      </c>
      <c r="F209" s="45">
        <v>817701.58</v>
      </c>
      <c r="G209" s="45">
        <v>551855.54</v>
      </c>
      <c r="H209" s="45"/>
      <c r="I209" s="46" t="str">
        <f t="shared" si="4"/>
        <v>#REF!</v>
      </c>
      <c r="J209" s="46" t="str">
        <f t="shared" si="5"/>
        <v>#REF!</v>
      </c>
      <c r="K209" s="46" t="str">
        <f t="shared" si="6"/>
        <v>#REF!</v>
      </c>
      <c r="L209" s="46" t="str">
        <f t="shared" si="7"/>
        <v>#REF!</v>
      </c>
      <c r="M209" s="45" t="str">
        <f t="shared" si="8"/>
        <v>#REF!</v>
      </c>
      <c r="N209" s="45" t="str">
        <f t="shared" si="9"/>
        <v>#REF!</v>
      </c>
      <c r="O209" s="45" t="str">
        <f t="shared" si="10"/>
        <v>#REF!</v>
      </c>
      <c r="P209" s="45" t="str">
        <f t="shared" si="23"/>
        <v>#REF!</v>
      </c>
      <c r="Q209" s="45" t="str">
        <f t="shared" si="11"/>
        <v>#REF!</v>
      </c>
      <c r="R209" s="45" t="str">
        <f t="shared" si="12"/>
        <v>#REF!</v>
      </c>
      <c r="S209" s="45" t="str">
        <f t="shared" si="13"/>
        <v>#REF!</v>
      </c>
      <c r="T209" s="47"/>
      <c r="U209" s="20"/>
      <c r="V209" s="20"/>
      <c r="W209" s="20"/>
      <c r="X209" s="20"/>
      <c r="Y209" s="20"/>
      <c r="Z209" s="20"/>
    </row>
    <row r="210" ht="14.25" customHeight="1">
      <c r="A210" s="20" t="s">
        <v>114</v>
      </c>
      <c r="B210" s="20" t="s">
        <v>15</v>
      </c>
      <c r="C210" s="20" t="s">
        <v>115</v>
      </c>
      <c r="D210" s="20" t="s">
        <v>41</v>
      </c>
      <c r="E210" s="20" t="s">
        <v>42</v>
      </c>
      <c r="F210" s="45">
        <v>246200.04</v>
      </c>
      <c r="G210" s="45">
        <v>166157.01</v>
      </c>
      <c r="H210" s="45"/>
      <c r="I210" s="46" t="str">
        <f t="shared" si="4"/>
        <v>#REF!</v>
      </c>
      <c r="J210" s="46" t="str">
        <f t="shared" si="5"/>
        <v>#REF!</v>
      </c>
      <c r="K210" s="46" t="str">
        <f t="shared" si="6"/>
        <v>#REF!</v>
      </c>
      <c r="L210" s="46" t="str">
        <f t="shared" si="7"/>
        <v>#REF!</v>
      </c>
      <c r="M210" s="45" t="str">
        <f t="shared" si="8"/>
        <v>#REF!</v>
      </c>
      <c r="N210" s="45" t="str">
        <f t="shared" si="9"/>
        <v>#REF!</v>
      </c>
      <c r="O210" s="45" t="str">
        <f t="shared" si="10"/>
        <v>#REF!</v>
      </c>
      <c r="P210" s="45" t="str">
        <f t="shared" si="23"/>
        <v>#REF!</v>
      </c>
      <c r="Q210" s="45" t="str">
        <f t="shared" si="11"/>
        <v>#REF!</v>
      </c>
      <c r="R210" s="45" t="str">
        <f t="shared" si="12"/>
        <v>#REF!</v>
      </c>
      <c r="S210" s="45" t="str">
        <f t="shared" si="13"/>
        <v>#REF!</v>
      </c>
      <c r="T210" s="47"/>
      <c r="U210" s="20"/>
      <c r="V210" s="20"/>
      <c r="W210" s="20"/>
      <c r="X210" s="20"/>
      <c r="Y210" s="20"/>
      <c r="Z210" s="20"/>
    </row>
    <row r="211" ht="14.25" customHeight="1">
      <c r="A211" s="20" t="s">
        <v>114</v>
      </c>
      <c r="B211" s="20" t="s">
        <v>15</v>
      </c>
      <c r="C211" s="20" t="s">
        <v>115</v>
      </c>
      <c r="D211" s="20" t="s">
        <v>51</v>
      </c>
      <c r="E211" s="20" t="s">
        <v>52</v>
      </c>
      <c r="F211" s="45">
        <v>5259166.19</v>
      </c>
      <c r="G211" s="45">
        <v>3549338.82</v>
      </c>
      <c r="H211" s="45"/>
      <c r="I211" s="46" t="str">
        <f t="shared" si="4"/>
        <v>#REF!</v>
      </c>
      <c r="J211" s="46" t="str">
        <f t="shared" si="5"/>
        <v>#REF!</v>
      </c>
      <c r="K211" s="46" t="str">
        <f t="shared" si="6"/>
        <v>#REF!</v>
      </c>
      <c r="L211" s="46" t="str">
        <f t="shared" si="7"/>
        <v>#REF!</v>
      </c>
      <c r="M211" s="45" t="str">
        <f t="shared" si="8"/>
        <v>#REF!</v>
      </c>
      <c r="N211" s="45" t="str">
        <f t="shared" si="9"/>
        <v>#REF!</v>
      </c>
      <c r="O211" s="45" t="str">
        <f t="shared" si="10"/>
        <v>#REF!</v>
      </c>
      <c r="P211" s="45" t="str">
        <f t="shared" si="23"/>
        <v>#REF!</v>
      </c>
      <c r="Q211" s="45" t="str">
        <f t="shared" si="11"/>
        <v>#REF!</v>
      </c>
      <c r="R211" s="45" t="str">
        <f t="shared" si="12"/>
        <v>#REF!</v>
      </c>
      <c r="S211" s="45" t="str">
        <f t="shared" si="13"/>
        <v>#REF!</v>
      </c>
      <c r="T211" s="47"/>
      <c r="U211" s="20"/>
      <c r="V211" s="20"/>
      <c r="W211" s="20"/>
      <c r="X211" s="20"/>
      <c r="Y211" s="20"/>
      <c r="Z211" s="20"/>
    </row>
    <row r="212" ht="14.25" customHeight="1">
      <c r="A212" s="20" t="s">
        <v>116</v>
      </c>
      <c r="B212" s="20" t="s">
        <v>15</v>
      </c>
      <c r="C212" s="20" t="s">
        <v>117</v>
      </c>
      <c r="D212" s="20" t="s">
        <v>17</v>
      </c>
      <c r="E212" s="20" t="s">
        <v>18</v>
      </c>
      <c r="F212" s="45">
        <v>4405912.07</v>
      </c>
      <c r="G212" s="45">
        <v>408565.47</v>
      </c>
      <c r="H212" s="45"/>
      <c r="I212" s="46" t="str">
        <f t="shared" si="4"/>
        <v>#REF!</v>
      </c>
      <c r="J212" s="46" t="str">
        <f t="shared" si="5"/>
        <v>#REF!</v>
      </c>
      <c r="K212" s="46" t="str">
        <f t="shared" si="6"/>
        <v>#REF!</v>
      </c>
      <c r="L212" s="46" t="str">
        <f t="shared" si="7"/>
        <v>#REF!</v>
      </c>
      <c r="M212" s="45" t="str">
        <f t="shared" si="8"/>
        <v>#REF!</v>
      </c>
      <c r="N212" s="45" t="str">
        <f t="shared" si="9"/>
        <v>#REF!</v>
      </c>
      <c r="O212" s="45" t="str">
        <f t="shared" si="10"/>
        <v>#REF!</v>
      </c>
      <c r="P212" s="45" t="str">
        <f t="shared" si="23"/>
        <v>#REF!</v>
      </c>
      <c r="Q212" s="45" t="str">
        <f t="shared" si="11"/>
        <v>#REF!</v>
      </c>
      <c r="R212" s="45" t="str">
        <f t="shared" si="12"/>
        <v>#REF!</v>
      </c>
      <c r="S212" s="45" t="str">
        <f t="shared" si="13"/>
        <v>#REF!</v>
      </c>
      <c r="T212" s="47"/>
      <c r="U212" s="20"/>
      <c r="V212" s="20"/>
      <c r="W212" s="20"/>
      <c r="X212" s="20"/>
      <c r="Y212" s="20"/>
      <c r="Z212" s="20"/>
    </row>
    <row r="213" ht="14.25" customHeight="1">
      <c r="A213" s="20" t="s">
        <v>116</v>
      </c>
      <c r="B213" s="20" t="s">
        <v>15</v>
      </c>
      <c r="C213" s="20" t="s">
        <v>117</v>
      </c>
      <c r="D213" s="20" t="s">
        <v>29</v>
      </c>
      <c r="E213" s="20" t="s">
        <v>30</v>
      </c>
      <c r="F213" s="45">
        <v>88739.29</v>
      </c>
      <c r="G213" s="45">
        <v>8228.9</v>
      </c>
      <c r="H213" s="45"/>
      <c r="I213" s="46" t="str">
        <f t="shared" si="4"/>
        <v>#REF!</v>
      </c>
      <c r="J213" s="46" t="str">
        <f t="shared" si="5"/>
        <v>#REF!</v>
      </c>
      <c r="K213" s="46" t="str">
        <f t="shared" si="6"/>
        <v>#REF!</v>
      </c>
      <c r="L213" s="46" t="str">
        <f t="shared" si="7"/>
        <v>#REF!</v>
      </c>
      <c r="M213" s="45" t="str">
        <f t="shared" si="8"/>
        <v>#REF!</v>
      </c>
      <c r="N213" s="45" t="str">
        <f t="shared" si="9"/>
        <v>#REF!</v>
      </c>
      <c r="O213" s="45" t="str">
        <f t="shared" si="10"/>
        <v>#REF!</v>
      </c>
      <c r="P213" s="45" t="str">
        <f t="shared" si="23"/>
        <v>#REF!</v>
      </c>
      <c r="Q213" s="45" t="str">
        <f t="shared" si="11"/>
        <v>#REF!</v>
      </c>
      <c r="R213" s="45" t="str">
        <f t="shared" si="12"/>
        <v>#REF!</v>
      </c>
      <c r="S213" s="45" t="str">
        <f t="shared" si="13"/>
        <v>#REF!</v>
      </c>
      <c r="T213" s="47"/>
      <c r="U213" s="20"/>
      <c r="V213" s="20"/>
      <c r="W213" s="20"/>
      <c r="X213" s="20"/>
      <c r="Y213" s="20"/>
      <c r="Z213" s="20"/>
    </row>
    <row r="214" ht="14.25" customHeight="1">
      <c r="A214" s="20" t="s">
        <v>116</v>
      </c>
      <c r="B214" s="20" t="s">
        <v>15</v>
      </c>
      <c r="C214" s="20" t="s">
        <v>117</v>
      </c>
      <c r="D214" s="20" t="s">
        <v>31</v>
      </c>
      <c r="E214" s="20" t="s">
        <v>32</v>
      </c>
      <c r="F214" s="45">
        <v>3184.18</v>
      </c>
      <c r="G214" s="45">
        <v>295.27</v>
      </c>
      <c r="H214" s="45"/>
      <c r="I214" s="46" t="str">
        <f t="shared" si="4"/>
        <v>#REF!</v>
      </c>
      <c r="J214" s="46" t="str">
        <f t="shared" si="5"/>
        <v>#REF!</v>
      </c>
      <c r="K214" s="46" t="str">
        <f t="shared" si="6"/>
        <v>#REF!</v>
      </c>
      <c r="L214" s="46" t="str">
        <f t="shared" si="7"/>
        <v>#REF!</v>
      </c>
      <c r="M214" s="45" t="str">
        <f t="shared" si="8"/>
        <v>#REF!</v>
      </c>
      <c r="N214" s="45" t="str">
        <f t="shared" si="9"/>
        <v>#REF!</v>
      </c>
      <c r="O214" s="45" t="str">
        <f t="shared" si="10"/>
        <v>#REF!</v>
      </c>
      <c r="P214" s="45" t="str">
        <f t="shared" si="23"/>
        <v>#REF!</v>
      </c>
      <c r="Q214" s="45" t="str">
        <f t="shared" si="11"/>
        <v>#REF!</v>
      </c>
      <c r="R214" s="45" t="str">
        <f t="shared" si="12"/>
        <v>#REF!</v>
      </c>
      <c r="S214" s="45" t="str">
        <f t="shared" si="13"/>
        <v>#REF!</v>
      </c>
      <c r="T214" s="47"/>
      <c r="U214" s="20"/>
      <c r="V214" s="20"/>
      <c r="W214" s="20"/>
      <c r="X214" s="20"/>
      <c r="Y214" s="20"/>
      <c r="Z214" s="20"/>
    </row>
    <row r="215" ht="14.25" customHeight="1">
      <c r="A215" s="20" t="s">
        <v>116</v>
      </c>
      <c r="B215" s="20" t="s">
        <v>15</v>
      </c>
      <c r="C215" s="20" t="s">
        <v>117</v>
      </c>
      <c r="D215" s="20" t="s">
        <v>41</v>
      </c>
      <c r="E215" s="20" t="s">
        <v>42</v>
      </c>
      <c r="F215" s="45">
        <v>15791.46</v>
      </c>
      <c r="G215" s="45">
        <v>1464.36</v>
      </c>
      <c r="H215" s="45"/>
      <c r="I215" s="46" t="str">
        <f t="shared" si="4"/>
        <v>#REF!</v>
      </c>
      <c r="J215" s="46" t="str">
        <f t="shared" si="5"/>
        <v>#REF!</v>
      </c>
      <c r="K215" s="46" t="str">
        <f t="shared" si="6"/>
        <v>#REF!</v>
      </c>
      <c r="L215" s="46" t="str">
        <f t="shared" si="7"/>
        <v>#REF!</v>
      </c>
      <c r="M215" s="45" t="str">
        <f t="shared" si="8"/>
        <v>#REF!</v>
      </c>
      <c r="N215" s="45" t="str">
        <f t="shared" si="9"/>
        <v>#REF!</v>
      </c>
      <c r="O215" s="45" t="str">
        <f t="shared" si="10"/>
        <v>#REF!</v>
      </c>
      <c r="P215" s="45" t="str">
        <f t="shared" si="23"/>
        <v>#REF!</v>
      </c>
      <c r="Q215" s="45" t="str">
        <f t="shared" si="11"/>
        <v>#REF!</v>
      </c>
      <c r="R215" s="45" t="str">
        <f t="shared" si="12"/>
        <v>#REF!</v>
      </c>
      <c r="S215" s="45" t="str">
        <f t="shared" si="13"/>
        <v>#REF!</v>
      </c>
      <c r="T215" s="47"/>
      <c r="U215" s="20"/>
      <c r="V215" s="20"/>
      <c r="W215" s="20"/>
      <c r="X215" s="20"/>
      <c r="Y215" s="20"/>
      <c r="Z215" s="20"/>
    </row>
    <row r="216" ht="14.25" customHeight="1">
      <c r="A216" s="20" t="s">
        <v>118</v>
      </c>
      <c r="B216" s="20" t="s">
        <v>15</v>
      </c>
      <c r="C216" s="20" t="s">
        <v>119</v>
      </c>
      <c r="D216" s="20" t="s">
        <v>17</v>
      </c>
      <c r="E216" s="20" t="s">
        <v>18</v>
      </c>
      <c r="F216" s="45">
        <v>1.7684358622E8</v>
      </c>
      <c r="G216" s="45">
        <v>7482173.05</v>
      </c>
      <c r="H216" s="45"/>
      <c r="I216" s="46" t="str">
        <f t="shared" si="4"/>
        <v>#REF!</v>
      </c>
      <c r="J216" s="46" t="str">
        <f t="shared" si="5"/>
        <v>#REF!</v>
      </c>
      <c r="K216" s="46" t="str">
        <f t="shared" si="6"/>
        <v>#REF!</v>
      </c>
      <c r="L216" s="46" t="str">
        <f t="shared" si="7"/>
        <v>#REF!</v>
      </c>
      <c r="M216" s="45" t="str">
        <f t="shared" si="8"/>
        <v>#REF!</v>
      </c>
      <c r="N216" s="45" t="str">
        <f t="shared" si="9"/>
        <v>#REF!</v>
      </c>
      <c r="O216" s="45" t="str">
        <f t="shared" si="10"/>
        <v>#REF!</v>
      </c>
      <c r="P216" s="45" t="str">
        <f t="shared" si="23"/>
        <v>#REF!</v>
      </c>
      <c r="Q216" s="45" t="str">
        <f t="shared" si="11"/>
        <v>#REF!</v>
      </c>
      <c r="R216" s="45" t="str">
        <f t="shared" si="12"/>
        <v>#REF!</v>
      </c>
      <c r="S216" s="45" t="str">
        <f t="shared" si="13"/>
        <v>#REF!</v>
      </c>
      <c r="T216" s="47"/>
      <c r="U216" s="20"/>
      <c r="V216" s="20"/>
      <c r="W216" s="20"/>
      <c r="X216" s="20"/>
      <c r="Y216" s="20"/>
      <c r="Z216" s="20"/>
    </row>
    <row r="217" ht="14.25" customHeight="1">
      <c r="A217" s="20" t="s">
        <v>118</v>
      </c>
      <c r="B217" s="20" t="s">
        <v>15</v>
      </c>
      <c r="C217" s="20" t="s">
        <v>119</v>
      </c>
      <c r="D217" s="20" t="s">
        <v>47</v>
      </c>
      <c r="E217" s="20" t="s">
        <v>48</v>
      </c>
      <c r="F217" s="45">
        <v>5.483832114E7</v>
      </c>
      <c r="G217" s="45">
        <v>2320184.84</v>
      </c>
      <c r="H217" s="45"/>
      <c r="I217" s="46" t="str">
        <f t="shared" si="4"/>
        <v>#REF!</v>
      </c>
      <c r="J217" s="46" t="str">
        <f t="shared" si="5"/>
        <v>#REF!</v>
      </c>
      <c r="K217" s="46" t="str">
        <f t="shared" si="6"/>
        <v>#REF!</v>
      </c>
      <c r="L217" s="46" t="str">
        <f t="shared" si="7"/>
        <v>#REF!</v>
      </c>
      <c r="M217" s="45" t="str">
        <f t="shared" si="8"/>
        <v>#REF!</v>
      </c>
      <c r="N217" s="45" t="str">
        <f t="shared" si="9"/>
        <v>#REF!</v>
      </c>
      <c r="O217" s="45" t="str">
        <f t="shared" si="10"/>
        <v>#REF!</v>
      </c>
      <c r="P217" s="45" t="str">
        <f t="shared" si="23"/>
        <v>#REF!</v>
      </c>
      <c r="Q217" s="45" t="str">
        <f t="shared" si="11"/>
        <v>#REF!</v>
      </c>
      <c r="R217" s="45" t="str">
        <f t="shared" si="12"/>
        <v>#REF!</v>
      </c>
      <c r="S217" s="45" t="str">
        <f t="shared" si="13"/>
        <v>#REF!</v>
      </c>
      <c r="T217" s="47"/>
      <c r="U217" s="20"/>
      <c r="V217" s="20"/>
      <c r="W217" s="20"/>
      <c r="X217" s="20"/>
      <c r="Y217" s="20"/>
      <c r="Z217" s="20"/>
    </row>
    <row r="218" ht="14.25" customHeight="1">
      <c r="A218" s="20" t="s">
        <v>118</v>
      </c>
      <c r="B218" s="20" t="s">
        <v>15</v>
      </c>
      <c r="C218" s="20" t="s">
        <v>119</v>
      </c>
      <c r="D218" s="20" t="s">
        <v>74</v>
      </c>
      <c r="E218" s="20" t="s">
        <v>75</v>
      </c>
      <c r="F218" s="45">
        <v>1.310824095E7</v>
      </c>
      <c r="G218" s="45">
        <v>554603.81</v>
      </c>
      <c r="H218" s="45"/>
      <c r="I218" s="46" t="str">
        <f t="shared" si="4"/>
        <v>#REF!</v>
      </c>
      <c r="J218" s="46" t="str">
        <f t="shared" si="5"/>
        <v>#REF!</v>
      </c>
      <c r="K218" s="46" t="str">
        <f t="shared" si="6"/>
        <v>#REF!</v>
      </c>
      <c r="L218" s="46" t="str">
        <f t="shared" si="7"/>
        <v>#REF!</v>
      </c>
      <c r="M218" s="45" t="str">
        <f t="shared" si="8"/>
        <v>#REF!</v>
      </c>
      <c r="N218" s="45" t="str">
        <f t="shared" si="9"/>
        <v>#REF!</v>
      </c>
      <c r="O218" s="45" t="str">
        <f t="shared" si="10"/>
        <v>#REF!</v>
      </c>
      <c r="P218" s="45" t="str">
        <f t="shared" si="23"/>
        <v>#REF!</v>
      </c>
      <c r="Q218" s="45" t="str">
        <f t="shared" si="11"/>
        <v>#REF!</v>
      </c>
      <c r="R218" s="45" t="str">
        <f t="shared" si="12"/>
        <v>#REF!</v>
      </c>
      <c r="S218" s="45" t="str">
        <f t="shared" si="13"/>
        <v>#REF!</v>
      </c>
      <c r="T218" s="47"/>
      <c r="U218" s="20"/>
      <c r="V218" s="20"/>
      <c r="W218" s="20"/>
      <c r="X218" s="20"/>
      <c r="Y218" s="20"/>
      <c r="Z218" s="20"/>
    </row>
    <row r="219" ht="14.25" customHeight="1">
      <c r="A219" s="20" t="s">
        <v>118</v>
      </c>
      <c r="B219" s="20" t="s">
        <v>15</v>
      </c>
      <c r="C219" s="20" t="s">
        <v>119</v>
      </c>
      <c r="D219" s="20" t="s">
        <v>21</v>
      </c>
      <c r="E219" s="20" t="s">
        <v>22</v>
      </c>
      <c r="F219" s="45">
        <v>0.0</v>
      </c>
      <c r="G219" s="45">
        <v>0.0</v>
      </c>
      <c r="H219" s="45"/>
      <c r="I219" s="46" t="str">
        <f t="shared" si="4"/>
        <v>#REF!</v>
      </c>
      <c r="J219" s="46" t="str">
        <f t="shared" si="5"/>
        <v>#REF!</v>
      </c>
      <c r="K219" s="46" t="str">
        <f t="shared" si="6"/>
        <v>#REF!</v>
      </c>
      <c r="L219" s="46" t="str">
        <f t="shared" si="7"/>
        <v>#REF!</v>
      </c>
      <c r="M219" s="45" t="str">
        <f t="shared" si="8"/>
        <v>#REF!</v>
      </c>
      <c r="N219" s="45" t="str">
        <f t="shared" si="9"/>
        <v>#REF!</v>
      </c>
      <c r="O219" s="45" t="str">
        <f t="shared" si="10"/>
        <v>#REF!</v>
      </c>
      <c r="P219" s="45" t="str">
        <f t="shared" si="23"/>
        <v>#REF!</v>
      </c>
      <c r="Q219" s="45" t="str">
        <f t="shared" si="11"/>
        <v>#REF!</v>
      </c>
      <c r="R219" s="45" t="str">
        <f t="shared" si="12"/>
        <v>#REF!</v>
      </c>
      <c r="S219" s="45" t="str">
        <f t="shared" si="13"/>
        <v>#REF!</v>
      </c>
      <c r="T219" s="47"/>
      <c r="U219" s="20"/>
      <c r="V219" s="20"/>
      <c r="W219" s="20"/>
      <c r="X219" s="20"/>
      <c r="Y219" s="20"/>
      <c r="Z219" s="20"/>
    </row>
    <row r="220" ht="14.25" customHeight="1">
      <c r="A220" s="20" t="s">
        <v>118</v>
      </c>
      <c r="B220" s="20" t="s">
        <v>15</v>
      </c>
      <c r="C220" s="20" t="s">
        <v>119</v>
      </c>
      <c r="D220" s="20" t="s">
        <v>29</v>
      </c>
      <c r="E220" s="20" t="s">
        <v>30</v>
      </c>
      <c r="F220" s="45">
        <v>1.460325099E7</v>
      </c>
      <c r="G220" s="45">
        <v>617857.02</v>
      </c>
      <c r="H220" s="45"/>
      <c r="I220" s="46" t="str">
        <f t="shared" si="4"/>
        <v>#REF!</v>
      </c>
      <c r="J220" s="46" t="str">
        <f t="shared" si="5"/>
        <v>#REF!</v>
      </c>
      <c r="K220" s="46" t="str">
        <f t="shared" si="6"/>
        <v>#REF!</v>
      </c>
      <c r="L220" s="46" t="str">
        <f t="shared" si="7"/>
        <v>#REF!</v>
      </c>
      <c r="M220" s="45" t="str">
        <f t="shared" si="8"/>
        <v>#REF!</v>
      </c>
      <c r="N220" s="45" t="str">
        <f t="shared" si="9"/>
        <v>#REF!</v>
      </c>
      <c r="O220" s="45" t="str">
        <f t="shared" si="10"/>
        <v>#REF!</v>
      </c>
      <c r="P220" s="45" t="str">
        <f t="shared" si="23"/>
        <v>#REF!</v>
      </c>
      <c r="Q220" s="45" t="str">
        <f t="shared" si="11"/>
        <v>#REF!</v>
      </c>
      <c r="R220" s="45" t="str">
        <f t="shared" si="12"/>
        <v>#REF!</v>
      </c>
      <c r="S220" s="45" t="str">
        <f t="shared" si="13"/>
        <v>#REF!</v>
      </c>
      <c r="T220" s="47"/>
      <c r="U220" s="20"/>
      <c r="V220" s="20"/>
      <c r="W220" s="20"/>
      <c r="X220" s="20"/>
      <c r="Y220" s="20"/>
      <c r="Z220" s="20"/>
    </row>
    <row r="221" ht="14.25" customHeight="1">
      <c r="A221" s="20" t="s">
        <v>118</v>
      </c>
      <c r="B221" s="20" t="s">
        <v>15</v>
      </c>
      <c r="C221" s="20" t="s">
        <v>119</v>
      </c>
      <c r="D221" s="20" t="s">
        <v>31</v>
      </c>
      <c r="E221" s="20" t="s">
        <v>32</v>
      </c>
      <c r="F221" s="45">
        <v>3298813.55</v>
      </c>
      <c r="G221" s="45">
        <v>139571.33</v>
      </c>
      <c r="H221" s="45"/>
      <c r="I221" s="46" t="str">
        <f t="shared" si="4"/>
        <v>#REF!</v>
      </c>
      <c r="J221" s="46" t="str">
        <f t="shared" si="5"/>
        <v>#REF!</v>
      </c>
      <c r="K221" s="46" t="str">
        <f t="shared" si="6"/>
        <v>#REF!</v>
      </c>
      <c r="L221" s="46" t="str">
        <f t="shared" si="7"/>
        <v>#REF!</v>
      </c>
      <c r="M221" s="45" t="str">
        <f t="shared" si="8"/>
        <v>#REF!</v>
      </c>
      <c r="N221" s="45" t="str">
        <f t="shared" si="9"/>
        <v>#REF!</v>
      </c>
      <c r="O221" s="45" t="str">
        <f t="shared" si="10"/>
        <v>#REF!</v>
      </c>
      <c r="P221" s="45" t="str">
        <f t="shared" si="23"/>
        <v>#REF!</v>
      </c>
      <c r="Q221" s="45" t="str">
        <f t="shared" si="11"/>
        <v>#REF!</v>
      </c>
      <c r="R221" s="45" t="str">
        <f t="shared" si="12"/>
        <v>#REF!</v>
      </c>
      <c r="S221" s="45" t="str">
        <f t="shared" si="13"/>
        <v>#REF!</v>
      </c>
      <c r="T221" s="47"/>
      <c r="U221" s="20"/>
      <c r="V221" s="20"/>
      <c r="W221" s="20"/>
      <c r="X221" s="20"/>
      <c r="Y221" s="20"/>
      <c r="Z221" s="20"/>
    </row>
    <row r="222" ht="14.25" customHeight="1">
      <c r="A222" s="20" t="s">
        <v>118</v>
      </c>
      <c r="B222" s="20" t="s">
        <v>15</v>
      </c>
      <c r="C222" s="20" t="s">
        <v>119</v>
      </c>
      <c r="D222" s="20" t="s">
        <v>41</v>
      </c>
      <c r="E222" s="20" t="s">
        <v>42</v>
      </c>
      <c r="F222" s="45">
        <v>503779.73</v>
      </c>
      <c r="G222" s="45">
        <v>21314.69</v>
      </c>
      <c r="H222" s="45"/>
      <c r="I222" s="46" t="str">
        <f t="shared" si="4"/>
        <v>#REF!</v>
      </c>
      <c r="J222" s="46" t="str">
        <f t="shared" si="5"/>
        <v>#REF!</v>
      </c>
      <c r="K222" s="46" t="str">
        <f t="shared" si="6"/>
        <v>#REF!</v>
      </c>
      <c r="L222" s="46" t="str">
        <f t="shared" si="7"/>
        <v>#REF!</v>
      </c>
      <c r="M222" s="45" t="str">
        <f t="shared" si="8"/>
        <v>#REF!</v>
      </c>
      <c r="N222" s="45" t="str">
        <f t="shared" si="9"/>
        <v>#REF!</v>
      </c>
      <c r="O222" s="45" t="str">
        <f t="shared" si="10"/>
        <v>#REF!</v>
      </c>
      <c r="P222" s="45" t="str">
        <f t="shared" si="23"/>
        <v>#REF!</v>
      </c>
      <c r="Q222" s="45" t="str">
        <f t="shared" si="11"/>
        <v>#REF!</v>
      </c>
      <c r="R222" s="45" t="str">
        <f t="shared" si="12"/>
        <v>#REF!</v>
      </c>
      <c r="S222" s="45" t="str">
        <f t="shared" si="13"/>
        <v>#REF!</v>
      </c>
      <c r="T222" s="47"/>
      <c r="U222" s="20"/>
      <c r="V222" s="20"/>
      <c r="W222" s="20"/>
      <c r="X222" s="20"/>
      <c r="Y222" s="20"/>
      <c r="Z222" s="20"/>
    </row>
    <row r="223" ht="14.25" customHeight="1">
      <c r="A223" s="20" t="s">
        <v>118</v>
      </c>
      <c r="B223" s="20" t="s">
        <v>15</v>
      </c>
      <c r="C223" s="20" t="s">
        <v>119</v>
      </c>
      <c r="D223" s="20" t="s">
        <v>43</v>
      </c>
      <c r="E223" s="20" t="s">
        <v>44</v>
      </c>
      <c r="F223" s="45">
        <v>1776620.43</v>
      </c>
      <c r="G223" s="45">
        <v>75168.02</v>
      </c>
      <c r="H223" s="45"/>
      <c r="I223" s="46" t="str">
        <f t="shared" si="4"/>
        <v>#REF!</v>
      </c>
      <c r="J223" s="46" t="str">
        <f t="shared" si="5"/>
        <v>#REF!</v>
      </c>
      <c r="K223" s="46" t="str">
        <f t="shared" si="6"/>
        <v>#REF!</v>
      </c>
      <c r="L223" s="46" t="str">
        <f t="shared" si="7"/>
        <v>#REF!</v>
      </c>
      <c r="M223" s="45" t="str">
        <f t="shared" si="8"/>
        <v>#REF!</v>
      </c>
      <c r="N223" s="45" t="str">
        <f t="shared" si="9"/>
        <v>#REF!</v>
      </c>
      <c r="O223" s="45" t="str">
        <f t="shared" si="10"/>
        <v>#REF!</v>
      </c>
      <c r="P223" s="45" t="str">
        <f t="shared" si="23"/>
        <v>#REF!</v>
      </c>
      <c r="Q223" s="45" t="str">
        <f t="shared" si="11"/>
        <v>#REF!</v>
      </c>
      <c r="R223" s="45" t="str">
        <f t="shared" si="12"/>
        <v>#REF!</v>
      </c>
      <c r="S223" s="45" t="str">
        <f t="shared" si="13"/>
        <v>#REF!</v>
      </c>
      <c r="T223" s="47"/>
      <c r="U223" s="20"/>
      <c r="V223" s="20"/>
      <c r="W223" s="20"/>
      <c r="X223" s="20"/>
      <c r="Y223" s="20"/>
      <c r="Z223" s="20"/>
    </row>
    <row r="224" ht="14.25" customHeight="1">
      <c r="A224" s="20" t="s">
        <v>118</v>
      </c>
      <c r="B224" s="20" t="s">
        <v>15</v>
      </c>
      <c r="C224" s="20" t="s">
        <v>119</v>
      </c>
      <c r="D224" s="20" t="s">
        <v>49</v>
      </c>
      <c r="E224" s="20" t="s">
        <v>50</v>
      </c>
      <c r="F224" s="45">
        <v>2.0153820299E8</v>
      </c>
      <c r="G224" s="45">
        <v>8526991.24</v>
      </c>
      <c r="H224" s="45"/>
      <c r="I224" s="46" t="str">
        <f t="shared" si="4"/>
        <v>#REF!</v>
      </c>
      <c r="J224" s="46" t="str">
        <f t="shared" si="5"/>
        <v>#REF!</v>
      </c>
      <c r="K224" s="46" t="str">
        <f t="shared" si="6"/>
        <v>#REF!</v>
      </c>
      <c r="L224" s="46" t="str">
        <f t="shared" si="7"/>
        <v>#REF!</v>
      </c>
      <c r="M224" s="45" t="str">
        <f t="shared" si="8"/>
        <v>#REF!</v>
      </c>
      <c r="N224" s="45" t="str">
        <f t="shared" si="9"/>
        <v>#REF!</v>
      </c>
      <c r="O224" s="45" t="str">
        <f t="shared" si="10"/>
        <v>#REF!</v>
      </c>
      <c r="P224" s="45" t="str">
        <f t="shared" si="23"/>
        <v>#REF!</v>
      </c>
      <c r="Q224" s="45" t="str">
        <f t="shared" si="11"/>
        <v>#REF!</v>
      </c>
      <c r="R224" s="45" t="str">
        <f t="shared" si="12"/>
        <v>#REF!</v>
      </c>
      <c r="S224" s="45" t="str">
        <f t="shared" si="13"/>
        <v>#REF!</v>
      </c>
      <c r="T224" s="47"/>
      <c r="U224" s="20"/>
      <c r="V224" s="20"/>
      <c r="W224" s="20"/>
      <c r="X224" s="20"/>
      <c r="Y224" s="20"/>
      <c r="Z224" s="20"/>
    </row>
    <row r="225" ht="14.25" customHeight="1">
      <c r="A225" s="20" t="s">
        <v>120</v>
      </c>
      <c r="B225" s="20" t="s">
        <v>15</v>
      </c>
      <c r="C225" s="20" t="s">
        <v>121</v>
      </c>
      <c r="D225" s="20" t="s">
        <v>17</v>
      </c>
      <c r="E225" s="20" t="s">
        <v>18</v>
      </c>
      <c r="F225" s="45">
        <v>1.1852885554E8</v>
      </c>
      <c r="G225" s="45">
        <v>1.202147413E7</v>
      </c>
      <c r="H225" s="45"/>
      <c r="I225" s="46" t="str">
        <f t="shared" si="4"/>
        <v>#REF!</v>
      </c>
      <c r="J225" s="46" t="str">
        <f t="shared" si="5"/>
        <v>#REF!</v>
      </c>
      <c r="K225" s="46" t="str">
        <f t="shared" si="6"/>
        <v>#REF!</v>
      </c>
      <c r="L225" s="46" t="str">
        <f t="shared" si="7"/>
        <v>#REF!</v>
      </c>
      <c r="M225" s="45" t="str">
        <f t="shared" si="8"/>
        <v>#REF!</v>
      </c>
      <c r="N225" s="45" t="str">
        <f t="shared" si="9"/>
        <v>#REF!</v>
      </c>
      <c r="O225" s="45" t="str">
        <f t="shared" si="10"/>
        <v>#REF!</v>
      </c>
      <c r="P225" s="45" t="str">
        <f t="shared" si="23"/>
        <v>#REF!</v>
      </c>
      <c r="Q225" s="45" t="str">
        <f t="shared" si="11"/>
        <v>#REF!</v>
      </c>
      <c r="R225" s="45" t="str">
        <f t="shared" si="12"/>
        <v>#REF!</v>
      </c>
      <c r="S225" s="45" t="str">
        <f t="shared" si="13"/>
        <v>#REF!</v>
      </c>
      <c r="T225" s="47"/>
      <c r="U225" s="20"/>
      <c r="V225" s="20"/>
      <c r="W225" s="20"/>
      <c r="X225" s="20"/>
      <c r="Y225" s="20"/>
      <c r="Z225" s="20"/>
    </row>
    <row r="226" ht="14.25" customHeight="1">
      <c r="A226" s="20" t="s">
        <v>120</v>
      </c>
      <c r="B226" s="20" t="s">
        <v>15</v>
      </c>
      <c r="C226" s="20" t="s">
        <v>121</v>
      </c>
      <c r="D226" s="20" t="s">
        <v>47</v>
      </c>
      <c r="E226" s="20" t="s">
        <v>48</v>
      </c>
      <c r="F226" s="45">
        <v>1.300641789E7</v>
      </c>
      <c r="G226" s="45">
        <v>1319141.36</v>
      </c>
      <c r="H226" s="45"/>
      <c r="I226" s="46" t="str">
        <f t="shared" si="4"/>
        <v>#REF!</v>
      </c>
      <c r="J226" s="46" t="str">
        <f t="shared" si="5"/>
        <v>#REF!</v>
      </c>
      <c r="K226" s="46" t="str">
        <f t="shared" si="6"/>
        <v>#REF!</v>
      </c>
      <c r="L226" s="46" t="str">
        <f t="shared" si="7"/>
        <v>#REF!</v>
      </c>
      <c r="M226" s="45" t="str">
        <f t="shared" si="8"/>
        <v>#REF!</v>
      </c>
      <c r="N226" s="45" t="str">
        <f t="shared" si="9"/>
        <v>#REF!</v>
      </c>
      <c r="O226" s="45" t="str">
        <f t="shared" si="10"/>
        <v>#REF!</v>
      </c>
      <c r="P226" s="45" t="str">
        <f t="shared" si="23"/>
        <v>#REF!</v>
      </c>
      <c r="Q226" s="45" t="str">
        <f t="shared" si="11"/>
        <v>#REF!</v>
      </c>
      <c r="R226" s="45" t="str">
        <f t="shared" si="12"/>
        <v>#REF!</v>
      </c>
      <c r="S226" s="45" t="str">
        <f t="shared" si="13"/>
        <v>#REF!</v>
      </c>
      <c r="T226" s="47"/>
      <c r="U226" s="20"/>
      <c r="V226" s="20"/>
      <c r="W226" s="20"/>
      <c r="X226" s="20"/>
      <c r="Y226" s="20"/>
      <c r="Z226" s="20"/>
    </row>
    <row r="227" ht="14.25" customHeight="1">
      <c r="A227" s="20" t="s">
        <v>120</v>
      </c>
      <c r="B227" s="20" t="s">
        <v>15</v>
      </c>
      <c r="C227" s="20" t="s">
        <v>121</v>
      </c>
      <c r="D227" s="20" t="s">
        <v>74</v>
      </c>
      <c r="E227" s="20" t="s">
        <v>75</v>
      </c>
      <c r="F227" s="45">
        <v>6954339.75</v>
      </c>
      <c r="G227" s="45">
        <v>705325.42</v>
      </c>
      <c r="H227" s="45"/>
      <c r="I227" s="46" t="str">
        <f t="shared" si="4"/>
        <v>#REF!</v>
      </c>
      <c r="J227" s="46" t="str">
        <f t="shared" si="5"/>
        <v>#REF!</v>
      </c>
      <c r="K227" s="46" t="str">
        <f t="shared" si="6"/>
        <v>#REF!</v>
      </c>
      <c r="L227" s="46" t="str">
        <f t="shared" si="7"/>
        <v>#REF!</v>
      </c>
      <c r="M227" s="45" t="str">
        <f t="shared" si="8"/>
        <v>#REF!</v>
      </c>
      <c r="N227" s="45" t="str">
        <f t="shared" si="9"/>
        <v>#REF!</v>
      </c>
      <c r="O227" s="45" t="str">
        <f t="shared" si="10"/>
        <v>#REF!</v>
      </c>
      <c r="P227" s="45" t="str">
        <f t="shared" si="23"/>
        <v>#REF!</v>
      </c>
      <c r="Q227" s="45" t="str">
        <f t="shared" si="11"/>
        <v>#REF!</v>
      </c>
      <c r="R227" s="45" t="str">
        <f t="shared" si="12"/>
        <v>#REF!</v>
      </c>
      <c r="S227" s="45" t="str">
        <f t="shared" si="13"/>
        <v>#REF!</v>
      </c>
      <c r="T227" s="47"/>
      <c r="U227" s="20"/>
      <c r="V227" s="20"/>
      <c r="W227" s="20"/>
      <c r="X227" s="20"/>
      <c r="Y227" s="20"/>
      <c r="Z227" s="20"/>
    </row>
    <row r="228" ht="14.25" customHeight="1">
      <c r="A228" s="20" t="s">
        <v>120</v>
      </c>
      <c r="B228" s="20" t="s">
        <v>15</v>
      </c>
      <c r="C228" s="20" t="s">
        <v>121</v>
      </c>
      <c r="D228" s="20" t="s">
        <v>21</v>
      </c>
      <c r="E228" s="20" t="s">
        <v>22</v>
      </c>
      <c r="F228" s="45">
        <v>0.0</v>
      </c>
      <c r="G228" s="45">
        <v>0.0</v>
      </c>
      <c r="H228" s="45"/>
      <c r="I228" s="46" t="str">
        <f t="shared" si="4"/>
        <v>#REF!</v>
      </c>
      <c r="J228" s="46" t="str">
        <f t="shared" si="5"/>
        <v>#REF!</v>
      </c>
      <c r="K228" s="46" t="str">
        <f t="shared" si="6"/>
        <v>#REF!</v>
      </c>
      <c r="L228" s="46" t="str">
        <f t="shared" si="7"/>
        <v>#REF!</v>
      </c>
      <c r="M228" s="45" t="str">
        <f t="shared" si="8"/>
        <v>#REF!</v>
      </c>
      <c r="N228" s="45" t="str">
        <f t="shared" si="9"/>
        <v>#REF!</v>
      </c>
      <c r="O228" s="45" t="str">
        <f t="shared" si="10"/>
        <v>#REF!</v>
      </c>
      <c r="P228" s="45" t="str">
        <f t="shared" si="23"/>
        <v>#REF!</v>
      </c>
      <c r="Q228" s="45" t="str">
        <f t="shared" si="11"/>
        <v>#REF!</v>
      </c>
      <c r="R228" s="45" t="str">
        <f t="shared" si="12"/>
        <v>#REF!</v>
      </c>
      <c r="S228" s="45" t="str">
        <f t="shared" si="13"/>
        <v>#REF!</v>
      </c>
      <c r="T228" s="47"/>
      <c r="U228" s="20"/>
      <c r="V228" s="20"/>
      <c r="W228" s="20"/>
      <c r="X228" s="20"/>
      <c r="Y228" s="20"/>
      <c r="Z228" s="20"/>
    </row>
    <row r="229" ht="14.25" customHeight="1">
      <c r="A229" s="20" t="s">
        <v>120</v>
      </c>
      <c r="B229" s="20" t="s">
        <v>15</v>
      </c>
      <c r="C229" s="20" t="s">
        <v>121</v>
      </c>
      <c r="D229" s="20" t="s">
        <v>27</v>
      </c>
      <c r="E229" s="20" t="s">
        <v>28</v>
      </c>
      <c r="F229" s="45">
        <v>472050.76</v>
      </c>
      <c r="G229" s="45">
        <v>47876.49</v>
      </c>
      <c r="H229" s="45"/>
      <c r="I229" s="46" t="str">
        <f t="shared" si="4"/>
        <v>#REF!</v>
      </c>
      <c r="J229" s="46" t="str">
        <f t="shared" si="5"/>
        <v>#REF!</v>
      </c>
      <c r="K229" s="46" t="str">
        <f t="shared" si="6"/>
        <v>#REF!</v>
      </c>
      <c r="L229" s="46" t="str">
        <f t="shared" si="7"/>
        <v>#REF!</v>
      </c>
      <c r="M229" s="45" t="str">
        <f t="shared" si="8"/>
        <v>#REF!</v>
      </c>
      <c r="N229" s="45" t="str">
        <f t="shared" si="9"/>
        <v>#REF!</v>
      </c>
      <c r="O229" s="45" t="str">
        <f t="shared" si="10"/>
        <v>#REF!</v>
      </c>
      <c r="P229" s="45" t="str">
        <f t="shared" si="23"/>
        <v>#REF!</v>
      </c>
      <c r="Q229" s="45" t="str">
        <f t="shared" si="11"/>
        <v>#REF!</v>
      </c>
      <c r="R229" s="45" t="str">
        <f t="shared" si="12"/>
        <v>#REF!</v>
      </c>
      <c r="S229" s="45" t="str">
        <f t="shared" si="13"/>
        <v>#REF!</v>
      </c>
      <c r="T229" s="47"/>
      <c r="U229" s="20"/>
      <c r="V229" s="20"/>
      <c r="W229" s="20"/>
      <c r="X229" s="20"/>
      <c r="Y229" s="20"/>
      <c r="Z229" s="20"/>
    </row>
    <row r="230" ht="14.25" customHeight="1">
      <c r="A230" s="20" t="s">
        <v>120</v>
      </c>
      <c r="B230" s="20" t="s">
        <v>15</v>
      </c>
      <c r="C230" s="20" t="s">
        <v>121</v>
      </c>
      <c r="D230" s="20" t="s">
        <v>29</v>
      </c>
      <c r="E230" s="20" t="s">
        <v>30</v>
      </c>
      <c r="F230" s="45">
        <v>1350169.19</v>
      </c>
      <c r="G230" s="45">
        <v>136937.32</v>
      </c>
      <c r="H230" s="45"/>
      <c r="I230" s="46" t="str">
        <f t="shared" si="4"/>
        <v>#REF!</v>
      </c>
      <c r="J230" s="46" t="str">
        <f t="shared" si="5"/>
        <v>#REF!</v>
      </c>
      <c r="K230" s="46" t="str">
        <f t="shared" si="6"/>
        <v>#REF!</v>
      </c>
      <c r="L230" s="46" t="str">
        <f t="shared" si="7"/>
        <v>#REF!</v>
      </c>
      <c r="M230" s="45" t="str">
        <f t="shared" si="8"/>
        <v>#REF!</v>
      </c>
      <c r="N230" s="45" t="str">
        <f t="shared" si="9"/>
        <v>#REF!</v>
      </c>
      <c r="O230" s="45" t="str">
        <f t="shared" si="10"/>
        <v>#REF!</v>
      </c>
      <c r="P230" s="45" t="str">
        <f t="shared" si="23"/>
        <v>#REF!</v>
      </c>
      <c r="Q230" s="45" t="str">
        <f t="shared" si="11"/>
        <v>#REF!</v>
      </c>
      <c r="R230" s="45" t="str">
        <f t="shared" si="12"/>
        <v>#REF!</v>
      </c>
      <c r="S230" s="45" t="str">
        <f t="shared" si="13"/>
        <v>#REF!</v>
      </c>
      <c r="T230" s="47"/>
      <c r="U230" s="20"/>
      <c r="V230" s="20"/>
      <c r="W230" s="20"/>
      <c r="X230" s="20"/>
      <c r="Y230" s="20"/>
      <c r="Z230" s="20"/>
    </row>
    <row r="231" ht="14.25" customHeight="1">
      <c r="A231" s="20" t="s">
        <v>120</v>
      </c>
      <c r="B231" s="20" t="s">
        <v>15</v>
      </c>
      <c r="C231" s="20" t="s">
        <v>121</v>
      </c>
      <c r="D231" s="20" t="s">
        <v>31</v>
      </c>
      <c r="E231" s="20" t="s">
        <v>32</v>
      </c>
      <c r="F231" s="45">
        <v>2119885.36</v>
      </c>
      <c r="G231" s="45">
        <v>215003.74</v>
      </c>
      <c r="H231" s="45"/>
      <c r="I231" s="46" t="str">
        <f t="shared" si="4"/>
        <v>#REF!</v>
      </c>
      <c r="J231" s="46" t="str">
        <f t="shared" si="5"/>
        <v>#REF!</v>
      </c>
      <c r="K231" s="46" t="str">
        <f t="shared" si="6"/>
        <v>#REF!</v>
      </c>
      <c r="L231" s="46" t="str">
        <f t="shared" si="7"/>
        <v>#REF!</v>
      </c>
      <c r="M231" s="45" t="str">
        <f t="shared" si="8"/>
        <v>#REF!</v>
      </c>
      <c r="N231" s="45" t="str">
        <f t="shared" si="9"/>
        <v>#REF!</v>
      </c>
      <c r="O231" s="45" t="str">
        <f t="shared" si="10"/>
        <v>#REF!</v>
      </c>
      <c r="P231" s="45" t="str">
        <f t="shared" si="23"/>
        <v>#REF!</v>
      </c>
      <c r="Q231" s="45" t="str">
        <f t="shared" si="11"/>
        <v>#REF!</v>
      </c>
      <c r="R231" s="45" t="str">
        <f t="shared" si="12"/>
        <v>#REF!</v>
      </c>
      <c r="S231" s="45" t="str">
        <f t="shared" si="13"/>
        <v>#REF!</v>
      </c>
      <c r="T231" s="47"/>
      <c r="U231" s="20"/>
      <c r="V231" s="20"/>
      <c r="W231" s="20"/>
      <c r="X231" s="20"/>
      <c r="Y231" s="20"/>
      <c r="Z231" s="20"/>
    </row>
    <row r="232" ht="14.25" customHeight="1">
      <c r="A232" s="20" t="s">
        <v>120</v>
      </c>
      <c r="B232" s="20" t="s">
        <v>15</v>
      </c>
      <c r="C232" s="20" t="s">
        <v>121</v>
      </c>
      <c r="D232" s="20" t="s">
        <v>41</v>
      </c>
      <c r="E232" s="20" t="s">
        <v>42</v>
      </c>
      <c r="F232" s="45">
        <v>999392.47</v>
      </c>
      <c r="G232" s="45">
        <v>101360.73</v>
      </c>
      <c r="H232" s="45"/>
      <c r="I232" s="46" t="str">
        <f t="shared" si="4"/>
        <v>#REF!</v>
      </c>
      <c r="J232" s="46" t="str">
        <f t="shared" si="5"/>
        <v>#REF!</v>
      </c>
      <c r="K232" s="46" t="str">
        <f t="shared" si="6"/>
        <v>#REF!</v>
      </c>
      <c r="L232" s="46" t="str">
        <f t="shared" si="7"/>
        <v>#REF!</v>
      </c>
      <c r="M232" s="45" t="str">
        <f t="shared" si="8"/>
        <v>#REF!</v>
      </c>
      <c r="N232" s="45" t="str">
        <f t="shared" si="9"/>
        <v>#REF!</v>
      </c>
      <c r="O232" s="45" t="str">
        <f t="shared" si="10"/>
        <v>#REF!</v>
      </c>
      <c r="P232" s="45" t="str">
        <f t="shared" si="23"/>
        <v>#REF!</v>
      </c>
      <c r="Q232" s="45" t="str">
        <f t="shared" si="11"/>
        <v>#REF!</v>
      </c>
      <c r="R232" s="45" t="str">
        <f t="shared" si="12"/>
        <v>#REF!</v>
      </c>
      <c r="S232" s="45" t="str">
        <f t="shared" si="13"/>
        <v>#REF!</v>
      </c>
      <c r="T232" s="47"/>
      <c r="U232" s="20"/>
      <c r="V232" s="20"/>
      <c r="W232" s="20"/>
      <c r="X232" s="20"/>
      <c r="Y232" s="20"/>
      <c r="Z232" s="20"/>
    </row>
    <row r="233" ht="14.25" customHeight="1">
      <c r="A233" s="20" t="s">
        <v>120</v>
      </c>
      <c r="B233" s="20" t="s">
        <v>15</v>
      </c>
      <c r="C233" s="20" t="s">
        <v>121</v>
      </c>
      <c r="D233" s="20" t="s">
        <v>43</v>
      </c>
      <c r="E233" s="20" t="s">
        <v>44</v>
      </c>
      <c r="F233" s="45">
        <v>6449366.04</v>
      </c>
      <c r="G233" s="45">
        <v>654109.81</v>
      </c>
      <c r="H233" s="45"/>
      <c r="I233" s="46" t="str">
        <f t="shared" si="4"/>
        <v>#REF!</v>
      </c>
      <c r="J233" s="46" t="str">
        <f t="shared" si="5"/>
        <v>#REF!</v>
      </c>
      <c r="K233" s="46" t="str">
        <f t="shared" si="6"/>
        <v>#REF!</v>
      </c>
      <c r="L233" s="46" t="str">
        <f t="shared" si="7"/>
        <v>#REF!</v>
      </c>
      <c r="M233" s="45" t="str">
        <f t="shared" si="8"/>
        <v>#REF!</v>
      </c>
      <c r="N233" s="45" t="str">
        <f t="shared" si="9"/>
        <v>#REF!</v>
      </c>
      <c r="O233" s="45" t="str">
        <f t="shared" si="10"/>
        <v>#REF!</v>
      </c>
      <c r="P233" s="45" t="str">
        <f t="shared" si="23"/>
        <v>#REF!</v>
      </c>
      <c r="Q233" s="45" t="str">
        <f t="shared" si="11"/>
        <v>#REF!</v>
      </c>
      <c r="R233" s="45" t="str">
        <f t="shared" si="12"/>
        <v>#REF!</v>
      </c>
      <c r="S233" s="45" t="str">
        <f t="shared" si="13"/>
        <v>#REF!</v>
      </c>
      <c r="T233" s="47"/>
      <c r="U233" s="20"/>
      <c r="V233" s="20"/>
      <c r="W233" s="20"/>
      <c r="X233" s="20"/>
      <c r="Y233" s="20"/>
      <c r="Z233" s="20"/>
    </row>
    <row r="234" ht="14.25" customHeight="1">
      <c r="A234" s="20" t="s">
        <v>122</v>
      </c>
      <c r="B234" s="20" t="s">
        <v>15</v>
      </c>
      <c r="C234" s="20" t="s">
        <v>123</v>
      </c>
      <c r="D234" s="20" t="s">
        <v>17</v>
      </c>
      <c r="E234" s="20" t="s">
        <v>18</v>
      </c>
      <c r="F234" s="45">
        <v>3.133076834E7</v>
      </c>
      <c r="G234" s="45">
        <v>9510522.17</v>
      </c>
      <c r="H234" s="45"/>
      <c r="I234" s="46" t="str">
        <f t="shared" si="4"/>
        <v>#REF!</v>
      </c>
      <c r="J234" s="46" t="str">
        <f t="shared" si="5"/>
        <v>#REF!</v>
      </c>
      <c r="K234" s="46" t="str">
        <f t="shared" si="6"/>
        <v>#REF!</v>
      </c>
      <c r="L234" s="46" t="str">
        <f t="shared" si="7"/>
        <v>#REF!</v>
      </c>
      <c r="M234" s="45" t="str">
        <f t="shared" si="8"/>
        <v>#REF!</v>
      </c>
      <c r="N234" s="45" t="str">
        <f t="shared" si="9"/>
        <v>#REF!</v>
      </c>
      <c r="O234" s="45" t="str">
        <f t="shared" si="10"/>
        <v>#REF!</v>
      </c>
      <c r="P234" s="45" t="str">
        <f t="shared" si="23"/>
        <v>#REF!</v>
      </c>
      <c r="Q234" s="45" t="str">
        <f t="shared" si="11"/>
        <v>#REF!</v>
      </c>
      <c r="R234" s="45" t="str">
        <f t="shared" si="12"/>
        <v>#REF!</v>
      </c>
      <c r="S234" s="45" t="str">
        <f t="shared" si="13"/>
        <v>#REF!</v>
      </c>
      <c r="T234" s="47"/>
      <c r="U234" s="20"/>
      <c r="V234" s="20"/>
      <c r="W234" s="20"/>
      <c r="X234" s="20"/>
      <c r="Y234" s="20"/>
      <c r="Z234" s="20"/>
    </row>
    <row r="235" ht="14.25" customHeight="1">
      <c r="A235" s="20" t="s">
        <v>122</v>
      </c>
      <c r="B235" s="20" t="s">
        <v>15</v>
      </c>
      <c r="C235" s="20" t="s">
        <v>123</v>
      </c>
      <c r="D235" s="20" t="s">
        <v>47</v>
      </c>
      <c r="E235" s="20" t="s">
        <v>48</v>
      </c>
      <c r="F235" s="45">
        <v>91080.28</v>
      </c>
      <c r="G235" s="45">
        <v>27647.61</v>
      </c>
      <c r="H235" s="45"/>
      <c r="I235" s="46" t="str">
        <f t="shared" si="4"/>
        <v>#REF!</v>
      </c>
      <c r="J235" s="46" t="str">
        <f t="shared" si="5"/>
        <v>#REF!</v>
      </c>
      <c r="K235" s="46" t="str">
        <f t="shared" si="6"/>
        <v>#REF!</v>
      </c>
      <c r="L235" s="46" t="str">
        <f t="shared" si="7"/>
        <v>#REF!</v>
      </c>
      <c r="M235" s="45" t="str">
        <f t="shared" si="8"/>
        <v>#REF!</v>
      </c>
      <c r="N235" s="45" t="str">
        <f t="shared" si="9"/>
        <v>#REF!</v>
      </c>
      <c r="O235" s="45" t="str">
        <f t="shared" si="10"/>
        <v>#REF!</v>
      </c>
      <c r="P235" s="45" t="str">
        <f t="shared" si="23"/>
        <v>#REF!</v>
      </c>
      <c r="Q235" s="45" t="str">
        <f t="shared" si="11"/>
        <v>#REF!</v>
      </c>
      <c r="R235" s="45" t="str">
        <f t="shared" si="12"/>
        <v>#REF!</v>
      </c>
      <c r="S235" s="45" t="str">
        <f t="shared" si="13"/>
        <v>#REF!</v>
      </c>
      <c r="T235" s="47"/>
      <c r="U235" s="20"/>
      <c r="V235" s="20"/>
      <c r="W235" s="20"/>
      <c r="X235" s="20"/>
      <c r="Y235" s="20"/>
      <c r="Z235" s="20"/>
    </row>
    <row r="236" ht="14.25" customHeight="1">
      <c r="A236" s="20" t="s">
        <v>122</v>
      </c>
      <c r="B236" s="20" t="s">
        <v>15</v>
      </c>
      <c r="C236" s="20" t="s">
        <v>123</v>
      </c>
      <c r="D236" s="20" t="s">
        <v>29</v>
      </c>
      <c r="E236" s="20" t="s">
        <v>30</v>
      </c>
      <c r="F236" s="45">
        <v>498097.88</v>
      </c>
      <c r="G236" s="45">
        <v>151198.68</v>
      </c>
      <c r="H236" s="45"/>
      <c r="I236" s="46" t="str">
        <f t="shared" si="4"/>
        <v>#REF!</v>
      </c>
      <c r="J236" s="46" t="str">
        <f t="shared" si="5"/>
        <v>#REF!</v>
      </c>
      <c r="K236" s="46" t="str">
        <f t="shared" si="6"/>
        <v>#REF!</v>
      </c>
      <c r="L236" s="46" t="str">
        <f t="shared" si="7"/>
        <v>#REF!</v>
      </c>
      <c r="M236" s="45" t="str">
        <f t="shared" si="8"/>
        <v>#REF!</v>
      </c>
      <c r="N236" s="45" t="str">
        <f t="shared" si="9"/>
        <v>#REF!</v>
      </c>
      <c r="O236" s="45" t="str">
        <f t="shared" si="10"/>
        <v>#REF!</v>
      </c>
      <c r="P236" s="45" t="str">
        <f t="shared" si="23"/>
        <v>#REF!</v>
      </c>
      <c r="Q236" s="45" t="str">
        <f t="shared" si="11"/>
        <v>#REF!</v>
      </c>
      <c r="R236" s="45" t="str">
        <f t="shared" si="12"/>
        <v>#REF!</v>
      </c>
      <c r="S236" s="45" t="str">
        <f t="shared" si="13"/>
        <v>#REF!</v>
      </c>
      <c r="T236" s="47"/>
      <c r="U236" s="20"/>
      <c r="V236" s="20"/>
      <c r="W236" s="20"/>
      <c r="X236" s="20"/>
      <c r="Y236" s="20"/>
      <c r="Z236" s="20"/>
    </row>
    <row r="237" ht="14.25" customHeight="1">
      <c r="A237" s="20" t="s">
        <v>122</v>
      </c>
      <c r="B237" s="20" t="s">
        <v>15</v>
      </c>
      <c r="C237" s="20" t="s">
        <v>123</v>
      </c>
      <c r="D237" s="20" t="s">
        <v>31</v>
      </c>
      <c r="E237" s="20" t="s">
        <v>32</v>
      </c>
      <c r="F237" s="45">
        <v>211305.18</v>
      </c>
      <c r="G237" s="45">
        <v>64142.14</v>
      </c>
      <c r="H237" s="45"/>
      <c r="I237" s="46" t="str">
        <f t="shared" si="4"/>
        <v>#REF!</v>
      </c>
      <c r="J237" s="46" t="str">
        <f t="shared" si="5"/>
        <v>#REF!</v>
      </c>
      <c r="K237" s="46" t="str">
        <f t="shared" si="6"/>
        <v>#REF!</v>
      </c>
      <c r="L237" s="46" t="str">
        <f t="shared" si="7"/>
        <v>#REF!</v>
      </c>
      <c r="M237" s="45" t="str">
        <f t="shared" si="8"/>
        <v>#REF!</v>
      </c>
      <c r="N237" s="45" t="str">
        <f t="shared" si="9"/>
        <v>#REF!</v>
      </c>
      <c r="O237" s="45" t="str">
        <f t="shared" si="10"/>
        <v>#REF!</v>
      </c>
      <c r="P237" s="45" t="str">
        <f t="shared" si="23"/>
        <v>#REF!</v>
      </c>
      <c r="Q237" s="45" t="str">
        <f t="shared" si="11"/>
        <v>#REF!</v>
      </c>
      <c r="R237" s="45" t="str">
        <f t="shared" si="12"/>
        <v>#REF!</v>
      </c>
      <c r="S237" s="45" t="str">
        <f t="shared" si="13"/>
        <v>#REF!</v>
      </c>
      <c r="T237" s="47"/>
      <c r="U237" s="20"/>
      <c r="V237" s="20"/>
      <c r="W237" s="20"/>
      <c r="X237" s="20"/>
      <c r="Y237" s="20"/>
      <c r="Z237" s="20"/>
    </row>
    <row r="238" ht="14.25" customHeight="1">
      <c r="A238" s="20" t="s">
        <v>122</v>
      </c>
      <c r="B238" s="20" t="s">
        <v>15</v>
      </c>
      <c r="C238" s="20" t="s">
        <v>123</v>
      </c>
      <c r="D238" s="20" t="s">
        <v>41</v>
      </c>
      <c r="E238" s="20" t="s">
        <v>42</v>
      </c>
      <c r="F238" s="45">
        <v>145350.32</v>
      </c>
      <c r="G238" s="45">
        <v>44121.4</v>
      </c>
      <c r="H238" s="45"/>
      <c r="I238" s="46" t="str">
        <f t="shared" si="4"/>
        <v>#REF!</v>
      </c>
      <c r="J238" s="46" t="str">
        <f t="shared" si="5"/>
        <v>#REF!</v>
      </c>
      <c r="K238" s="46" t="str">
        <f t="shared" si="6"/>
        <v>#REF!</v>
      </c>
      <c r="L238" s="46" t="str">
        <f t="shared" si="7"/>
        <v>#REF!</v>
      </c>
      <c r="M238" s="45" t="str">
        <f t="shared" si="8"/>
        <v>#REF!</v>
      </c>
      <c r="N238" s="45" t="str">
        <f t="shared" si="9"/>
        <v>#REF!</v>
      </c>
      <c r="O238" s="45" t="str">
        <f t="shared" si="10"/>
        <v>#REF!</v>
      </c>
      <c r="P238" s="45" t="str">
        <f t="shared" si="23"/>
        <v>#REF!</v>
      </c>
      <c r="Q238" s="45" t="str">
        <f t="shared" si="11"/>
        <v>#REF!</v>
      </c>
      <c r="R238" s="45" t="str">
        <f t="shared" si="12"/>
        <v>#REF!</v>
      </c>
      <c r="S238" s="45" t="str">
        <f t="shared" si="13"/>
        <v>#REF!</v>
      </c>
      <c r="T238" s="47"/>
      <c r="U238" s="20"/>
      <c r="V238" s="20"/>
      <c r="W238" s="20"/>
      <c r="X238" s="20"/>
      <c r="Y238" s="20"/>
      <c r="Z238" s="20"/>
    </row>
    <row r="239" ht="14.25" customHeight="1">
      <c r="A239" s="20" t="s">
        <v>124</v>
      </c>
      <c r="B239" s="20" t="s">
        <v>15</v>
      </c>
      <c r="C239" s="20" t="s">
        <v>125</v>
      </c>
      <c r="D239" s="20" t="s">
        <v>17</v>
      </c>
      <c r="E239" s="20" t="s">
        <v>18</v>
      </c>
      <c r="F239" s="45">
        <v>3.641393587E7</v>
      </c>
      <c r="G239" s="45">
        <v>4835675.31</v>
      </c>
      <c r="H239" s="45"/>
      <c r="I239" s="46" t="str">
        <f t="shared" si="4"/>
        <v>#REF!</v>
      </c>
      <c r="J239" s="46" t="str">
        <f t="shared" si="5"/>
        <v>#REF!</v>
      </c>
      <c r="K239" s="46" t="str">
        <f t="shared" si="6"/>
        <v>#REF!</v>
      </c>
      <c r="L239" s="46" t="str">
        <f t="shared" si="7"/>
        <v>#REF!</v>
      </c>
      <c r="M239" s="45" t="str">
        <f t="shared" si="8"/>
        <v>#REF!</v>
      </c>
      <c r="N239" s="45" t="str">
        <f t="shared" si="9"/>
        <v>#REF!</v>
      </c>
      <c r="O239" s="45" t="str">
        <f t="shared" si="10"/>
        <v>#REF!</v>
      </c>
      <c r="P239" s="45" t="str">
        <f t="shared" si="23"/>
        <v>#REF!</v>
      </c>
      <c r="Q239" s="45" t="str">
        <f t="shared" si="11"/>
        <v>#REF!</v>
      </c>
      <c r="R239" s="45" t="str">
        <f t="shared" si="12"/>
        <v>#REF!</v>
      </c>
      <c r="S239" s="45" t="str">
        <f t="shared" si="13"/>
        <v>#REF!</v>
      </c>
      <c r="T239" s="47"/>
      <c r="U239" s="20"/>
      <c r="V239" s="20"/>
      <c r="W239" s="20"/>
      <c r="X239" s="20"/>
      <c r="Y239" s="20"/>
      <c r="Z239" s="20"/>
    </row>
    <row r="240" ht="14.25" customHeight="1">
      <c r="A240" s="20" t="s">
        <v>124</v>
      </c>
      <c r="B240" s="20" t="s">
        <v>15</v>
      </c>
      <c r="C240" s="20" t="s">
        <v>125</v>
      </c>
      <c r="D240" s="20" t="s">
        <v>29</v>
      </c>
      <c r="E240" s="20" t="s">
        <v>30</v>
      </c>
      <c r="F240" s="45">
        <v>258491.73</v>
      </c>
      <c r="G240" s="45">
        <v>34327.02</v>
      </c>
      <c r="H240" s="45"/>
      <c r="I240" s="46" t="str">
        <f t="shared" si="4"/>
        <v>#REF!</v>
      </c>
      <c r="J240" s="46" t="str">
        <f t="shared" si="5"/>
        <v>#REF!</v>
      </c>
      <c r="K240" s="46" t="str">
        <f t="shared" si="6"/>
        <v>#REF!</v>
      </c>
      <c r="L240" s="46" t="str">
        <f t="shared" si="7"/>
        <v>#REF!</v>
      </c>
      <c r="M240" s="45" t="str">
        <f t="shared" si="8"/>
        <v>#REF!</v>
      </c>
      <c r="N240" s="45" t="str">
        <f t="shared" si="9"/>
        <v>#REF!</v>
      </c>
      <c r="O240" s="45" t="str">
        <f t="shared" si="10"/>
        <v>#REF!</v>
      </c>
      <c r="P240" s="45" t="str">
        <f t="shared" si="23"/>
        <v>#REF!</v>
      </c>
      <c r="Q240" s="45" t="str">
        <f t="shared" si="11"/>
        <v>#REF!</v>
      </c>
      <c r="R240" s="45" t="str">
        <f t="shared" si="12"/>
        <v>#REF!</v>
      </c>
      <c r="S240" s="45" t="str">
        <f t="shared" si="13"/>
        <v>#REF!</v>
      </c>
      <c r="T240" s="47"/>
      <c r="U240" s="20"/>
      <c r="V240" s="20"/>
      <c r="W240" s="20"/>
      <c r="X240" s="20"/>
      <c r="Y240" s="20"/>
      <c r="Z240" s="20"/>
    </row>
    <row r="241" ht="14.25" customHeight="1">
      <c r="A241" s="20" t="s">
        <v>124</v>
      </c>
      <c r="B241" s="20" t="s">
        <v>15</v>
      </c>
      <c r="C241" s="20" t="s">
        <v>125</v>
      </c>
      <c r="D241" s="20" t="s">
        <v>31</v>
      </c>
      <c r="E241" s="20" t="s">
        <v>32</v>
      </c>
      <c r="F241" s="45">
        <v>0.0</v>
      </c>
      <c r="G241" s="45">
        <v>0.0</v>
      </c>
      <c r="H241" s="45"/>
      <c r="I241" s="46" t="str">
        <f t="shared" si="4"/>
        <v>#REF!</v>
      </c>
      <c r="J241" s="46" t="str">
        <f t="shared" si="5"/>
        <v>#REF!</v>
      </c>
      <c r="K241" s="46" t="str">
        <f t="shared" si="6"/>
        <v>#REF!</v>
      </c>
      <c r="L241" s="46" t="str">
        <f t="shared" si="7"/>
        <v>#REF!</v>
      </c>
      <c r="M241" s="45" t="str">
        <f t="shared" si="8"/>
        <v>#REF!</v>
      </c>
      <c r="N241" s="45" t="str">
        <f t="shared" si="9"/>
        <v>#REF!</v>
      </c>
      <c r="O241" s="45" t="str">
        <f t="shared" si="10"/>
        <v>#REF!</v>
      </c>
      <c r="P241" s="45" t="str">
        <f t="shared" si="23"/>
        <v>#REF!</v>
      </c>
      <c r="Q241" s="45" t="str">
        <f t="shared" si="11"/>
        <v>#REF!</v>
      </c>
      <c r="R241" s="45" t="str">
        <f t="shared" si="12"/>
        <v>#REF!</v>
      </c>
      <c r="S241" s="45" t="str">
        <f t="shared" si="13"/>
        <v>#REF!</v>
      </c>
      <c r="T241" s="47"/>
      <c r="U241" s="20"/>
      <c r="V241" s="20"/>
      <c r="W241" s="20"/>
      <c r="X241" s="20"/>
      <c r="Y241" s="20"/>
      <c r="Z241" s="20"/>
    </row>
    <row r="242" ht="14.25" customHeight="1">
      <c r="A242" s="20" t="s">
        <v>124</v>
      </c>
      <c r="B242" s="20" t="s">
        <v>15</v>
      </c>
      <c r="C242" s="20" t="s">
        <v>125</v>
      </c>
      <c r="D242" s="20" t="s">
        <v>41</v>
      </c>
      <c r="E242" s="20" t="s">
        <v>42</v>
      </c>
      <c r="F242" s="45">
        <v>165096.27</v>
      </c>
      <c r="G242" s="45">
        <v>21924.35</v>
      </c>
      <c r="H242" s="45"/>
      <c r="I242" s="46" t="str">
        <f t="shared" si="4"/>
        <v>#REF!</v>
      </c>
      <c r="J242" s="46" t="str">
        <f t="shared" si="5"/>
        <v>#REF!</v>
      </c>
      <c r="K242" s="46" t="str">
        <f t="shared" si="6"/>
        <v>#REF!</v>
      </c>
      <c r="L242" s="46" t="str">
        <f t="shared" si="7"/>
        <v>#REF!</v>
      </c>
      <c r="M242" s="45" t="str">
        <f t="shared" si="8"/>
        <v>#REF!</v>
      </c>
      <c r="N242" s="45" t="str">
        <f t="shared" si="9"/>
        <v>#REF!</v>
      </c>
      <c r="O242" s="45" t="str">
        <f t="shared" si="10"/>
        <v>#REF!</v>
      </c>
      <c r="P242" s="45" t="str">
        <f t="shared" si="23"/>
        <v>#REF!</v>
      </c>
      <c r="Q242" s="45" t="str">
        <f t="shared" si="11"/>
        <v>#REF!</v>
      </c>
      <c r="R242" s="45" t="str">
        <f t="shared" si="12"/>
        <v>#REF!</v>
      </c>
      <c r="S242" s="45" t="str">
        <f t="shared" si="13"/>
        <v>#REF!</v>
      </c>
      <c r="T242" s="47"/>
      <c r="U242" s="20"/>
      <c r="V242" s="20"/>
      <c r="W242" s="20"/>
      <c r="X242" s="20"/>
      <c r="Y242" s="20"/>
      <c r="Z242" s="20"/>
    </row>
    <row r="243" ht="14.25" customHeight="1">
      <c r="A243" s="20" t="s">
        <v>124</v>
      </c>
      <c r="B243" s="20" t="s">
        <v>15</v>
      </c>
      <c r="C243" s="20" t="s">
        <v>125</v>
      </c>
      <c r="D243" s="20" t="s">
        <v>51</v>
      </c>
      <c r="E243" s="20" t="s">
        <v>52</v>
      </c>
      <c r="F243" s="45">
        <v>9826913.13</v>
      </c>
      <c r="G243" s="45">
        <v>1304988.32</v>
      </c>
      <c r="H243" s="45"/>
      <c r="I243" s="46" t="str">
        <f t="shared" si="4"/>
        <v>#REF!</v>
      </c>
      <c r="J243" s="46" t="str">
        <f t="shared" si="5"/>
        <v>#REF!</v>
      </c>
      <c r="K243" s="46" t="str">
        <f t="shared" si="6"/>
        <v>#REF!</v>
      </c>
      <c r="L243" s="46" t="str">
        <f t="shared" si="7"/>
        <v>#REF!</v>
      </c>
      <c r="M243" s="45" t="str">
        <f t="shared" si="8"/>
        <v>#REF!</v>
      </c>
      <c r="N243" s="45" t="str">
        <f t="shared" si="9"/>
        <v>#REF!</v>
      </c>
      <c r="O243" s="45" t="str">
        <f t="shared" si="10"/>
        <v>#REF!</v>
      </c>
      <c r="P243" s="45" t="str">
        <f t="shared" si="23"/>
        <v>#REF!</v>
      </c>
      <c r="Q243" s="45" t="str">
        <f t="shared" si="11"/>
        <v>#REF!</v>
      </c>
      <c r="R243" s="45" t="str">
        <f t="shared" si="12"/>
        <v>#REF!</v>
      </c>
      <c r="S243" s="45" t="str">
        <f t="shared" si="13"/>
        <v>#REF!</v>
      </c>
      <c r="T243" s="47"/>
      <c r="U243" s="20"/>
      <c r="V243" s="20"/>
      <c r="W243" s="20"/>
      <c r="X243" s="20"/>
      <c r="Y243" s="20"/>
      <c r="Z243" s="20"/>
    </row>
    <row r="244" ht="14.25" customHeight="1">
      <c r="A244" s="20" t="s">
        <v>126</v>
      </c>
      <c r="B244" s="20" t="s">
        <v>15</v>
      </c>
      <c r="C244" s="20" t="s">
        <v>127</v>
      </c>
      <c r="D244" s="20" t="s">
        <v>17</v>
      </c>
      <c r="E244" s="20" t="s">
        <v>18</v>
      </c>
      <c r="F244" s="45">
        <v>4619449.89</v>
      </c>
      <c r="G244" s="45">
        <v>924515.38</v>
      </c>
      <c r="H244" s="45"/>
      <c r="I244" s="46" t="str">
        <f t="shared" si="4"/>
        <v>#REF!</v>
      </c>
      <c r="J244" s="46" t="str">
        <f t="shared" si="5"/>
        <v>#REF!</v>
      </c>
      <c r="K244" s="46" t="str">
        <f t="shared" si="6"/>
        <v>#REF!</v>
      </c>
      <c r="L244" s="46" t="str">
        <f t="shared" si="7"/>
        <v>#REF!</v>
      </c>
      <c r="M244" s="45" t="str">
        <f t="shared" si="8"/>
        <v>#REF!</v>
      </c>
      <c r="N244" s="45" t="str">
        <f t="shared" si="9"/>
        <v>#REF!</v>
      </c>
      <c r="O244" s="45" t="str">
        <f t="shared" si="10"/>
        <v>#REF!</v>
      </c>
      <c r="P244" s="45" t="str">
        <f t="shared" si="23"/>
        <v>#REF!</v>
      </c>
      <c r="Q244" s="45" t="str">
        <f t="shared" si="11"/>
        <v>#REF!</v>
      </c>
      <c r="R244" s="45" t="str">
        <f t="shared" si="12"/>
        <v>#REF!</v>
      </c>
      <c r="S244" s="45" t="str">
        <f t="shared" si="13"/>
        <v>#REF!</v>
      </c>
      <c r="T244" s="47"/>
      <c r="U244" s="20"/>
      <c r="V244" s="20"/>
      <c r="W244" s="20"/>
      <c r="X244" s="20"/>
      <c r="Y244" s="20"/>
      <c r="Z244" s="20"/>
    </row>
    <row r="245" ht="14.25" customHeight="1">
      <c r="A245" s="20" t="s">
        <v>126</v>
      </c>
      <c r="B245" s="20" t="s">
        <v>15</v>
      </c>
      <c r="C245" s="20" t="s">
        <v>127</v>
      </c>
      <c r="D245" s="20" t="s">
        <v>47</v>
      </c>
      <c r="E245" s="20" t="s">
        <v>48</v>
      </c>
      <c r="F245" s="45">
        <v>4248.39</v>
      </c>
      <c r="G245" s="45">
        <v>850.25</v>
      </c>
      <c r="H245" s="45"/>
      <c r="I245" s="46" t="str">
        <f t="shared" si="4"/>
        <v>#REF!</v>
      </c>
      <c r="J245" s="46" t="str">
        <f t="shared" si="5"/>
        <v>#REF!</v>
      </c>
      <c r="K245" s="46" t="str">
        <f t="shared" si="6"/>
        <v>#REF!</v>
      </c>
      <c r="L245" s="46" t="str">
        <f t="shared" si="7"/>
        <v>#REF!</v>
      </c>
      <c r="M245" s="45" t="str">
        <f t="shared" si="8"/>
        <v>#REF!</v>
      </c>
      <c r="N245" s="45" t="str">
        <f t="shared" si="9"/>
        <v>#REF!</v>
      </c>
      <c r="O245" s="45" t="str">
        <f t="shared" si="10"/>
        <v>#REF!</v>
      </c>
      <c r="P245" s="45" t="str">
        <f t="shared" si="23"/>
        <v>#REF!</v>
      </c>
      <c r="Q245" s="45" t="str">
        <f t="shared" si="11"/>
        <v>#REF!</v>
      </c>
      <c r="R245" s="45" t="str">
        <f t="shared" si="12"/>
        <v>#REF!</v>
      </c>
      <c r="S245" s="45" t="str">
        <f t="shared" si="13"/>
        <v>#REF!</v>
      </c>
      <c r="T245" s="47"/>
      <c r="U245" s="20"/>
      <c r="V245" s="20"/>
      <c r="W245" s="20"/>
      <c r="X245" s="20"/>
      <c r="Y245" s="20"/>
      <c r="Z245" s="20"/>
    </row>
    <row r="246" ht="14.25" customHeight="1">
      <c r="A246" s="20" t="s">
        <v>126</v>
      </c>
      <c r="B246" s="20" t="s">
        <v>15</v>
      </c>
      <c r="C246" s="20" t="s">
        <v>127</v>
      </c>
      <c r="D246" s="20" t="s">
        <v>29</v>
      </c>
      <c r="E246" s="20" t="s">
        <v>30</v>
      </c>
      <c r="F246" s="45">
        <v>42315.19</v>
      </c>
      <c r="G246" s="45">
        <v>8468.77</v>
      </c>
      <c r="H246" s="45"/>
      <c r="I246" s="46" t="str">
        <f t="shared" si="4"/>
        <v>#REF!</v>
      </c>
      <c r="J246" s="46" t="str">
        <f t="shared" si="5"/>
        <v>#REF!</v>
      </c>
      <c r="K246" s="46" t="str">
        <f t="shared" si="6"/>
        <v>#REF!</v>
      </c>
      <c r="L246" s="46" t="str">
        <f t="shared" si="7"/>
        <v>#REF!</v>
      </c>
      <c r="M246" s="45" t="str">
        <f t="shared" si="8"/>
        <v>#REF!</v>
      </c>
      <c r="N246" s="45" t="str">
        <f t="shared" si="9"/>
        <v>#REF!</v>
      </c>
      <c r="O246" s="45" t="str">
        <f t="shared" si="10"/>
        <v>#REF!</v>
      </c>
      <c r="P246" s="45" t="str">
        <f t="shared" si="23"/>
        <v>#REF!</v>
      </c>
      <c r="Q246" s="45" t="str">
        <f t="shared" si="11"/>
        <v>#REF!</v>
      </c>
      <c r="R246" s="45" t="str">
        <f t="shared" si="12"/>
        <v>#REF!</v>
      </c>
      <c r="S246" s="45" t="str">
        <f t="shared" si="13"/>
        <v>#REF!</v>
      </c>
      <c r="T246" s="47"/>
      <c r="U246" s="20"/>
      <c r="V246" s="20"/>
      <c r="W246" s="20"/>
      <c r="X246" s="20"/>
      <c r="Y246" s="20"/>
      <c r="Z246" s="20"/>
    </row>
    <row r="247" ht="14.25" customHeight="1">
      <c r="A247" s="20" t="s">
        <v>126</v>
      </c>
      <c r="B247" s="20" t="s">
        <v>15</v>
      </c>
      <c r="C247" s="20" t="s">
        <v>127</v>
      </c>
      <c r="D247" s="20" t="s">
        <v>41</v>
      </c>
      <c r="E247" s="20" t="s">
        <v>42</v>
      </c>
      <c r="F247" s="45">
        <v>9177.74</v>
      </c>
      <c r="G247" s="45">
        <v>1836.79</v>
      </c>
      <c r="H247" s="45"/>
      <c r="I247" s="46" t="str">
        <f t="shared" si="4"/>
        <v>#REF!</v>
      </c>
      <c r="J247" s="46" t="str">
        <f t="shared" si="5"/>
        <v>#REF!</v>
      </c>
      <c r="K247" s="46" t="str">
        <f t="shared" si="6"/>
        <v>#REF!</v>
      </c>
      <c r="L247" s="46" t="str">
        <f t="shared" si="7"/>
        <v>#REF!</v>
      </c>
      <c r="M247" s="45" t="str">
        <f t="shared" si="8"/>
        <v>#REF!</v>
      </c>
      <c r="N247" s="45" t="str">
        <f t="shared" si="9"/>
        <v>#REF!</v>
      </c>
      <c r="O247" s="45" t="str">
        <f t="shared" si="10"/>
        <v>#REF!</v>
      </c>
      <c r="P247" s="45" t="str">
        <f t="shared" si="23"/>
        <v>#REF!</v>
      </c>
      <c r="Q247" s="45" t="str">
        <f t="shared" si="11"/>
        <v>#REF!</v>
      </c>
      <c r="R247" s="45" t="str">
        <f t="shared" si="12"/>
        <v>#REF!</v>
      </c>
      <c r="S247" s="45" t="str">
        <f t="shared" si="13"/>
        <v>#REF!</v>
      </c>
      <c r="T247" s="47"/>
      <c r="U247" s="20"/>
      <c r="V247" s="20"/>
      <c r="W247" s="20"/>
      <c r="X247" s="20"/>
      <c r="Y247" s="20"/>
      <c r="Z247" s="20"/>
    </row>
    <row r="248" ht="14.25" customHeight="1">
      <c r="A248" s="20" t="s">
        <v>126</v>
      </c>
      <c r="B248" s="20" t="s">
        <v>15</v>
      </c>
      <c r="C248" s="20" t="s">
        <v>127</v>
      </c>
      <c r="D248" s="20" t="s">
        <v>51</v>
      </c>
      <c r="E248" s="20" t="s">
        <v>52</v>
      </c>
      <c r="F248" s="45">
        <v>1123083.79</v>
      </c>
      <c r="G248" s="45">
        <v>224768.81</v>
      </c>
      <c r="H248" s="45"/>
      <c r="I248" s="46" t="str">
        <f t="shared" si="4"/>
        <v>#REF!</v>
      </c>
      <c r="J248" s="46" t="str">
        <f t="shared" si="5"/>
        <v>#REF!</v>
      </c>
      <c r="K248" s="46" t="str">
        <f t="shared" si="6"/>
        <v>#REF!</v>
      </c>
      <c r="L248" s="46" t="str">
        <f t="shared" si="7"/>
        <v>#REF!</v>
      </c>
      <c r="M248" s="45" t="str">
        <f t="shared" si="8"/>
        <v>#REF!</v>
      </c>
      <c r="N248" s="45" t="str">
        <f t="shared" si="9"/>
        <v>#REF!</v>
      </c>
      <c r="O248" s="45" t="str">
        <f t="shared" si="10"/>
        <v>#REF!</v>
      </c>
      <c r="P248" s="45" t="str">
        <f t="shared" si="23"/>
        <v>#REF!</v>
      </c>
      <c r="Q248" s="45" t="str">
        <f t="shared" si="11"/>
        <v>#REF!</v>
      </c>
      <c r="R248" s="45" t="str">
        <f t="shared" si="12"/>
        <v>#REF!</v>
      </c>
      <c r="S248" s="45" t="str">
        <f t="shared" si="13"/>
        <v>#REF!</v>
      </c>
      <c r="T248" s="47"/>
      <c r="U248" s="20"/>
      <c r="V248" s="20"/>
      <c r="W248" s="20"/>
      <c r="X248" s="20"/>
      <c r="Y248" s="20"/>
      <c r="Z248" s="20"/>
    </row>
    <row r="249" ht="14.25" customHeight="1">
      <c r="A249" s="20" t="s">
        <v>128</v>
      </c>
      <c r="B249" s="20" t="s">
        <v>15</v>
      </c>
      <c r="C249" s="20" t="s">
        <v>129</v>
      </c>
      <c r="D249" s="20" t="s">
        <v>17</v>
      </c>
      <c r="E249" s="20" t="s">
        <v>18</v>
      </c>
      <c r="F249" s="45">
        <v>4.976487164E7</v>
      </c>
      <c r="G249" s="45">
        <v>8654233.03</v>
      </c>
      <c r="H249" s="45"/>
      <c r="I249" s="46" t="str">
        <f t="shared" si="4"/>
        <v>#REF!</v>
      </c>
      <c r="J249" s="46" t="str">
        <f t="shared" si="5"/>
        <v>#REF!</v>
      </c>
      <c r="K249" s="46" t="str">
        <f t="shared" si="6"/>
        <v>#REF!</v>
      </c>
      <c r="L249" s="46" t="str">
        <f t="shared" si="7"/>
        <v>#REF!</v>
      </c>
      <c r="M249" s="45" t="str">
        <f t="shared" si="8"/>
        <v>#REF!</v>
      </c>
      <c r="N249" s="45" t="str">
        <f t="shared" si="9"/>
        <v>#REF!</v>
      </c>
      <c r="O249" s="45" t="str">
        <f t="shared" si="10"/>
        <v>#REF!</v>
      </c>
      <c r="P249" s="45" t="str">
        <f t="shared" si="23"/>
        <v>#REF!</v>
      </c>
      <c r="Q249" s="45" t="str">
        <f t="shared" si="11"/>
        <v>#REF!</v>
      </c>
      <c r="R249" s="45" t="str">
        <f t="shared" si="12"/>
        <v>#REF!</v>
      </c>
      <c r="S249" s="45" t="str">
        <f t="shared" si="13"/>
        <v>#REF!</v>
      </c>
      <c r="T249" s="47"/>
      <c r="U249" s="20"/>
      <c r="V249" s="20"/>
      <c r="W249" s="20"/>
      <c r="X249" s="20"/>
      <c r="Y249" s="20"/>
      <c r="Z249" s="20"/>
    </row>
    <row r="250" ht="14.25" customHeight="1">
      <c r="A250" s="20" t="s">
        <v>128</v>
      </c>
      <c r="B250" s="20" t="s">
        <v>15</v>
      </c>
      <c r="C250" s="20" t="s">
        <v>129</v>
      </c>
      <c r="D250" s="20" t="s">
        <v>47</v>
      </c>
      <c r="E250" s="20" t="s">
        <v>48</v>
      </c>
      <c r="F250" s="45">
        <v>3729.18</v>
      </c>
      <c r="G250" s="45">
        <v>648.51</v>
      </c>
      <c r="H250" s="45"/>
      <c r="I250" s="46" t="str">
        <f t="shared" si="4"/>
        <v>#REF!</v>
      </c>
      <c r="J250" s="46" t="str">
        <f t="shared" si="5"/>
        <v>#REF!</v>
      </c>
      <c r="K250" s="46" t="str">
        <f t="shared" si="6"/>
        <v>#REF!</v>
      </c>
      <c r="L250" s="46" t="str">
        <f t="shared" si="7"/>
        <v>#REF!</v>
      </c>
      <c r="M250" s="45" t="str">
        <f t="shared" si="8"/>
        <v>#REF!</v>
      </c>
      <c r="N250" s="45" t="str">
        <f t="shared" si="9"/>
        <v>#REF!</v>
      </c>
      <c r="O250" s="45" t="str">
        <f t="shared" si="10"/>
        <v>#REF!</v>
      </c>
      <c r="P250" s="45" t="str">
        <f t="shared" si="23"/>
        <v>#REF!</v>
      </c>
      <c r="Q250" s="45" t="str">
        <f t="shared" si="11"/>
        <v>#REF!</v>
      </c>
      <c r="R250" s="45" t="str">
        <f t="shared" si="12"/>
        <v>#REF!</v>
      </c>
      <c r="S250" s="45" t="str">
        <f t="shared" si="13"/>
        <v>#REF!</v>
      </c>
      <c r="T250" s="47"/>
      <c r="U250" s="20"/>
      <c r="V250" s="20"/>
      <c r="W250" s="20"/>
      <c r="X250" s="20"/>
      <c r="Y250" s="20"/>
      <c r="Z250" s="20"/>
    </row>
    <row r="251" ht="14.25" customHeight="1">
      <c r="A251" s="20" t="s">
        <v>128</v>
      </c>
      <c r="B251" s="20" t="s">
        <v>15</v>
      </c>
      <c r="C251" s="20" t="s">
        <v>129</v>
      </c>
      <c r="D251" s="20" t="s">
        <v>19</v>
      </c>
      <c r="E251" s="20" t="s">
        <v>20</v>
      </c>
      <c r="F251" s="45">
        <v>165583.5</v>
      </c>
      <c r="G251" s="45">
        <v>28795.38</v>
      </c>
      <c r="H251" s="45"/>
      <c r="I251" s="46" t="str">
        <f t="shared" si="4"/>
        <v>#REF!</v>
      </c>
      <c r="J251" s="46" t="str">
        <f t="shared" si="5"/>
        <v>#REF!</v>
      </c>
      <c r="K251" s="46" t="str">
        <f t="shared" si="6"/>
        <v>#REF!</v>
      </c>
      <c r="L251" s="46" t="str">
        <f t="shared" si="7"/>
        <v>#REF!</v>
      </c>
      <c r="M251" s="45" t="str">
        <f t="shared" si="8"/>
        <v>#REF!</v>
      </c>
      <c r="N251" s="45" t="str">
        <f t="shared" si="9"/>
        <v>#REF!</v>
      </c>
      <c r="O251" s="45" t="str">
        <f t="shared" si="10"/>
        <v>#REF!</v>
      </c>
      <c r="P251" s="45" t="str">
        <f t="shared" si="23"/>
        <v>#REF!</v>
      </c>
      <c r="Q251" s="45" t="str">
        <f t="shared" si="11"/>
        <v>#REF!</v>
      </c>
      <c r="R251" s="45" t="str">
        <f t="shared" si="12"/>
        <v>#REF!</v>
      </c>
      <c r="S251" s="45" t="str">
        <f t="shared" si="13"/>
        <v>#REF!</v>
      </c>
      <c r="T251" s="47"/>
      <c r="U251" s="20"/>
      <c r="V251" s="20"/>
      <c r="W251" s="20"/>
      <c r="X251" s="20"/>
      <c r="Y251" s="20"/>
      <c r="Z251" s="20"/>
    </row>
    <row r="252" ht="14.25" customHeight="1">
      <c r="A252" s="20" t="s">
        <v>128</v>
      </c>
      <c r="B252" s="20" t="s">
        <v>15</v>
      </c>
      <c r="C252" s="20" t="s">
        <v>129</v>
      </c>
      <c r="D252" s="20" t="s">
        <v>21</v>
      </c>
      <c r="E252" s="20" t="s">
        <v>22</v>
      </c>
      <c r="F252" s="45">
        <v>0.0</v>
      </c>
      <c r="G252" s="45">
        <v>0.0</v>
      </c>
      <c r="H252" s="45"/>
      <c r="I252" s="46" t="str">
        <f t="shared" si="4"/>
        <v>#REF!</v>
      </c>
      <c r="J252" s="46" t="str">
        <f t="shared" si="5"/>
        <v>#REF!</v>
      </c>
      <c r="K252" s="46" t="str">
        <f t="shared" si="6"/>
        <v>#REF!</v>
      </c>
      <c r="L252" s="46" t="str">
        <f t="shared" si="7"/>
        <v>#REF!</v>
      </c>
      <c r="M252" s="45" t="str">
        <f t="shared" si="8"/>
        <v>#REF!</v>
      </c>
      <c r="N252" s="45" t="str">
        <f t="shared" si="9"/>
        <v>#REF!</v>
      </c>
      <c r="O252" s="45" t="str">
        <f t="shared" si="10"/>
        <v>#REF!</v>
      </c>
      <c r="P252" s="45" t="str">
        <f t="shared" si="23"/>
        <v>#REF!</v>
      </c>
      <c r="Q252" s="45" t="str">
        <f t="shared" si="11"/>
        <v>#REF!</v>
      </c>
      <c r="R252" s="45" t="str">
        <f t="shared" si="12"/>
        <v>#REF!</v>
      </c>
      <c r="S252" s="45" t="str">
        <f t="shared" si="13"/>
        <v>#REF!</v>
      </c>
      <c r="T252" s="47"/>
      <c r="U252" s="20"/>
      <c r="V252" s="20"/>
      <c r="W252" s="20"/>
      <c r="X252" s="20"/>
      <c r="Y252" s="20"/>
      <c r="Z252" s="20"/>
    </row>
    <row r="253" ht="14.25" customHeight="1">
      <c r="A253" s="20" t="s">
        <v>128</v>
      </c>
      <c r="B253" s="20" t="s">
        <v>15</v>
      </c>
      <c r="C253" s="20" t="s">
        <v>129</v>
      </c>
      <c r="D253" s="20" t="s">
        <v>29</v>
      </c>
      <c r="E253" s="20" t="s">
        <v>30</v>
      </c>
      <c r="F253" s="45">
        <v>388497.37</v>
      </c>
      <c r="G253" s="45">
        <v>67560.64</v>
      </c>
      <c r="H253" s="45"/>
      <c r="I253" s="46" t="str">
        <f t="shared" si="4"/>
        <v>#REF!</v>
      </c>
      <c r="J253" s="46" t="str">
        <f t="shared" si="5"/>
        <v>#REF!</v>
      </c>
      <c r="K253" s="46" t="str">
        <f t="shared" si="6"/>
        <v>#REF!</v>
      </c>
      <c r="L253" s="46" t="str">
        <f t="shared" si="7"/>
        <v>#REF!</v>
      </c>
      <c r="M253" s="45" t="str">
        <f t="shared" si="8"/>
        <v>#REF!</v>
      </c>
      <c r="N253" s="45" t="str">
        <f t="shared" si="9"/>
        <v>#REF!</v>
      </c>
      <c r="O253" s="45" t="str">
        <f t="shared" si="10"/>
        <v>#REF!</v>
      </c>
      <c r="P253" s="45" t="str">
        <f t="shared" si="23"/>
        <v>#REF!</v>
      </c>
      <c r="Q253" s="45" t="str">
        <f t="shared" si="11"/>
        <v>#REF!</v>
      </c>
      <c r="R253" s="45" t="str">
        <f t="shared" si="12"/>
        <v>#REF!</v>
      </c>
      <c r="S253" s="45" t="str">
        <f t="shared" si="13"/>
        <v>#REF!</v>
      </c>
      <c r="T253" s="47"/>
      <c r="U253" s="20"/>
      <c r="V253" s="20"/>
      <c r="W253" s="20"/>
      <c r="X253" s="20"/>
      <c r="Y253" s="20"/>
      <c r="Z253" s="20"/>
    </row>
    <row r="254" ht="14.25" customHeight="1">
      <c r="A254" s="20" t="s">
        <v>128</v>
      </c>
      <c r="B254" s="20" t="s">
        <v>15</v>
      </c>
      <c r="C254" s="20" t="s">
        <v>129</v>
      </c>
      <c r="D254" s="20" t="s">
        <v>41</v>
      </c>
      <c r="E254" s="20" t="s">
        <v>42</v>
      </c>
      <c r="F254" s="45">
        <v>150783.18</v>
      </c>
      <c r="G254" s="45">
        <v>26221.57</v>
      </c>
      <c r="H254" s="45"/>
      <c r="I254" s="46" t="str">
        <f t="shared" si="4"/>
        <v>#REF!</v>
      </c>
      <c r="J254" s="46" t="str">
        <f t="shared" si="5"/>
        <v>#REF!</v>
      </c>
      <c r="K254" s="46" t="str">
        <f t="shared" si="6"/>
        <v>#REF!</v>
      </c>
      <c r="L254" s="46" t="str">
        <f t="shared" si="7"/>
        <v>#REF!</v>
      </c>
      <c r="M254" s="45" t="str">
        <f t="shared" si="8"/>
        <v>#REF!</v>
      </c>
      <c r="N254" s="45" t="str">
        <f t="shared" si="9"/>
        <v>#REF!</v>
      </c>
      <c r="O254" s="45" t="str">
        <f t="shared" si="10"/>
        <v>#REF!</v>
      </c>
      <c r="P254" s="45" t="str">
        <f t="shared" si="23"/>
        <v>#REF!</v>
      </c>
      <c r="Q254" s="45" t="str">
        <f t="shared" si="11"/>
        <v>#REF!</v>
      </c>
      <c r="R254" s="45" t="str">
        <f t="shared" si="12"/>
        <v>#REF!</v>
      </c>
      <c r="S254" s="45" t="str">
        <f t="shared" si="13"/>
        <v>#REF!</v>
      </c>
      <c r="T254" s="47"/>
      <c r="U254" s="20"/>
      <c r="V254" s="20"/>
      <c r="W254" s="20"/>
      <c r="X254" s="20"/>
      <c r="Y254" s="20"/>
      <c r="Z254" s="20"/>
    </row>
    <row r="255" ht="14.25" customHeight="1">
      <c r="A255" s="20" t="s">
        <v>128</v>
      </c>
      <c r="B255" s="20" t="s">
        <v>15</v>
      </c>
      <c r="C255" s="20" t="s">
        <v>129</v>
      </c>
      <c r="D255" s="20" t="s">
        <v>51</v>
      </c>
      <c r="E255" s="20" t="s">
        <v>52</v>
      </c>
      <c r="F255" s="45">
        <v>5837289.13</v>
      </c>
      <c r="G255" s="45">
        <v>1015118.87</v>
      </c>
      <c r="H255" s="45"/>
      <c r="I255" s="46" t="str">
        <f t="shared" si="4"/>
        <v>#REF!</v>
      </c>
      <c r="J255" s="46" t="str">
        <f t="shared" si="5"/>
        <v>#REF!</v>
      </c>
      <c r="K255" s="46" t="str">
        <f t="shared" si="6"/>
        <v>#REF!</v>
      </c>
      <c r="L255" s="46" t="str">
        <f t="shared" si="7"/>
        <v>#REF!</v>
      </c>
      <c r="M255" s="45" t="str">
        <f t="shared" si="8"/>
        <v>#REF!</v>
      </c>
      <c r="N255" s="45" t="str">
        <f t="shared" si="9"/>
        <v>#REF!</v>
      </c>
      <c r="O255" s="45" t="str">
        <f t="shared" si="10"/>
        <v>#REF!</v>
      </c>
      <c r="P255" s="45" t="str">
        <f t="shared" si="23"/>
        <v>#REF!</v>
      </c>
      <c r="Q255" s="45" t="str">
        <f t="shared" si="11"/>
        <v>#REF!</v>
      </c>
      <c r="R255" s="45" t="str">
        <f t="shared" si="12"/>
        <v>#REF!</v>
      </c>
      <c r="S255" s="45" t="str">
        <f t="shared" si="13"/>
        <v>#REF!</v>
      </c>
      <c r="T255" s="47"/>
      <c r="U255" s="20"/>
      <c r="V255" s="20"/>
      <c r="W255" s="20"/>
      <c r="X255" s="20"/>
      <c r="Y255" s="20"/>
      <c r="Z255" s="20"/>
    </row>
    <row r="256" ht="14.25" customHeight="1">
      <c r="A256" s="20" t="s">
        <v>130</v>
      </c>
      <c r="B256" s="20" t="s">
        <v>15</v>
      </c>
      <c r="C256" s="20" t="s">
        <v>131</v>
      </c>
      <c r="D256" s="20" t="s">
        <v>17</v>
      </c>
      <c r="E256" s="20" t="s">
        <v>18</v>
      </c>
      <c r="F256" s="45">
        <v>6.118251776E7</v>
      </c>
      <c r="G256" s="45">
        <v>4045476.41</v>
      </c>
      <c r="H256" s="45">
        <v>0.9519843218773317</v>
      </c>
      <c r="I256" s="46" t="str">
        <f t="shared" si="4"/>
        <v>#REF!</v>
      </c>
      <c r="J256" s="46" t="str">
        <f t="shared" si="5"/>
        <v>#REF!</v>
      </c>
      <c r="K256" s="46" t="str">
        <f t="shared" si="6"/>
        <v>#REF!</v>
      </c>
      <c r="L256" s="46" t="str">
        <f t="shared" si="7"/>
        <v>#REF!</v>
      </c>
      <c r="M256" s="45">
        <f t="shared" si="8"/>
        <v>16435469.76</v>
      </c>
      <c r="N256" s="45" t="str">
        <f t="shared" si="9"/>
        <v>#REF!</v>
      </c>
      <c r="O256" s="45" t="str">
        <f t="shared" si="10"/>
        <v>#REF!</v>
      </c>
      <c r="P256" s="45">
        <v>4.4747047576721996E7</v>
      </c>
      <c r="Q256" s="45">
        <f t="shared" si="11"/>
        <v>44747048</v>
      </c>
      <c r="R256" s="45">
        <f t="shared" si="12"/>
        <v>61182517.76</v>
      </c>
      <c r="S256" s="45">
        <f t="shared" si="13"/>
        <v>44747048</v>
      </c>
      <c r="T256" s="47"/>
      <c r="U256" s="20"/>
      <c r="V256" s="20"/>
      <c r="W256" s="20"/>
      <c r="X256" s="20"/>
      <c r="Y256" s="20"/>
      <c r="Z256" s="20"/>
    </row>
    <row r="257" ht="14.25" customHeight="1">
      <c r="A257" s="20" t="s">
        <v>130</v>
      </c>
      <c r="B257" s="20" t="s">
        <v>15</v>
      </c>
      <c r="C257" s="20" t="s">
        <v>131</v>
      </c>
      <c r="D257" s="20" t="s">
        <v>19</v>
      </c>
      <c r="E257" s="20" t="s">
        <v>20</v>
      </c>
      <c r="F257" s="45">
        <v>17188.05</v>
      </c>
      <c r="G257" s="45">
        <v>1136.5</v>
      </c>
      <c r="H257" s="45">
        <v>2.674416601786424E-4</v>
      </c>
      <c r="I257" s="46" t="str">
        <f t="shared" si="4"/>
        <v>#REF!</v>
      </c>
      <c r="J257" s="46" t="str">
        <f t="shared" si="5"/>
        <v>#REF!</v>
      </c>
      <c r="K257" s="46" t="str">
        <f t="shared" si="6"/>
        <v>#REF!</v>
      </c>
      <c r="L257" s="46" t="str">
        <f t="shared" si="7"/>
        <v>#REF!</v>
      </c>
      <c r="M257" s="45">
        <f t="shared" si="8"/>
        <v>17188.05</v>
      </c>
      <c r="N257" s="45" t="str">
        <f t="shared" si="9"/>
        <v>#REF!</v>
      </c>
      <c r="O257" s="45" t="str">
        <f t="shared" si="10"/>
        <v>#REF!</v>
      </c>
      <c r="P257" s="48">
        <v>0.0</v>
      </c>
      <c r="Q257" s="45">
        <f t="shared" si="11"/>
        <v>0</v>
      </c>
      <c r="R257" s="45">
        <f t="shared" si="12"/>
        <v>17188.05</v>
      </c>
      <c r="S257" s="45">
        <f t="shared" si="13"/>
        <v>0</v>
      </c>
      <c r="T257" s="47"/>
      <c r="U257" s="20"/>
      <c r="V257" s="20"/>
      <c r="W257" s="20"/>
      <c r="X257" s="20"/>
      <c r="Y257" s="20"/>
      <c r="Z257" s="20"/>
    </row>
    <row r="258" ht="14.25" customHeight="1">
      <c r="A258" s="20" t="s">
        <v>130</v>
      </c>
      <c r="B258" s="20" t="s">
        <v>15</v>
      </c>
      <c r="C258" s="20" t="s">
        <v>131</v>
      </c>
      <c r="D258" s="20" t="s">
        <v>21</v>
      </c>
      <c r="E258" s="20" t="s">
        <v>22</v>
      </c>
      <c r="F258" s="45">
        <v>47435.97</v>
      </c>
      <c r="G258" s="45">
        <v>3136.54</v>
      </c>
      <c r="H258" s="45">
        <v>7.380915559929297E-4</v>
      </c>
      <c r="I258" s="46" t="str">
        <f t="shared" si="4"/>
        <v>#REF!</v>
      </c>
      <c r="J258" s="46" t="str">
        <f t="shared" si="5"/>
        <v>#REF!</v>
      </c>
      <c r="K258" s="46" t="str">
        <f t="shared" si="6"/>
        <v>#REF!</v>
      </c>
      <c r="L258" s="46" t="str">
        <f t="shared" si="7"/>
        <v>#REF!</v>
      </c>
      <c r="M258" s="45">
        <f t="shared" si="8"/>
        <v>47435.97</v>
      </c>
      <c r="N258" s="45" t="str">
        <f t="shared" si="9"/>
        <v>#REF!</v>
      </c>
      <c r="O258" s="45" t="str">
        <f t="shared" si="10"/>
        <v>#REF!</v>
      </c>
      <c r="P258" s="48">
        <v>0.0</v>
      </c>
      <c r="Q258" s="45">
        <f t="shared" si="11"/>
        <v>0</v>
      </c>
      <c r="R258" s="45">
        <f t="shared" si="12"/>
        <v>47435.97</v>
      </c>
      <c r="S258" s="45">
        <f t="shared" si="13"/>
        <v>0</v>
      </c>
      <c r="T258" s="47"/>
      <c r="U258" s="20"/>
      <c r="V258" s="20"/>
      <c r="W258" s="20"/>
      <c r="X258" s="20"/>
      <c r="Y258" s="20"/>
      <c r="Z258" s="20"/>
    </row>
    <row r="259" ht="14.25" customHeight="1">
      <c r="A259" s="20" t="s">
        <v>130</v>
      </c>
      <c r="B259" s="20" t="s">
        <v>15</v>
      </c>
      <c r="C259" s="20" t="s">
        <v>131</v>
      </c>
      <c r="D259" s="20" t="s">
        <v>25</v>
      </c>
      <c r="E259" s="20" t="s">
        <v>26</v>
      </c>
      <c r="F259" s="45">
        <v>31015.46</v>
      </c>
      <c r="G259" s="45">
        <v>2050.79</v>
      </c>
      <c r="H259" s="45">
        <v>4.82592621827623E-4</v>
      </c>
      <c r="I259" s="46" t="str">
        <f t="shared" si="4"/>
        <v>#REF!</v>
      </c>
      <c r="J259" s="46" t="str">
        <f t="shared" si="5"/>
        <v>#REF!</v>
      </c>
      <c r="K259" s="46" t="str">
        <f t="shared" si="6"/>
        <v>#REF!</v>
      </c>
      <c r="L259" s="46" t="str">
        <f t="shared" si="7"/>
        <v>#REF!</v>
      </c>
      <c r="M259" s="45">
        <f t="shared" si="8"/>
        <v>31015.46</v>
      </c>
      <c r="N259" s="45" t="str">
        <f t="shared" si="9"/>
        <v>#REF!</v>
      </c>
      <c r="O259" s="45" t="str">
        <f t="shared" si="10"/>
        <v>#REF!</v>
      </c>
      <c r="P259" s="48">
        <v>0.0</v>
      </c>
      <c r="Q259" s="45">
        <f t="shared" si="11"/>
        <v>0</v>
      </c>
      <c r="R259" s="45">
        <f t="shared" si="12"/>
        <v>31015.46</v>
      </c>
      <c r="S259" s="45">
        <f t="shared" si="13"/>
        <v>0</v>
      </c>
      <c r="T259" s="47"/>
      <c r="U259" s="20"/>
      <c r="V259" s="20"/>
      <c r="W259" s="20"/>
      <c r="X259" s="20"/>
      <c r="Y259" s="20"/>
      <c r="Z259" s="20"/>
    </row>
    <row r="260" ht="14.25" customHeight="1">
      <c r="A260" s="20" t="s">
        <v>130</v>
      </c>
      <c r="B260" s="20" t="s">
        <v>15</v>
      </c>
      <c r="C260" s="20" t="s">
        <v>131</v>
      </c>
      <c r="D260" s="20" t="s">
        <v>27</v>
      </c>
      <c r="E260" s="20" t="s">
        <v>28</v>
      </c>
      <c r="F260" s="45">
        <v>1987718.65</v>
      </c>
      <c r="G260" s="45">
        <v>131430.83</v>
      </c>
      <c r="H260" s="45">
        <v>0.030928393606258407</v>
      </c>
      <c r="I260" s="46" t="str">
        <f t="shared" si="4"/>
        <v>#REF!</v>
      </c>
      <c r="J260" s="46" t="str">
        <f t="shared" si="5"/>
        <v>#REF!</v>
      </c>
      <c r="K260" s="46" t="str">
        <f t="shared" si="6"/>
        <v>#REF!</v>
      </c>
      <c r="L260" s="46" t="str">
        <f t="shared" si="7"/>
        <v>#REF!</v>
      </c>
      <c r="M260" s="45" t="str">
        <f t="shared" si="8"/>
        <v>#REF!</v>
      </c>
      <c r="N260" s="45" t="str">
        <f t="shared" si="9"/>
        <v>#REF!</v>
      </c>
      <c r="O260" s="45" t="str">
        <f t="shared" si="10"/>
        <v>#REF!</v>
      </c>
      <c r="P260" s="45" t="str">
        <f t="shared" ref="P260:P368" si="24">+F260-L260</f>
        <v>#REF!</v>
      </c>
      <c r="Q260" s="45" t="str">
        <f t="shared" si="11"/>
        <v>#REF!</v>
      </c>
      <c r="R260" s="45" t="str">
        <f t="shared" si="12"/>
        <v>#REF!</v>
      </c>
      <c r="S260" s="45" t="str">
        <f t="shared" si="13"/>
        <v>#REF!</v>
      </c>
      <c r="T260" s="47"/>
      <c r="U260" s="20"/>
      <c r="V260" s="20"/>
      <c r="W260" s="20"/>
      <c r="X260" s="20"/>
      <c r="Y260" s="20"/>
      <c r="Z260" s="20"/>
    </row>
    <row r="261" ht="14.25" customHeight="1">
      <c r="A261" s="20" t="s">
        <v>130</v>
      </c>
      <c r="B261" s="20" t="s">
        <v>15</v>
      </c>
      <c r="C261" s="20" t="s">
        <v>131</v>
      </c>
      <c r="D261" s="20" t="s">
        <v>29</v>
      </c>
      <c r="E261" s="20" t="s">
        <v>30</v>
      </c>
      <c r="F261" s="45">
        <v>354511.77</v>
      </c>
      <c r="G261" s="45">
        <v>23440.83</v>
      </c>
      <c r="H261" s="45">
        <v>0.005516112434026491</v>
      </c>
      <c r="I261" s="46" t="str">
        <f t="shared" si="4"/>
        <v>#REF!</v>
      </c>
      <c r="J261" s="46" t="str">
        <f t="shared" si="5"/>
        <v>#REF!</v>
      </c>
      <c r="K261" s="46" t="str">
        <f t="shared" si="6"/>
        <v>#REF!</v>
      </c>
      <c r="L261" s="46" t="str">
        <f t="shared" si="7"/>
        <v>#REF!</v>
      </c>
      <c r="M261" s="45" t="str">
        <f t="shared" si="8"/>
        <v>#REF!</v>
      </c>
      <c r="N261" s="45" t="str">
        <f t="shared" si="9"/>
        <v>#REF!</v>
      </c>
      <c r="O261" s="45" t="str">
        <f t="shared" si="10"/>
        <v>#REF!</v>
      </c>
      <c r="P261" s="45" t="str">
        <f t="shared" si="24"/>
        <v>#REF!</v>
      </c>
      <c r="Q261" s="45" t="str">
        <f t="shared" si="11"/>
        <v>#REF!</v>
      </c>
      <c r="R261" s="45" t="str">
        <f t="shared" si="12"/>
        <v>#REF!</v>
      </c>
      <c r="S261" s="45" t="str">
        <f t="shared" si="13"/>
        <v>#REF!</v>
      </c>
      <c r="T261" s="47"/>
      <c r="U261" s="20"/>
      <c r="V261" s="20"/>
      <c r="W261" s="20"/>
      <c r="X261" s="20"/>
      <c r="Y261" s="20"/>
      <c r="Z261" s="20"/>
    </row>
    <row r="262" ht="14.25" customHeight="1">
      <c r="A262" s="20" t="s">
        <v>130</v>
      </c>
      <c r="B262" s="20" t="s">
        <v>15</v>
      </c>
      <c r="C262" s="20" t="s">
        <v>131</v>
      </c>
      <c r="D262" s="20" t="s">
        <v>31</v>
      </c>
      <c r="E262" s="20" t="s">
        <v>32</v>
      </c>
      <c r="F262" s="45">
        <v>347568.36</v>
      </c>
      <c r="G262" s="45">
        <v>22981.72</v>
      </c>
      <c r="H262" s="45">
        <v>0.005408074751002472</v>
      </c>
      <c r="I262" s="46" t="str">
        <f t="shared" si="4"/>
        <v>#REF!</v>
      </c>
      <c r="J262" s="46" t="str">
        <f t="shared" si="5"/>
        <v>#REF!</v>
      </c>
      <c r="K262" s="46" t="str">
        <f t="shared" si="6"/>
        <v>#REF!</v>
      </c>
      <c r="L262" s="46" t="str">
        <f t="shared" si="7"/>
        <v>#REF!</v>
      </c>
      <c r="M262" s="45" t="str">
        <f t="shared" si="8"/>
        <v>#REF!</v>
      </c>
      <c r="N262" s="45" t="str">
        <f t="shared" si="9"/>
        <v>#REF!</v>
      </c>
      <c r="O262" s="45" t="str">
        <f t="shared" si="10"/>
        <v>#REF!</v>
      </c>
      <c r="P262" s="45" t="str">
        <f t="shared" si="24"/>
        <v>#REF!</v>
      </c>
      <c r="Q262" s="45" t="str">
        <f t="shared" si="11"/>
        <v>#REF!</v>
      </c>
      <c r="R262" s="45" t="str">
        <f t="shared" si="12"/>
        <v>#REF!</v>
      </c>
      <c r="S262" s="45" t="str">
        <f t="shared" si="13"/>
        <v>#REF!</v>
      </c>
      <c r="T262" s="47"/>
      <c r="U262" s="20"/>
      <c r="V262" s="20"/>
      <c r="W262" s="20"/>
      <c r="X262" s="20"/>
      <c r="Y262" s="20"/>
      <c r="Z262" s="20"/>
    </row>
    <row r="263" ht="14.25" customHeight="1">
      <c r="A263" s="20" t="s">
        <v>130</v>
      </c>
      <c r="B263" s="20" t="s">
        <v>15</v>
      </c>
      <c r="C263" s="20" t="s">
        <v>131</v>
      </c>
      <c r="D263" s="20" t="s">
        <v>41</v>
      </c>
      <c r="E263" s="20" t="s">
        <v>42</v>
      </c>
      <c r="F263" s="45">
        <v>300452.98</v>
      </c>
      <c r="G263" s="45">
        <v>19866.38</v>
      </c>
      <c r="H263" s="45">
        <v>0.004674971493381764</v>
      </c>
      <c r="I263" s="46" t="str">
        <f t="shared" si="4"/>
        <v>#REF!</v>
      </c>
      <c r="J263" s="46" t="str">
        <f t="shared" si="5"/>
        <v>#REF!</v>
      </c>
      <c r="K263" s="46" t="str">
        <f t="shared" si="6"/>
        <v>#REF!</v>
      </c>
      <c r="L263" s="46" t="str">
        <f t="shared" si="7"/>
        <v>#REF!</v>
      </c>
      <c r="M263" s="45" t="str">
        <f t="shared" si="8"/>
        <v>#REF!</v>
      </c>
      <c r="N263" s="45" t="str">
        <f t="shared" si="9"/>
        <v>#REF!</v>
      </c>
      <c r="O263" s="45" t="str">
        <f t="shared" si="10"/>
        <v>#REF!</v>
      </c>
      <c r="P263" s="45" t="str">
        <f t="shared" si="24"/>
        <v>#REF!</v>
      </c>
      <c r="Q263" s="45" t="str">
        <f t="shared" si="11"/>
        <v>#REF!</v>
      </c>
      <c r="R263" s="45" t="str">
        <f t="shared" si="12"/>
        <v>#REF!</v>
      </c>
      <c r="S263" s="45" t="str">
        <f t="shared" si="13"/>
        <v>#REF!</v>
      </c>
      <c r="T263" s="47"/>
      <c r="U263" s="20"/>
      <c r="V263" s="20"/>
      <c r="W263" s="20"/>
      <c r="X263" s="20"/>
      <c r="Y263" s="20"/>
      <c r="Z263" s="20"/>
    </row>
    <row r="264" ht="14.25" customHeight="1">
      <c r="A264" s="20" t="s">
        <v>132</v>
      </c>
      <c r="B264" s="20" t="s">
        <v>15</v>
      </c>
      <c r="C264" s="20" t="s">
        <v>133</v>
      </c>
      <c r="D264" s="20" t="s">
        <v>47</v>
      </c>
      <c r="E264" s="20" t="s">
        <v>48</v>
      </c>
      <c r="F264" s="45">
        <v>280047.11</v>
      </c>
      <c r="G264" s="45">
        <v>589664.48</v>
      </c>
      <c r="H264" s="45"/>
      <c r="I264" s="46" t="str">
        <f t="shared" si="4"/>
        <v>#REF!</v>
      </c>
      <c r="J264" s="46" t="str">
        <f t="shared" si="5"/>
        <v>#REF!</v>
      </c>
      <c r="K264" s="46" t="str">
        <f t="shared" si="6"/>
        <v>#REF!</v>
      </c>
      <c r="L264" s="46" t="str">
        <f t="shared" si="7"/>
        <v>#REF!</v>
      </c>
      <c r="M264" s="45" t="str">
        <f t="shared" si="8"/>
        <v>#REF!</v>
      </c>
      <c r="N264" s="45" t="str">
        <f t="shared" si="9"/>
        <v>#REF!</v>
      </c>
      <c r="O264" s="45" t="str">
        <f t="shared" si="10"/>
        <v>#REF!</v>
      </c>
      <c r="P264" s="45" t="str">
        <f t="shared" si="24"/>
        <v>#REF!</v>
      </c>
      <c r="Q264" s="45" t="str">
        <f t="shared" si="11"/>
        <v>#REF!</v>
      </c>
      <c r="R264" s="45" t="str">
        <f t="shared" si="12"/>
        <v>#REF!</v>
      </c>
      <c r="S264" s="45" t="str">
        <f t="shared" si="13"/>
        <v>#REF!</v>
      </c>
      <c r="T264" s="47"/>
      <c r="U264" s="20"/>
      <c r="V264" s="20"/>
      <c r="W264" s="20"/>
      <c r="X264" s="20"/>
      <c r="Y264" s="20"/>
      <c r="Z264" s="20"/>
    </row>
    <row r="265" ht="14.25" customHeight="1">
      <c r="A265" s="20" t="s">
        <v>132</v>
      </c>
      <c r="B265" s="20" t="s">
        <v>15</v>
      </c>
      <c r="C265" s="20" t="s">
        <v>133</v>
      </c>
      <c r="D265" s="20" t="s">
        <v>74</v>
      </c>
      <c r="E265" s="20" t="s">
        <v>75</v>
      </c>
      <c r="F265" s="45">
        <v>422547.17</v>
      </c>
      <c r="G265" s="45">
        <v>889711.19</v>
      </c>
      <c r="H265" s="45"/>
      <c r="I265" s="46" t="str">
        <f t="shared" si="4"/>
        <v>#REF!</v>
      </c>
      <c r="J265" s="46" t="str">
        <f t="shared" si="5"/>
        <v>#REF!</v>
      </c>
      <c r="K265" s="46" t="str">
        <f t="shared" si="6"/>
        <v>#REF!</v>
      </c>
      <c r="L265" s="46" t="str">
        <f t="shared" si="7"/>
        <v>#REF!</v>
      </c>
      <c r="M265" s="45" t="str">
        <f t="shared" si="8"/>
        <v>#REF!</v>
      </c>
      <c r="N265" s="45" t="str">
        <f t="shared" si="9"/>
        <v>#REF!</v>
      </c>
      <c r="O265" s="45" t="str">
        <f t="shared" si="10"/>
        <v>#REF!</v>
      </c>
      <c r="P265" s="45" t="str">
        <f t="shared" si="24"/>
        <v>#REF!</v>
      </c>
      <c r="Q265" s="45" t="str">
        <f t="shared" si="11"/>
        <v>#REF!</v>
      </c>
      <c r="R265" s="45" t="str">
        <f t="shared" si="12"/>
        <v>#REF!</v>
      </c>
      <c r="S265" s="45" t="str">
        <f t="shared" si="13"/>
        <v>#REF!</v>
      </c>
      <c r="T265" s="47"/>
      <c r="U265" s="20"/>
      <c r="V265" s="20"/>
      <c r="W265" s="20"/>
      <c r="X265" s="20"/>
      <c r="Y265" s="20"/>
      <c r="Z265" s="20"/>
    </row>
    <row r="266" ht="14.25" customHeight="1">
      <c r="A266" s="20" t="s">
        <v>132</v>
      </c>
      <c r="B266" s="20" t="s">
        <v>15</v>
      </c>
      <c r="C266" s="20" t="s">
        <v>133</v>
      </c>
      <c r="D266" s="20" t="s">
        <v>21</v>
      </c>
      <c r="E266" s="20" t="s">
        <v>22</v>
      </c>
      <c r="F266" s="45">
        <v>0.0</v>
      </c>
      <c r="G266" s="45">
        <v>0.0</v>
      </c>
      <c r="H266" s="45"/>
      <c r="I266" s="46" t="str">
        <f t="shared" si="4"/>
        <v>#REF!</v>
      </c>
      <c r="J266" s="46" t="str">
        <f t="shared" si="5"/>
        <v>#REF!</v>
      </c>
      <c r="K266" s="46" t="str">
        <f t="shared" si="6"/>
        <v>#REF!</v>
      </c>
      <c r="L266" s="46" t="str">
        <f t="shared" si="7"/>
        <v>#REF!</v>
      </c>
      <c r="M266" s="45" t="str">
        <f t="shared" si="8"/>
        <v>#REF!</v>
      </c>
      <c r="N266" s="45" t="str">
        <f t="shared" si="9"/>
        <v>#REF!</v>
      </c>
      <c r="O266" s="45" t="str">
        <f t="shared" si="10"/>
        <v>#REF!</v>
      </c>
      <c r="P266" s="45" t="str">
        <f t="shared" si="24"/>
        <v>#REF!</v>
      </c>
      <c r="Q266" s="45" t="str">
        <f t="shared" si="11"/>
        <v>#REF!</v>
      </c>
      <c r="R266" s="45" t="str">
        <f t="shared" si="12"/>
        <v>#REF!</v>
      </c>
      <c r="S266" s="45" t="str">
        <f t="shared" si="13"/>
        <v>#REF!</v>
      </c>
      <c r="T266" s="47"/>
      <c r="U266" s="20"/>
      <c r="V266" s="20"/>
      <c r="W266" s="20"/>
      <c r="X266" s="20"/>
      <c r="Y266" s="20"/>
      <c r="Z266" s="20"/>
    </row>
    <row r="267" ht="14.25" customHeight="1">
      <c r="A267" s="20" t="s">
        <v>132</v>
      </c>
      <c r="B267" s="20" t="s">
        <v>15</v>
      </c>
      <c r="C267" s="20" t="s">
        <v>133</v>
      </c>
      <c r="D267" s="20" t="s">
        <v>29</v>
      </c>
      <c r="E267" s="20" t="s">
        <v>30</v>
      </c>
      <c r="F267" s="45">
        <v>12633.0</v>
      </c>
      <c r="G267" s="45">
        <v>26599.92</v>
      </c>
      <c r="H267" s="45"/>
      <c r="I267" s="46" t="str">
        <f t="shared" si="4"/>
        <v>#REF!</v>
      </c>
      <c r="J267" s="46" t="str">
        <f t="shared" si="5"/>
        <v>#REF!</v>
      </c>
      <c r="K267" s="46" t="str">
        <f t="shared" si="6"/>
        <v>#REF!</v>
      </c>
      <c r="L267" s="46" t="str">
        <f t="shared" si="7"/>
        <v>#REF!</v>
      </c>
      <c r="M267" s="45" t="str">
        <f t="shared" si="8"/>
        <v>#REF!</v>
      </c>
      <c r="N267" s="45" t="str">
        <f t="shared" si="9"/>
        <v>#REF!</v>
      </c>
      <c r="O267" s="45" t="str">
        <f t="shared" si="10"/>
        <v>#REF!</v>
      </c>
      <c r="P267" s="45" t="str">
        <f t="shared" si="24"/>
        <v>#REF!</v>
      </c>
      <c r="Q267" s="45" t="str">
        <f t="shared" si="11"/>
        <v>#REF!</v>
      </c>
      <c r="R267" s="45" t="str">
        <f t="shared" si="12"/>
        <v>#REF!</v>
      </c>
      <c r="S267" s="45" t="str">
        <f t="shared" si="13"/>
        <v>#REF!</v>
      </c>
      <c r="T267" s="47"/>
      <c r="U267" s="20"/>
      <c r="V267" s="20"/>
      <c r="W267" s="20"/>
      <c r="X267" s="20"/>
      <c r="Y267" s="20"/>
      <c r="Z267" s="20"/>
    </row>
    <row r="268" ht="14.25" customHeight="1">
      <c r="A268" s="20" t="s">
        <v>132</v>
      </c>
      <c r="B268" s="20" t="s">
        <v>15</v>
      </c>
      <c r="C268" s="20" t="s">
        <v>133</v>
      </c>
      <c r="D268" s="20" t="s">
        <v>31</v>
      </c>
      <c r="E268" s="20" t="s">
        <v>32</v>
      </c>
      <c r="F268" s="45">
        <v>7.12</v>
      </c>
      <c r="G268" s="45">
        <v>14.99</v>
      </c>
      <c r="H268" s="45"/>
      <c r="I268" s="46" t="str">
        <f t="shared" si="4"/>
        <v>#REF!</v>
      </c>
      <c r="J268" s="46" t="str">
        <f t="shared" si="5"/>
        <v>#REF!</v>
      </c>
      <c r="K268" s="46" t="str">
        <f t="shared" si="6"/>
        <v>#REF!</v>
      </c>
      <c r="L268" s="46" t="str">
        <f t="shared" si="7"/>
        <v>#REF!</v>
      </c>
      <c r="M268" s="45" t="str">
        <f t="shared" si="8"/>
        <v>#REF!</v>
      </c>
      <c r="N268" s="45" t="str">
        <f t="shared" si="9"/>
        <v>#REF!</v>
      </c>
      <c r="O268" s="45" t="str">
        <f t="shared" si="10"/>
        <v>#REF!</v>
      </c>
      <c r="P268" s="45" t="str">
        <f t="shared" si="24"/>
        <v>#REF!</v>
      </c>
      <c r="Q268" s="45" t="str">
        <f t="shared" si="11"/>
        <v>#REF!</v>
      </c>
      <c r="R268" s="45" t="str">
        <f t="shared" si="12"/>
        <v>#REF!</v>
      </c>
      <c r="S268" s="45" t="str">
        <f t="shared" si="13"/>
        <v>#REF!</v>
      </c>
      <c r="T268" s="47"/>
      <c r="U268" s="20"/>
      <c r="V268" s="20"/>
      <c r="W268" s="20"/>
      <c r="X268" s="20"/>
      <c r="Y268" s="20"/>
      <c r="Z268" s="20"/>
    </row>
    <row r="269" ht="14.25" customHeight="1">
      <c r="A269" s="20" t="s">
        <v>132</v>
      </c>
      <c r="B269" s="20" t="s">
        <v>15</v>
      </c>
      <c r="C269" s="20" t="s">
        <v>133</v>
      </c>
      <c r="D269" s="20" t="s">
        <v>41</v>
      </c>
      <c r="E269" s="20" t="s">
        <v>42</v>
      </c>
      <c r="F269" s="45">
        <v>5763.53</v>
      </c>
      <c r="G269" s="45">
        <v>12135.62</v>
      </c>
      <c r="H269" s="45"/>
      <c r="I269" s="46" t="str">
        <f t="shared" si="4"/>
        <v>#REF!</v>
      </c>
      <c r="J269" s="46" t="str">
        <f t="shared" si="5"/>
        <v>#REF!</v>
      </c>
      <c r="K269" s="46" t="str">
        <f t="shared" si="6"/>
        <v>#REF!</v>
      </c>
      <c r="L269" s="46" t="str">
        <f t="shared" si="7"/>
        <v>#REF!</v>
      </c>
      <c r="M269" s="45" t="str">
        <f t="shared" si="8"/>
        <v>#REF!</v>
      </c>
      <c r="N269" s="45" t="str">
        <f t="shared" si="9"/>
        <v>#REF!</v>
      </c>
      <c r="O269" s="45" t="str">
        <f t="shared" si="10"/>
        <v>#REF!</v>
      </c>
      <c r="P269" s="45" t="str">
        <f t="shared" si="24"/>
        <v>#REF!</v>
      </c>
      <c r="Q269" s="45" t="str">
        <f t="shared" si="11"/>
        <v>#REF!</v>
      </c>
      <c r="R269" s="45" t="str">
        <f t="shared" si="12"/>
        <v>#REF!</v>
      </c>
      <c r="S269" s="45" t="str">
        <f t="shared" si="13"/>
        <v>#REF!</v>
      </c>
      <c r="T269" s="47"/>
      <c r="U269" s="20"/>
      <c r="V269" s="20"/>
      <c r="W269" s="20"/>
      <c r="X269" s="20"/>
      <c r="Y269" s="20"/>
      <c r="Z269" s="20"/>
    </row>
    <row r="270" ht="14.25" customHeight="1">
      <c r="A270" s="20" t="s">
        <v>132</v>
      </c>
      <c r="B270" s="20" t="s">
        <v>15</v>
      </c>
      <c r="C270" s="20" t="s">
        <v>133</v>
      </c>
      <c r="D270" s="20" t="s">
        <v>49</v>
      </c>
      <c r="E270" s="20" t="s">
        <v>50</v>
      </c>
      <c r="F270" s="45">
        <v>1808563.07</v>
      </c>
      <c r="G270" s="45">
        <v>3808092.8</v>
      </c>
      <c r="H270" s="45"/>
      <c r="I270" s="46" t="str">
        <f t="shared" si="4"/>
        <v>#REF!</v>
      </c>
      <c r="J270" s="46" t="str">
        <f t="shared" si="5"/>
        <v>#REF!</v>
      </c>
      <c r="K270" s="46" t="str">
        <f t="shared" si="6"/>
        <v>#REF!</v>
      </c>
      <c r="L270" s="46" t="str">
        <f t="shared" si="7"/>
        <v>#REF!</v>
      </c>
      <c r="M270" s="45" t="str">
        <f t="shared" si="8"/>
        <v>#REF!</v>
      </c>
      <c r="N270" s="45" t="str">
        <f t="shared" si="9"/>
        <v>#REF!</v>
      </c>
      <c r="O270" s="45" t="str">
        <f t="shared" si="10"/>
        <v>#REF!</v>
      </c>
      <c r="P270" s="45" t="str">
        <f t="shared" si="24"/>
        <v>#REF!</v>
      </c>
      <c r="Q270" s="45" t="str">
        <f t="shared" si="11"/>
        <v>#REF!</v>
      </c>
      <c r="R270" s="45" t="str">
        <f t="shared" si="12"/>
        <v>#REF!</v>
      </c>
      <c r="S270" s="45" t="str">
        <f t="shared" si="13"/>
        <v>#REF!</v>
      </c>
      <c r="T270" s="47"/>
      <c r="U270" s="20"/>
      <c r="V270" s="20"/>
      <c r="W270" s="20"/>
      <c r="X270" s="20"/>
      <c r="Y270" s="20"/>
      <c r="Z270" s="20"/>
    </row>
    <row r="271" ht="14.25" customHeight="1">
      <c r="A271" s="20" t="s">
        <v>134</v>
      </c>
      <c r="B271" s="20" t="s">
        <v>15</v>
      </c>
      <c r="C271" s="20" t="s">
        <v>135</v>
      </c>
      <c r="D271" s="20" t="s">
        <v>17</v>
      </c>
      <c r="E271" s="20" t="s">
        <v>18</v>
      </c>
      <c r="F271" s="45">
        <v>3.72733137E7</v>
      </c>
      <c r="G271" s="45">
        <v>1.185230766E7</v>
      </c>
      <c r="H271" s="45"/>
      <c r="I271" s="46" t="str">
        <f t="shared" si="4"/>
        <v>#REF!</v>
      </c>
      <c r="J271" s="46" t="str">
        <f t="shared" si="5"/>
        <v>#REF!</v>
      </c>
      <c r="K271" s="46" t="str">
        <f t="shared" si="6"/>
        <v>#REF!</v>
      </c>
      <c r="L271" s="46" t="str">
        <f t="shared" si="7"/>
        <v>#REF!</v>
      </c>
      <c r="M271" s="45" t="str">
        <f t="shared" si="8"/>
        <v>#REF!</v>
      </c>
      <c r="N271" s="45" t="str">
        <f t="shared" si="9"/>
        <v>#REF!</v>
      </c>
      <c r="O271" s="45" t="str">
        <f t="shared" si="10"/>
        <v>#REF!</v>
      </c>
      <c r="P271" s="45" t="str">
        <f t="shared" si="24"/>
        <v>#REF!</v>
      </c>
      <c r="Q271" s="45" t="str">
        <f t="shared" si="11"/>
        <v>#REF!</v>
      </c>
      <c r="R271" s="45" t="str">
        <f t="shared" si="12"/>
        <v>#REF!</v>
      </c>
      <c r="S271" s="45" t="str">
        <f t="shared" si="13"/>
        <v>#REF!</v>
      </c>
      <c r="T271" s="47"/>
      <c r="U271" s="20"/>
      <c r="V271" s="20"/>
      <c r="W271" s="20"/>
      <c r="X271" s="20"/>
      <c r="Y271" s="20"/>
      <c r="Z271" s="20"/>
    </row>
    <row r="272" ht="14.25" customHeight="1">
      <c r="A272" s="20" t="s">
        <v>134</v>
      </c>
      <c r="B272" s="20" t="s">
        <v>15</v>
      </c>
      <c r="C272" s="20" t="s">
        <v>135</v>
      </c>
      <c r="D272" s="20" t="s">
        <v>21</v>
      </c>
      <c r="E272" s="20" t="s">
        <v>22</v>
      </c>
      <c r="F272" s="45">
        <v>3521.55</v>
      </c>
      <c r="G272" s="45">
        <v>1119.79</v>
      </c>
      <c r="H272" s="45"/>
      <c r="I272" s="46" t="str">
        <f t="shared" si="4"/>
        <v>#REF!</v>
      </c>
      <c r="J272" s="46" t="str">
        <f t="shared" si="5"/>
        <v>#REF!</v>
      </c>
      <c r="K272" s="46" t="str">
        <f t="shared" si="6"/>
        <v>#REF!</v>
      </c>
      <c r="L272" s="46" t="str">
        <f t="shared" si="7"/>
        <v>#REF!</v>
      </c>
      <c r="M272" s="45" t="str">
        <f t="shared" si="8"/>
        <v>#REF!</v>
      </c>
      <c r="N272" s="45" t="str">
        <f t="shared" si="9"/>
        <v>#REF!</v>
      </c>
      <c r="O272" s="45" t="str">
        <f t="shared" si="10"/>
        <v>#REF!</v>
      </c>
      <c r="P272" s="45" t="str">
        <f t="shared" si="24"/>
        <v>#REF!</v>
      </c>
      <c r="Q272" s="45" t="str">
        <f t="shared" si="11"/>
        <v>#REF!</v>
      </c>
      <c r="R272" s="45" t="str">
        <f t="shared" si="12"/>
        <v>#REF!</v>
      </c>
      <c r="S272" s="45" t="str">
        <f t="shared" si="13"/>
        <v>#REF!</v>
      </c>
      <c r="T272" s="47"/>
      <c r="U272" s="20"/>
      <c r="V272" s="20"/>
      <c r="W272" s="20"/>
      <c r="X272" s="20"/>
      <c r="Y272" s="20"/>
      <c r="Z272" s="20"/>
    </row>
    <row r="273" ht="14.25" customHeight="1">
      <c r="A273" s="20" t="s">
        <v>134</v>
      </c>
      <c r="B273" s="20" t="s">
        <v>15</v>
      </c>
      <c r="C273" s="20" t="s">
        <v>135</v>
      </c>
      <c r="D273" s="20" t="s">
        <v>27</v>
      </c>
      <c r="E273" s="20" t="s">
        <v>28</v>
      </c>
      <c r="F273" s="45">
        <v>560819.91</v>
      </c>
      <c r="G273" s="45">
        <v>178331.61</v>
      </c>
      <c r="H273" s="45"/>
      <c r="I273" s="46" t="str">
        <f t="shared" si="4"/>
        <v>#REF!</v>
      </c>
      <c r="J273" s="46" t="str">
        <f t="shared" si="5"/>
        <v>#REF!</v>
      </c>
      <c r="K273" s="46" t="str">
        <f t="shared" si="6"/>
        <v>#REF!</v>
      </c>
      <c r="L273" s="46" t="str">
        <f t="shared" si="7"/>
        <v>#REF!</v>
      </c>
      <c r="M273" s="45" t="str">
        <f t="shared" si="8"/>
        <v>#REF!</v>
      </c>
      <c r="N273" s="45" t="str">
        <f t="shared" si="9"/>
        <v>#REF!</v>
      </c>
      <c r="O273" s="45" t="str">
        <f t="shared" si="10"/>
        <v>#REF!</v>
      </c>
      <c r="P273" s="45" t="str">
        <f t="shared" si="24"/>
        <v>#REF!</v>
      </c>
      <c r="Q273" s="45" t="str">
        <f t="shared" si="11"/>
        <v>#REF!</v>
      </c>
      <c r="R273" s="45" t="str">
        <f t="shared" si="12"/>
        <v>#REF!</v>
      </c>
      <c r="S273" s="45" t="str">
        <f t="shared" si="13"/>
        <v>#REF!</v>
      </c>
      <c r="T273" s="47"/>
      <c r="U273" s="20"/>
      <c r="V273" s="20"/>
      <c r="W273" s="20"/>
      <c r="X273" s="20"/>
      <c r="Y273" s="20"/>
      <c r="Z273" s="20"/>
    </row>
    <row r="274" ht="14.25" customHeight="1">
      <c r="A274" s="20" t="s">
        <v>134</v>
      </c>
      <c r="B274" s="20" t="s">
        <v>15</v>
      </c>
      <c r="C274" s="20" t="s">
        <v>135</v>
      </c>
      <c r="D274" s="20" t="s">
        <v>29</v>
      </c>
      <c r="E274" s="20" t="s">
        <v>30</v>
      </c>
      <c r="F274" s="45">
        <v>475331.95</v>
      </c>
      <c r="G274" s="45">
        <v>151147.83</v>
      </c>
      <c r="H274" s="45"/>
      <c r="I274" s="46" t="str">
        <f t="shared" si="4"/>
        <v>#REF!</v>
      </c>
      <c r="J274" s="46" t="str">
        <f t="shared" si="5"/>
        <v>#REF!</v>
      </c>
      <c r="K274" s="46" t="str">
        <f t="shared" si="6"/>
        <v>#REF!</v>
      </c>
      <c r="L274" s="46" t="str">
        <f t="shared" si="7"/>
        <v>#REF!</v>
      </c>
      <c r="M274" s="45" t="str">
        <f t="shared" si="8"/>
        <v>#REF!</v>
      </c>
      <c r="N274" s="45" t="str">
        <f t="shared" si="9"/>
        <v>#REF!</v>
      </c>
      <c r="O274" s="45" t="str">
        <f t="shared" si="10"/>
        <v>#REF!</v>
      </c>
      <c r="P274" s="45" t="str">
        <f t="shared" si="24"/>
        <v>#REF!</v>
      </c>
      <c r="Q274" s="45" t="str">
        <f t="shared" si="11"/>
        <v>#REF!</v>
      </c>
      <c r="R274" s="45" t="str">
        <f t="shared" si="12"/>
        <v>#REF!</v>
      </c>
      <c r="S274" s="45" t="str">
        <f t="shared" si="13"/>
        <v>#REF!</v>
      </c>
      <c r="T274" s="47"/>
      <c r="U274" s="20"/>
      <c r="V274" s="20"/>
      <c r="W274" s="20"/>
      <c r="X274" s="20"/>
      <c r="Y274" s="20"/>
      <c r="Z274" s="20"/>
    </row>
    <row r="275" ht="14.25" customHeight="1">
      <c r="A275" s="20" t="s">
        <v>134</v>
      </c>
      <c r="B275" s="20" t="s">
        <v>15</v>
      </c>
      <c r="C275" s="20" t="s">
        <v>135</v>
      </c>
      <c r="D275" s="20" t="s">
        <v>31</v>
      </c>
      <c r="E275" s="20" t="s">
        <v>32</v>
      </c>
      <c r="F275" s="45">
        <v>455053.34</v>
      </c>
      <c r="G275" s="45">
        <v>144699.56</v>
      </c>
      <c r="H275" s="45"/>
      <c r="I275" s="46" t="str">
        <f t="shared" si="4"/>
        <v>#REF!</v>
      </c>
      <c r="J275" s="46" t="str">
        <f t="shared" si="5"/>
        <v>#REF!</v>
      </c>
      <c r="K275" s="46" t="str">
        <f t="shared" si="6"/>
        <v>#REF!</v>
      </c>
      <c r="L275" s="46" t="str">
        <f t="shared" si="7"/>
        <v>#REF!</v>
      </c>
      <c r="M275" s="45" t="str">
        <f t="shared" si="8"/>
        <v>#REF!</v>
      </c>
      <c r="N275" s="45" t="str">
        <f t="shared" si="9"/>
        <v>#REF!</v>
      </c>
      <c r="O275" s="45" t="str">
        <f t="shared" si="10"/>
        <v>#REF!</v>
      </c>
      <c r="P275" s="45" t="str">
        <f t="shared" si="24"/>
        <v>#REF!</v>
      </c>
      <c r="Q275" s="45" t="str">
        <f t="shared" si="11"/>
        <v>#REF!</v>
      </c>
      <c r="R275" s="45" t="str">
        <f t="shared" si="12"/>
        <v>#REF!</v>
      </c>
      <c r="S275" s="45" t="str">
        <f t="shared" si="13"/>
        <v>#REF!</v>
      </c>
      <c r="T275" s="47"/>
      <c r="U275" s="20"/>
      <c r="V275" s="20"/>
      <c r="W275" s="20"/>
      <c r="X275" s="20"/>
      <c r="Y275" s="20"/>
      <c r="Z275" s="20"/>
    </row>
    <row r="276" ht="14.25" customHeight="1">
      <c r="A276" s="20" t="s">
        <v>134</v>
      </c>
      <c r="B276" s="20" t="s">
        <v>15</v>
      </c>
      <c r="C276" s="20" t="s">
        <v>135</v>
      </c>
      <c r="D276" s="20" t="s">
        <v>41</v>
      </c>
      <c r="E276" s="20" t="s">
        <v>42</v>
      </c>
      <c r="F276" s="45">
        <v>37349.55</v>
      </c>
      <c r="G276" s="45">
        <v>11876.55</v>
      </c>
      <c r="H276" s="45"/>
      <c r="I276" s="46" t="str">
        <f t="shared" si="4"/>
        <v>#REF!</v>
      </c>
      <c r="J276" s="46" t="str">
        <f t="shared" si="5"/>
        <v>#REF!</v>
      </c>
      <c r="K276" s="46" t="str">
        <f t="shared" si="6"/>
        <v>#REF!</v>
      </c>
      <c r="L276" s="46" t="str">
        <f t="shared" si="7"/>
        <v>#REF!</v>
      </c>
      <c r="M276" s="45" t="str">
        <f t="shared" si="8"/>
        <v>#REF!</v>
      </c>
      <c r="N276" s="45" t="str">
        <f t="shared" si="9"/>
        <v>#REF!</v>
      </c>
      <c r="O276" s="45" t="str">
        <f t="shared" si="10"/>
        <v>#REF!</v>
      </c>
      <c r="P276" s="45" t="str">
        <f t="shared" si="24"/>
        <v>#REF!</v>
      </c>
      <c r="Q276" s="45" t="str">
        <f t="shared" si="11"/>
        <v>#REF!</v>
      </c>
      <c r="R276" s="45" t="str">
        <f t="shared" si="12"/>
        <v>#REF!</v>
      </c>
      <c r="S276" s="45" t="str">
        <f t="shared" si="13"/>
        <v>#REF!</v>
      </c>
      <c r="T276" s="47"/>
      <c r="U276" s="20"/>
      <c r="V276" s="20"/>
      <c r="W276" s="20"/>
      <c r="X276" s="20"/>
      <c r="Y276" s="20"/>
      <c r="Z276" s="20"/>
    </row>
    <row r="277" ht="14.25" customHeight="1">
      <c r="A277" s="20" t="s">
        <v>136</v>
      </c>
      <c r="B277" s="20" t="s">
        <v>15</v>
      </c>
      <c r="C277" s="20" t="s">
        <v>137</v>
      </c>
      <c r="D277" s="20" t="s">
        <v>17</v>
      </c>
      <c r="E277" s="20" t="s">
        <v>18</v>
      </c>
      <c r="F277" s="45">
        <v>6.026381084E7</v>
      </c>
      <c r="G277" s="45">
        <v>3100281.95</v>
      </c>
      <c r="H277" s="45"/>
      <c r="I277" s="46" t="str">
        <f t="shared" si="4"/>
        <v>#REF!</v>
      </c>
      <c r="J277" s="46" t="str">
        <f t="shared" si="5"/>
        <v>#REF!</v>
      </c>
      <c r="K277" s="46" t="str">
        <f t="shared" si="6"/>
        <v>#REF!</v>
      </c>
      <c r="L277" s="46" t="str">
        <f t="shared" si="7"/>
        <v>#REF!</v>
      </c>
      <c r="M277" s="45" t="str">
        <f t="shared" si="8"/>
        <v>#REF!</v>
      </c>
      <c r="N277" s="45" t="str">
        <f t="shared" si="9"/>
        <v>#REF!</v>
      </c>
      <c r="O277" s="45" t="str">
        <f t="shared" si="10"/>
        <v>#REF!</v>
      </c>
      <c r="P277" s="45" t="str">
        <f t="shared" si="24"/>
        <v>#REF!</v>
      </c>
      <c r="Q277" s="45" t="str">
        <f t="shared" si="11"/>
        <v>#REF!</v>
      </c>
      <c r="R277" s="45" t="str">
        <f t="shared" si="12"/>
        <v>#REF!</v>
      </c>
      <c r="S277" s="45" t="str">
        <f t="shared" si="13"/>
        <v>#REF!</v>
      </c>
      <c r="T277" s="47"/>
      <c r="U277" s="20"/>
      <c r="V277" s="20"/>
      <c r="W277" s="20"/>
      <c r="X277" s="20"/>
      <c r="Y277" s="20"/>
      <c r="Z277" s="20"/>
    </row>
    <row r="278" ht="14.25" customHeight="1">
      <c r="A278" s="20" t="s">
        <v>136</v>
      </c>
      <c r="B278" s="20" t="s">
        <v>15</v>
      </c>
      <c r="C278" s="20" t="s">
        <v>137</v>
      </c>
      <c r="D278" s="20" t="s">
        <v>29</v>
      </c>
      <c r="E278" s="20" t="s">
        <v>30</v>
      </c>
      <c r="F278" s="45">
        <v>406238.58</v>
      </c>
      <c r="G278" s="45">
        <v>20899.01</v>
      </c>
      <c r="H278" s="45"/>
      <c r="I278" s="46" t="str">
        <f t="shared" si="4"/>
        <v>#REF!</v>
      </c>
      <c r="J278" s="46" t="str">
        <f t="shared" si="5"/>
        <v>#REF!</v>
      </c>
      <c r="K278" s="46" t="str">
        <f t="shared" si="6"/>
        <v>#REF!</v>
      </c>
      <c r="L278" s="46" t="str">
        <f t="shared" si="7"/>
        <v>#REF!</v>
      </c>
      <c r="M278" s="45" t="str">
        <f t="shared" si="8"/>
        <v>#REF!</v>
      </c>
      <c r="N278" s="45" t="str">
        <f t="shared" si="9"/>
        <v>#REF!</v>
      </c>
      <c r="O278" s="45" t="str">
        <f t="shared" si="10"/>
        <v>#REF!</v>
      </c>
      <c r="P278" s="45" t="str">
        <f t="shared" si="24"/>
        <v>#REF!</v>
      </c>
      <c r="Q278" s="45" t="str">
        <f t="shared" si="11"/>
        <v>#REF!</v>
      </c>
      <c r="R278" s="45" t="str">
        <f t="shared" si="12"/>
        <v>#REF!</v>
      </c>
      <c r="S278" s="45" t="str">
        <f t="shared" si="13"/>
        <v>#REF!</v>
      </c>
      <c r="T278" s="47"/>
      <c r="U278" s="20"/>
      <c r="V278" s="20"/>
      <c r="W278" s="20"/>
      <c r="X278" s="20"/>
      <c r="Y278" s="20"/>
      <c r="Z278" s="20"/>
    </row>
    <row r="279" ht="14.25" customHeight="1">
      <c r="A279" s="20" t="s">
        <v>136</v>
      </c>
      <c r="B279" s="20" t="s">
        <v>15</v>
      </c>
      <c r="C279" s="20" t="s">
        <v>137</v>
      </c>
      <c r="D279" s="20" t="s">
        <v>41</v>
      </c>
      <c r="E279" s="20" t="s">
        <v>42</v>
      </c>
      <c r="F279" s="45">
        <v>194479.58</v>
      </c>
      <c r="G279" s="45">
        <v>10005.04</v>
      </c>
      <c r="H279" s="45"/>
      <c r="I279" s="46" t="str">
        <f t="shared" si="4"/>
        <v>#REF!</v>
      </c>
      <c r="J279" s="46" t="str">
        <f t="shared" si="5"/>
        <v>#REF!</v>
      </c>
      <c r="K279" s="46" t="str">
        <f t="shared" si="6"/>
        <v>#REF!</v>
      </c>
      <c r="L279" s="46" t="str">
        <f t="shared" si="7"/>
        <v>#REF!</v>
      </c>
      <c r="M279" s="45" t="str">
        <f t="shared" si="8"/>
        <v>#REF!</v>
      </c>
      <c r="N279" s="45" t="str">
        <f t="shared" si="9"/>
        <v>#REF!</v>
      </c>
      <c r="O279" s="45" t="str">
        <f t="shared" si="10"/>
        <v>#REF!</v>
      </c>
      <c r="P279" s="45" t="str">
        <f t="shared" si="24"/>
        <v>#REF!</v>
      </c>
      <c r="Q279" s="45" t="str">
        <f t="shared" si="11"/>
        <v>#REF!</v>
      </c>
      <c r="R279" s="45" t="str">
        <f t="shared" si="12"/>
        <v>#REF!</v>
      </c>
      <c r="S279" s="45" t="str">
        <f t="shared" si="13"/>
        <v>#REF!</v>
      </c>
      <c r="T279" s="47"/>
      <c r="U279" s="20"/>
      <c r="V279" s="20"/>
      <c r="W279" s="20"/>
      <c r="X279" s="20"/>
      <c r="Y279" s="20"/>
      <c r="Z279" s="20"/>
    </row>
    <row r="280" ht="14.25" customHeight="1">
      <c r="A280" s="20" t="s">
        <v>138</v>
      </c>
      <c r="B280" s="20" t="s">
        <v>15</v>
      </c>
      <c r="C280" s="20" t="s">
        <v>139</v>
      </c>
      <c r="D280" s="20" t="s">
        <v>17</v>
      </c>
      <c r="E280" s="20" t="s">
        <v>18</v>
      </c>
      <c r="F280" s="45">
        <v>1.302574246E7</v>
      </c>
      <c r="G280" s="45">
        <v>979052.11</v>
      </c>
      <c r="H280" s="45"/>
      <c r="I280" s="46" t="str">
        <f t="shared" si="4"/>
        <v>#REF!</v>
      </c>
      <c r="J280" s="46" t="str">
        <f t="shared" si="5"/>
        <v>#REF!</v>
      </c>
      <c r="K280" s="46" t="str">
        <f t="shared" si="6"/>
        <v>#REF!</v>
      </c>
      <c r="L280" s="46" t="str">
        <f t="shared" si="7"/>
        <v>#REF!</v>
      </c>
      <c r="M280" s="45" t="str">
        <f t="shared" si="8"/>
        <v>#REF!</v>
      </c>
      <c r="N280" s="45" t="str">
        <f t="shared" si="9"/>
        <v>#REF!</v>
      </c>
      <c r="O280" s="45" t="str">
        <f t="shared" si="10"/>
        <v>#REF!</v>
      </c>
      <c r="P280" s="45" t="str">
        <f t="shared" si="24"/>
        <v>#REF!</v>
      </c>
      <c r="Q280" s="45" t="str">
        <f t="shared" si="11"/>
        <v>#REF!</v>
      </c>
      <c r="R280" s="45" t="str">
        <f t="shared" si="12"/>
        <v>#REF!</v>
      </c>
      <c r="S280" s="45" t="str">
        <f t="shared" si="13"/>
        <v>#REF!</v>
      </c>
      <c r="T280" s="47"/>
      <c r="U280" s="20"/>
      <c r="V280" s="20"/>
      <c r="W280" s="20"/>
      <c r="X280" s="20"/>
      <c r="Y280" s="20"/>
      <c r="Z280" s="20"/>
    </row>
    <row r="281" ht="14.25" customHeight="1">
      <c r="A281" s="20" t="s">
        <v>138</v>
      </c>
      <c r="B281" s="20" t="s">
        <v>15</v>
      </c>
      <c r="C281" s="20" t="s">
        <v>139</v>
      </c>
      <c r="D281" s="20" t="s">
        <v>47</v>
      </c>
      <c r="E281" s="20" t="s">
        <v>48</v>
      </c>
      <c r="F281" s="45">
        <v>2.57686222E7</v>
      </c>
      <c r="G281" s="45">
        <v>1936843.45</v>
      </c>
      <c r="H281" s="45"/>
      <c r="I281" s="46" t="str">
        <f t="shared" si="4"/>
        <v>#REF!</v>
      </c>
      <c r="J281" s="46" t="str">
        <f t="shared" si="5"/>
        <v>#REF!</v>
      </c>
      <c r="K281" s="46" t="str">
        <f t="shared" si="6"/>
        <v>#REF!</v>
      </c>
      <c r="L281" s="46" t="str">
        <f t="shared" si="7"/>
        <v>#REF!</v>
      </c>
      <c r="M281" s="45" t="str">
        <f t="shared" si="8"/>
        <v>#REF!</v>
      </c>
      <c r="N281" s="45" t="str">
        <f t="shared" si="9"/>
        <v>#REF!</v>
      </c>
      <c r="O281" s="45" t="str">
        <f t="shared" si="10"/>
        <v>#REF!</v>
      </c>
      <c r="P281" s="45" t="str">
        <f t="shared" si="24"/>
        <v>#REF!</v>
      </c>
      <c r="Q281" s="45" t="str">
        <f t="shared" si="11"/>
        <v>#REF!</v>
      </c>
      <c r="R281" s="45" t="str">
        <f t="shared" si="12"/>
        <v>#REF!</v>
      </c>
      <c r="S281" s="45" t="str">
        <f t="shared" si="13"/>
        <v>#REF!</v>
      </c>
      <c r="T281" s="47"/>
      <c r="U281" s="20"/>
      <c r="V281" s="20"/>
      <c r="W281" s="20"/>
      <c r="X281" s="20"/>
      <c r="Y281" s="20"/>
      <c r="Z281" s="20"/>
    </row>
    <row r="282" ht="14.25" customHeight="1">
      <c r="A282" s="20" t="s">
        <v>138</v>
      </c>
      <c r="B282" s="20" t="s">
        <v>15</v>
      </c>
      <c r="C282" s="20" t="s">
        <v>139</v>
      </c>
      <c r="D282" s="20" t="s">
        <v>74</v>
      </c>
      <c r="E282" s="20" t="s">
        <v>75</v>
      </c>
      <c r="F282" s="45">
        <v>6045124.12</v>
      </c>
      <c r="G282" s="45">
        <v>454368.84</v>
      </c>
      <c r="H282" s="45"/>
      <c r="I282" s="46" t="str">
        <f t="shared" si="4"/>
        <v>#REF!</v>
      </c>
      <c r="J282" s="46" t="str">
        <f t="shared" si="5"/>
        <v>#REF!</v>
      </c>
      <c r="K282" s="46" t="str">
        <f t="shared" si="6"/>
        <v>#REF!</v>
      </c>
      <c r="L282" s="46" t="str">
        <f t="shared" si="7"/>
        <v>#REF!</v>
      </c>
      <c r="M282" s="45" t="str">
        <f t="shared" si="8"/>
        <v>#REF!</v>
      </c>
      <c r="N282" s="45" t="str">
        <f t="shared" si="9"/>
        <v>#REF!</v>
      </c>
      <c r="O282" s="45" t="str">
        <f t="shared" si="10"/>
        <v>#REF!</v>
      </c>
      <c r="P282" s="45" t="str">
        <f t="shared" si="24"/>
        <v>#REF!</v>
      </c>
      <c r="Q282" s="45" t="str">
        <f t="shared" si="11"/>
        <v>#REF!</v>
      </c>
      <c r="R282" s="45" t="str">
        <f t="shared" si="12"/>
        <v>#REF!</v>
      </c>
      <c r="S282" s="45" t="str">
        <f t="shared" si="13"/>
        <v>#REF!</v>
      </c>
      <c r="T282" s="47"/>
      <c r="U282" s="20"/>
      <c r="V282" s="20"/>
      <c r="W282" s="20"/>
      <c r="X282" s="20"/>
      <c r="Y282" s="20"/>
      <c r="Z282" s="20"/>
    </row>
    <row r="283" ht="14.25" customHeight="1">
      <c r="A283" s="20" t="s">
        <v>138</v>
      </c>
      <c r="B283" s="20" t="s">
        <v>15</v>
      </c>
      <c r="C283" s="20" t="s">
        <v>139</v>
      </c>
      <c r="D283" s="20" t="s">
        <v>21</v>
      </c>
      <c r="E283" s="20" t="s">
        <v>22</v>
      </c>
      <c r="F283" s="45">
        <v>0.0</v>
      </c>
      <c r="G283" s="45">
        <v>0.0</v>
      </c>
      <c r="H283" s="45"/>
      <c r="I283" s="46" t="str">
        <f t="shared" si="4"/>
        <v>#REF!</v>
      </c>
      <c r="J283" s="46" t="str">
        <f t="shared" si="5"/>
        <v>#REF!</v>
      </c>
      <c r="K283" s="46" t="str">
        <f t="shared" si="6"/>
        <v>#REF!</v>
      </c>
      <c r="L283" s="46" t="str">
        <f t="shared" si="7"/>
        <v>#REF!</v>
      </c>
      <c r="M283" s="45" t="str">
        <f t="shared" si="8"/>
        <v>#REF!</v>
      </c>
      <c r="N283" s="45" t="str">
        <f t="shared" si="9"/>
        <v>#REF!</v>
      </c>
      <c r="O283" s="45" t="str">
        <f t="shared" si="10"/>
        <v>#REF!</v>
      </c>
      <c r="P283" s="45" t="str">
        <f t="shared" si="24"/>
        <v>#REF!</v>
      </c>
      <c r="Q283" s="45" t="str">
        <f t="shared" si="11"/>
        <v>#REF!</v>
      </c>
      <c r="R283" s="45" t="str">
        <f t="shared" si="12"/>
        <v>#REF!</v>
      </c>
      <c r="S283" s="45" t="str">
        <f t="shared" si="13"/>
        <v>#REF!</v>
      </c>
      <c r="T283" s="47"/>
      <c r="U283" s="20"/>
      <c r="V283" s="20"/>
      <c r="W283" s="20"/>
      <c r="X283" s="20"/>
      <c r="Y283" s="20"/>
      <c r="Z283" s="20"/>
    </row>
    <row r="284" ht="14.25" customHeight="1">
      <c r="A284" s="20" t="s">
        <v>138</v>
      </c>
      <c r="B284" s="20" t="s">
        <v>15</v>
      </c>
      <c r="C284" s="20" t="s">
        <v>139</v>
      </c>
      <c r="D284" s="20" t="s">
        <v>29</v>
      </c>
      <c r="E284" s="20" t="s">
        <v>30</v>
      </c>
      <c r="F284" s="45">
        <v>2919219.5</v>
      </c>
      <c r="G284" s="45">
        <v>219416.9</v>
      </c>
      <c r="H284" s="45"/>
      <c r="I284" s="46" t="str">
        <f t="shared" si="4"/>
        <v>#REF!</v>
      </c>
      <c r="J284" s="46" t="str">
        <f t="shared" si="5"/>
        <v>#REF!</v>
      </c>
      <c r="K284" s="46" t="str">
        <f t="shared" si="6"/>
        <v>#REF!</v>
      </c>
      <c r="L284" s="46" t="str">
        <f t="shared" si="7"/>
        <v>#REF!</v>
      </c>
      <c r="M284" s="45" t="str">
        <f t="shared" si="8"/>
        <v>#REF!</v>
      </c>
      <c r="N284" s="45" t="str">
        <f t="shared" si="9"/>
        <v>#REF!</v>
      </c>
      <c r="O284" s="45" t="str">
        <f t="shared" si="10"/>
        <v>#REF!</v>
      </c>
      <c r="P284" s="45" t="str">
        <f t="shared" si="24"/>
        <v>#REF!</v>
      </c>
      <c r="Q284" s="45" t="str">
        <f t="shared" si="11"/>
        <v>#REF!</v>
      </c>
      <c r="R284" s="45" t="str">
        <f t="shared" si="12"/>
        <v>#REF!</v>
      </c>
      <c r="S284" s="45" t="str">
        <f t="shared" si="13"/>
        <v>#REF!</v>
      </c>
      <c r="T284" s="47"/>
      <c r="U284" s="20"/>
      <c r="V284" s="20"/>
      <c r="W284" s="20"/>
      <c r="X284" s="20"/>
      <c r="Y284" s="20"/>
      <c r="Z284" s="20"/>
    </row>
    <row r="285" ht="14.25" customHeight="1">
      <c r="A285" s="20" t="s">
        <v>138</v>
      </c>
      <c r="B285" s="20" t="s">
        <v>15</v>
      </c>
      <c r="C285" s="20" t="s">
        <v>139</v>
      </c>
      <c r="D285" s="20" t="s">
        <v>31</v>
      </c>
      <c r="E285" s="20" t="s">
        <v>32</v>
      </c>
      <c r="F285" s="45">
        <v>535340.88</v>
      </c>
      <c r="G285" s="45">
        <v>40237.75</v>
      </c>
      <c r="H285" s="45"/>
      <c r="I285" s="46" t="str">
        <f t="shared" si="4"/>
        <v>#REF!</v>
      </c>
      <c r="J285" s="46" t="str">
        <f t="shared" si="5"/>
        <v>#REF!</v>
      </c>
      <c r="K285" s="46" t="str">
        <f t="shared" si="6"/>
        <v>#REF!</v>
      </c>
      <c r="L285" s="46" t="str">
        <f t="shared" si="7"/>
        <v>#REF!</v>
      </c>
      <c r="M285" s="45" t="str">
        <f t="shared" si="8"/>
        <v>#REF!</v>
      </c>
      <c r="N285" s="45" t="str">
        <f t="shared" si="9"/>
        <v>#REF!</v>
      </c>
      <c r="O285" s="45" t="str">
        <f t="shared" si="10"/>
        <v>#REF!</v>
      </c>
      <c r="P285" s="45" t="str">
        <f t="shared" si="24"/>
        <v>#REF!</v>
      </c>
      <c r="Q285" s="45" t="str">
        <f t="shared" si="11"/>
        <v>#REF!</v>
      </c>
      <c r="R285" s="45" t="str">
        <f t="shared" si="12"/>
        <v>#REF!</v>
      </c>
      <c r="S285" s="45" t="str">
        <f t="shared" si="13"/>
        <v>#REF!</v>
      </c>
      <c r="T285" s="47"/>
      <c r="U285" s="20"/>
      <c r="V285" s="20"/>
      <c r="W285" s="20"/>
      <c r="X285" s="20"/>
      <c r="Y285" s="20"/>
      <c r="Z285" s="20"/>
    </row>
    <row r="286" ht="14.25" customHeight="1">
      <c r="A286" s="20" t="s">
        <v>138</v>
      </c>
      <c r="B286" s="20" t="s">
        <v>15</v>
      </c>
      <c r="C286" s="20" t="s">
        <v>139</v>
      </c>
      <c r="D286" s="20" t="s">
        <v>41</v>
      </c>
      <c r="E286" s="20" t="s">
        <v>42</v>
      </c>
      <c r="F286" s="45">
        <v>269394.01</v>
      </c>
      <c r="G286" s="45">
        <v>20248.43</v>
      </c>
      <c r="H286" s="45"/>
      <c r="I286" s="46" t="str">
        <f t="shared" si="4"/>
        <v>#REF!</v>
      </c>
      <c r="J286" s="46" t="str">
        <f t="shared" si="5"/>
        <v>#REF!</v>
      </c>
      <c r="K286" s="46" t="str">
        <f t="shared" si="6"/>
        <v>#REF!</v>
      </c>
      <c r="L286" s="46" t="str">
        <f t="shared" si="7"/>
        <v>#REF!</v>
      </c>
      <c r="M286" s="45" t="str">
        <f t="shared" si="8"/>
        <v>#REF!</v>
      </c>
      <c r="N286" s="45" t="str">
        <f t="shared" si="9"/>
        <v>#REF!</v>
      </c>
      <c r="O286" s="45" t="str">
        <f t="shared" si="10"/>
        <v>#REF!</v>
      </c>
      <c r="P286" s="45" t="str">
        <f t="shared" si="24"/>
        <v>#REF!</v>
      </c>
      <c r="Q286" s="45" t="str">
        <f t="shared" si="11"/>
        <v>#REF!</v>
      </c>
      <c r="R286" s="45" t="str">
        <f t="shared" si="12"/>
        <v>#REF!</v>
      </c>
      <c r="S286" s="45" t="str">
        <f t="shared" si="13"/>
        <v>#REF!</v>
      </c>
      <c r="T286" s="47"/>
      <c r="U286" s="20"/>
      <c r="V286" s="20"/>
      <c r="W286" s="20"/>
      <c r="X286" s="20"/>
      <c r="Y286" s="20"/>
      <c r="Z286" s="20"/>
    </row>
    <row r="287" ht="14.25" customHeight="1">
      <c r="A287" s="20" t="s">
        <v>138</v>
      </c>
      <c r="B287" s="20" t="s">
        <v>15</v>
      </c>
      <c r="C287" s="20" t="s">
        <v>139</v>
      </c>
      <c r="D287" s="20" t="s">
        <v>49</v>
      </c>
      <c r="E287" s="20" t="s">
        <v>50</v>
      </c>
      <c r="F287" s="45">
        <v>1.7753456683E8</v>
      </c>
      <c r="G287" s="45">
        <v>1.334400652E7</v>
      </c>
      <c r="H287" s="45"/>
      <c r="I287" s="46" t="str">
        <f t="shared" si="4"/>
        <v>#REF!</v>
      </c>
      <c r="J287" s="46" t="str">
        <f t="shared" si="5"/>
        <v>#REF!</v>
      </c>
      <c r="K287" s="46" t="str">
        <f t="shared" si="6"/>
        <v>#REF!</v>
      </c>
      <c r="L287" s="46" t="str">
        <f t="shared" si="7"/>
        <v>#REF!</v>
      </c>
      <c r="M287" s="45" t="str">
        <f t="shared" si="8"/>
        <v>#REF!</v>
      </c>
      <c r="N287" s="45" t="str">
        <f t="shared" si="9"/>
        <v>#REF!</v>
      </c>
      <c r="O287" s="45" t="str">
        <f t="shared" si="10"/>
        <v>#REF!</v>
      </c>
      <c r="P287" s="45" t="str">
        <f t="shared" si="24"/>
        <v>#REF!</v>
      </c>
      <c r="Q287" s="45" t="str">
        <f t="shared" si="11"/>
        <v>#REF!</v>
      </c>
      <c r="R287" s="45" t="str">
        <f t="shared" si="12"/>
        <v>#REF!</v>
      </c>
      <c r="S287" s="45" t="str">
        <f t="shared" si="13"/>
        <v>#REF!</v>
      </c>
      <c r="T287" s="47"/>
      <c r="U287" s="20"/>
      <c r="V287" s="20"/>
      <c r="W287" s="20"/>
      <c r="X287" s="20"/>
      <c r="Y287" s="20"/>
      <c r="Z287" s="20"/>
    </row>
    <row r="288" ht="14.25" customHeight="1">
      <c r="A288" s="20" t="s">
        <v>140</v>
      </c>
      <c r="B288" s="20" t="s">
        <v>15</v>
      </c>
      <c r="C288" s="20" t="s">
        <v>141</v>
      </c>
      <c r="D288" s="20" t="s">
        <v>17</v>
      </c>
      <c r="E288" s="20" t="s">
        <v>18</v>
      </c>
      <c r="F288" s="45">
        <v>2606738.13</v>
      </c>
      <c r="G288" s="45">
        <v>636791.09</v>
      </c>
      <c r="H288" s="45"/>
      <c r="I288" s="46" t="str">
        <f t="shared" si="4"/>
        <v>#REF!</v>
      </c>
      <c r="J288" s="46" t="str">
        <f t="shared" si="5"/>
        <v>#REF!</v>
      </c>
      <c r="K288" s="46" t="str">
        <f t="shared" si="6"/>
        <v>#REF!</v>
      </c>
      <c r="L288" s="46" t="str">
        <f t="shared" si="7"/>
        <v>#REF!</v>
      </c>
      <c r="M288" s="45" t="str">
        <f t="shared" si="8"/>
        <v>#REF!</v>
      </c>
      <c r="N288" s="45" t="str">
        <f t="shared" si="9"/>
        <v>#REF!</v>
      </c>
      <c r="O288" s="45" t="str">
        <f t="shared" si="10"/>
        <v>#REF!</v>
      </c>
      <c r="P288" s="45" t="str">
        <f t="shared" si="24"/>
        <v>#REF!</v>
      </c>
      <c r="Q288" s="45" t="str">
        <f t="shared" si="11"/>
        <v>#REF!</v>
      </c>
      <c r="R288" s="45" t="str">
        <f t="shared" si="12"/>
        <v>#REF!</v>
      </c>
      <c r="S288" s="45" t="str">
        <f t="shared" si="13"/>
        <v>#REF!</v>
      </c>
      <c r="T288" s="47"/>
      <c r="U288" s="20"/>
      <c r="V288" s="20"/>
      <c r="W288" s="20"/>
      <c r="X288" s="20"/>
      <c r="Y288" s="20"/>
      <c r="Z288" s="20"/>
    </row>
    <row r="289" ht="14.25" customHeight="1">
      <c r="A289" s="20" t="s">
        <v>140</v>
      </c>
      <c r="B289" s="20" t="s">
        <v>15</v>
      </c>
      <c r="C289" s="20" t="s">
        <v>141</v>
      </c>
      <c r="D289" s="20" t="s">
        <v>29</v>
      </c>
      <c r="E289" s="20" t="s">
        <v>30</v>
      </c>
      <c r="F289" s="45">
        <v>17354.96</v>
      </c>
      <c r="G289" s="45">
        <v>4239.58</v>
      </c>
      <c r="H289" s="45"/>
      <c r="I289" s="46" t="str">
        <f t="shared" si="4"/>
        <v>#REF!</v>
      </c>
      <c r="J289" s="46" t="str">
        <f t="shared" si="5"/>
        <v>#REF!</v>
      </c>
      <c r="K289" s="46" t="str">
        <f t="shared" si="6"/>
        <v>#REF!</v>
      </c>
      <c r="L289" s="46" t="str">
        <f t="shared" si="7"/>
        <v>#REF!</v>
      </c>
      <c r="M289" s="45" t="str">
        <f t="shared" si="8"/>
        <v>#REF!</v>
      </c>
      <c r="N289" s="45" t="str">
        <f t="shared" si="9"/>
        <v>#REF!</v>
      </c>
      <c r="O289" s="45" t="str">
        <f t="shared" si="10"/>
        <v>#REF!</v>
      </c>
      <c r="P289" s="45" t="str">
        <f t="shared" si="24"/>
        <v>#REF!</v>
      </c>
      <c r="Q289" s="45" t="str">
        <f t="shared" si="11"/>
        <v>#REF!</v>
      </c>
      <c r="R289" s="45" t="str">
        <f t="shared" si="12"/>
        <v>#REF!</v>
      </c>
      <c r="S289" s="45" t="str">
        <f t="shared" si="13"/>
        <v>#REF!</v>
      </c>
      <c r="T289" s="47"/>
      <c r="U289" s="20"/>
      <c r="V289" s="20"/>
      <c r="W289" s="20"/>
      <c r="X289" s="20"/>
      <c r="Y289" s="20"/>
      <c r="Z289" s="20"/>
    </row>
    <row r="290" ht="14.25" customHeight="1">
      <c r="A290" s="20" t="s">
        <v>140</v>
      </c>
      <c r="B290" s="20" t="s">
        <v>15</v>
      </c>
      <c r="C290" s="20" t="s">
        <v>141</v>
      </c>
      <c r="D290" s="20" t="s">
        <v>31</v>
      </c>
      <c r="E290" s="20" t="s">
        <v>32</v>
      </c>
      <c r="F290" s="45">
        <v>74653.5</v>
      </c>
      <c r="G290" s="45">
        <v>18236.85</v>
      </c>
      <c r="H290" s="45"/>
      <c r="I290" s="46" t="str">
        <f t="shared" si="4"/>
        <v>#REF!</v>
      </c>
      <c r="J290" s="46" t="str">
        <f t="shared" si="5"/>
        <v>#REF!</v>
      </c>
      <c r="K290" s="46" t="str">
        <f t="shared" si="6"/>
        <v>#REF!</v>
      </c>
      <c r="L290" s="46" t="str">
        <f t="shared" si="7"/>
        <v>#REF!</v>
      </c>
      <c r="M290" s="45" t="str">
        <f t="shared" si="8"/>
        <v>#REF!</v>
      </c>
      <c r="N290" s="45" t="str">
        <f t="shared" si="9"/>
        <v>#REF!</v>
      </c>
      <c r="O290" s="45" t="str">
        <f t="shared" si="10"/>
        <v>#REF!</v>
      </c>
      <c r="P290" s="45" t="str">
        <f t="shared" si="24"/>
        <v>#REF!</v>
      </c>
      <c r="Q290" s="45" t="str">
        <f t="shared" si="11"/>
        <v>#REF!</v>
      </c>
      <c r="R290" s="45" t="str">
        <f t="shared" si="12"/>
        <v>#REF!</v>
      </c>
      <c r="S290" s="45" t="str">
        <f t="shared" si="13"/>
        <v>#REF!</v>
      </c>
      <c r="T290" s="47"/>
      <c r="U290" s="20"/>
      <c r="V290" s="20"/>
      <c r="W290" s="20"/>
      <c r="X290" s="20"/>
      <c r="Y290" s="20"/>
      <c r="Z290" s="20"/>
    </row>
    <row r="291" ht="14.25" customHeight="1">
      <c r="A291" s="20" t="s">
        <v>140</v>
      </c>
      <c r="B291" s="20" t="s">
        <v>15</v>
      </c>
      <c r="C291" s="20" t="s">
        <v>141</v>
      </c>
      <c r="D291" s="20" t="s">
        <v>41</v>
      </c>
      <c r="E291" s="20" t="s">
        <v>42</v>
      </c>
      <c r="F291" s="45">
        <v>9429.41</v>
      </c>
      <c r="G291" s="45">
        <v>2303.48</v>
      </c>
      <c r="H291" s="45"/>
      <c r="I291" s="46" t="str">
        <f t="shared" si="4"/>
        <v>#REF!</v>
      </c>
      <c r="J291" s="46" t="str">
        <f t="shared" si="5"/>
        <v>#REF!</v>
      </c>
      <c r="K291" s="46" t="str">
        <f t="shared" si="6"/>
        <v>#REF!</v>
      </c>
      <c r="L291" s="46" t="str">
        <f t="shared" si="7"/>
        <v>#REF!</v>
      </c>
      <c r="M291" s="45" t="str">
        <f t="shared" si="8"/>
        <v>#REF!</v>
      </c>
      <c r="N291" s="45" t="str">
        <f t="shared" si="9"/>
        <v>#REF!</v>
      </c>
      <c r="O291" s="45" t="str">
        <f t="shared" si="10"/>
        <v>#REF!</v>
      </c>
      <c r="P291" s="45" t="str">
        <f t="shared" si="24"/>
        <v>#REF!</v>
      </c>
      <c r="Q291" s="45" t="str">
        <f t="shared" si="11"/>
        <v>#REF!</v>
      </c>
      <c r="R291" s="45" t="str">
        <f t="shared" si="12"/>
        <v>#REF!</v>
      </c>
      <c r="S291" s="45" t="str">
        <f t="shared" si="13"/>
        <v>#REF!</v>
      </c>
      <c r="T291" s="47"/>
      <c r="U291" s="20"/>
      <c r="V291" s="20"/>
      <c r="W291" s="20"/>
      <c r="X291" s="20"/>
      <c r="Y291" s="20"/>
      <c r="Z291" s="20"/>
    </row>
    <row r="292" ht="14.25" customHeight="1">
      <c r="A292" s="20" t="s">
        <v>142</v>
      </c>
      <c r="B292" s="20" t="s">
        <v>15</v>
      </c>
      <c r="C292" s="20" t="s">
        <v>143</v>
      </c>
      <c r="D292" s="20" t="s">
        <v>17</v>
      </c>
      <c r="E292" s="20" t="s">
        <v>18</v>
      </c>
      <c r="F292" s="45">
        <v>1634336.22</v>
      </c>
      <c r="G292" s="45">
        <v>3.382927099E7</v>
      </c>
      <c r="H292" s="45">
        <v>0.952264437326913</v>
      </c>
      <c r="I292" s="46" t="str">
        <f t="shared" si="4"/>
        <v>#REF!</v>
      </c>
      <c r="J292" s="46" t="str">
        <f t="shared" si="5"/>
        <v>#REF!</v>
      </c>
      <c r="K292" s="46" t="str">
        <f t="shared" si="6"/>
        <v>#REF!</v>
      </c>
      <c r="L292" s="46" t="str">
        <f t="shared" si="7"/>
        <v>#REF!</v>
      </c>
      <c r="M292" s="45" t="str">
        <f t="shared" si="8"/>
        <v>#REF!</v>
      </c>
      <c r="N292" s="45" t="str">
        <f t="shared" si="9"/>
        <v>#REF!</v>
      </c>
      <c r="O292" s="45" t="str">
        <f t="shared" si="10"/>
        <v>#REF!</v>
      </c>
      <c r="P292" s="45" t="str">
        <f t="shared" si="24"/>
        <v>#REF!</v>
      </c>
      <c r="Q292" s="45" t="str">
        <f t="shared" si="11"/>
        <v>#REF!</v>
      </c>
      <c r="R292" s="45" t="str">
        <f t="shared" si="12"/>
        <v>#REF!</v>
      </c>
      <c r="S292" s="45" t="str">
        <f t="shared" si="13"/>
        <v>#REF!</v>
      </c>
      <c r="T292" s="47"/>
      <c r="U292" s="20"/>
      <c r="V292" s="20"/>
      <c r="W292" s="20"/>
      <c r="X292" s="20"/>
      <c r="Y292" s="20"/>
      <c r="Z292" s="20"/>
    </row>
    <row r="293" ht="14.25" customHeight="1">
      <c r="A293" s="20" t="s">
        <v>142</v>
      </c>
      <c r="B293" s="20" t="s">
        <v>15</v>
      </c>
      <c r="C293" s="20" t="s">
        <v>143</v>
      </c>
      <c r="D293" s="20" t="s">
        <v>47</v>
      </c>
      <c r="E293" s="20" t="s">
        <v>48</v>
      </c>
      <c r="F293" s="45">
        <v>10411.28</v>
      </c>
      <c r="G293" s="45">
        <v>215504.12</v>
      </c>
      <c r="H293" s="45">
        <v>0.006066249753097281</v>
      </c>
      <c r="I293" s="46" t="str">
        <f t="shared" si="4"/>
        <v>#REF!</v>
      </c>
      <c r="J293" s="46" t="str">
        <f t="shared" si="5"/>
        <v>#REF!</v>
      </c>
      <c r="K293" s="46" t="str">
        <f t="shared" si="6"/>
        <v>#REF!</v>
      </c>
      <c r="L293" s="46" t="str">
        <f t="shared" si="7"/>
        <v>#REF!</v>
      </c>
      <c r="M293" s="45" t="str">
        <f t="shared" si="8"/>
        <v>#REF!</v>
      </c>
      <c r="N293" s="45" t="str">
        <f t="shared" si="9"/>
        <v>#REF!</v>
      </c>
      <c r="O293" s="45" t="str">
        <f t="shared" si="10"/>
        <v>#REF!</v>
      </c>
      <c r="P293" s="45" t="str">
        <f t="shared" si="24"/>
        <v>#REF!</v>
      </c>
      <c r="Q293" s="45" t="str">
        <f t="shared" si="11"/>
        <v>#REF!</v>
      </c>
      <c r="R293" s="45" t="str">
        <f t="shared" si="12"/>
        <v>#REF!</v>
      </c>
      <c r="S293" s="45" t="str">
        <f t="shared" si="13"/>
        <v>#REF!</v>
      </c>
      <c r="T293" s="47"/>
      <c r="U293" s="20"/>
      <c r="V293" s="20"/>
      <c r="W293" s="20"/>
      <c r="X293" s="20"/>
      <c r="Y293" s="20"/>
      <c r="Z293" s="20"/>
    </row>
    <row r="294" ht="14.25" customHeight="1">
      <c r="A294" s="20" t="s">
        <v>142</v>
      </c>
      <c r="B294" s="20" t="s">
        <v>15</v>
      </c>
      <c r="C294" s="20" t="s">
        <v>143</v>
      </c>
      <c r="D294" s="20" t="s">
        <v>19</v>
      </c>
      <c r="E294" s="20" t="s">
        <v>20</v>
      </c>
      <c r="F294" s="45">
        <v>1616.72</v>
      </c>
      <c r="G294" s="45">
        <v>33464.62</v>
      </c>
      <c r="H294" s="45">
        <v>9.420001479959655E-4</v>
      </c>
      <c r="I294" s="46" t="str">
        <f t="shared" si="4"/>
        <v>#REF!</v>
      </c>
      <c r="J294" s="46" t="str">
        <f t="shared" si="5"/>
        <v>#REF!</v>
      </c>
      <c r="K294" s="46" t="str">
        <f t="shared" si="6"/>
        <v>#REF!</v>
      </c>
      <c r="L294" s="46" t="str">
        <f t="shared" si="7"/>
        <v>#REF!</v>
      </c>
      <c r="M294" s="45" t="str">
        <f t="shared" si="8"/>
        <v>#REF!</v>
      </c>
      <c r="N294" s="45" t="str">
        <f t="shared" si="9"/>
        <v>#REF!</v>
      </c>
      <c r="O294" s="45" t="str">
        <f t="shared" si="10"/>
        <v>#REF!</v>
      </c>
      <c r="P294" s="45" t="str">
        <f t="shared" si="24"/>
        <v>#REF!</v>
      </c>
      <c r="Q294" s="45" t="str">
        <f t="shared" si="11"/>
        <v>#REF!</v>
      </c>
      <c r="R294" s="45" t="str">
        <f t="shared" si="12"/>
        <v>#REF!</v>
      </c>
      <c r="S294" s="45" t="str">
        <f t="shared" si="13"/>
        <v>#REF!</v>
      </c>
      <c r="T294" s="47"/>
      <c r="U294" s="20"/>
      <c r="V294" s="20"/>
      <c r="W294" s="20"/>
      <c r="X294" s="20"/>
      <c r="Y294" s="20"/>
      <c r="Z294" s="20"/>
    </row>
    <row r="295" ht="14.25" customHeight="1">
      <c r="A295" s="20" t="s">
        <v>142</v>
      </c>
      <c r="B295" s="20" t="s">
        <v>15</v>
      </c>
      <c r="C295" s="20" t="s">
        <v>143</v>
      </c>
      <c r="D295" s="20" t="s">
        <v>21</v>
      </c>
      <c r="E295" s="20" t="s">
        <v>22</v>
      </c>
      <c r="F295" s="45">
        <v>10006.28</v>
      </c>
      <c r="G295" s="45">
        <v>207120.88</v>
      </c>
      <c r="H295" s="45">
        <v>0.005830271933846968</v>
      </c>
      <c r="I295" s="46" t="str">
        <f t="shared" si="4"/>
        <v>#REF!</v>
      </c>
      <c r="J295" s="46" t="str">
        <f t="shared" si="5"/>
        <v>#REF!</v>
      </c>
      <c r="K295" s="46" t="str">
        <f t="shared" si="6"/>
        <v>#REF!</v>
      </c>
      <c r="L295" s="46" t="str">
        <f t="shared" si="7"/>
        <v>#REF!</v>
      </c>
      <c r="M295" s="45" t="str">
        <f t="shared" si="8"/>
        <v>#REF!</v>
      </c>
      <c r="N295" s="45" t="str">
        <f t="shared" si="9"/>
        <v>#REF!</v>
      </c>
      <c r="O295" s="45" t="str">
        <f t="shared" si="10"/>
        <v>#REF!</v>
      </c>
      <c r="P295" s="45" t="str">
        <f t="shared" si="24"/>
        <v>#REF!</v>
      </c>
      <c r="Q295" s="45" t="str">
        <f t="shared" si="11"/>
        <v>#REF!</v>
      </c>
      <c r="R295" s="45" t="str">
        <f t="shared" si="12"/>
        <v>#REF!</v>
      </c>
      <c r="S295" s="45" t="str">
        <f t="shared" si="13"/>
        <v>#REF!</v>
      </c>
      <c r="T295" s="47"/>
      <c r="U295" s="20"/>
      <c r="V295" s="20"/>
      <c r="W295" s="20"/>
      <c r="X295" s="20"/>
      <c r="Y295" s="20"/>
      <c r="Z295" s="20"/>
    </row>
    <row r="296" ht="14.25" customHeight="1">
      <c r="A296" s="20" t="s">
        <v>142</v>
      </c>
      <c r="B296" s="20" t="s">
        <v>15</v>
      </c>
      <c r="C296" s="20" t="s">
        <v>143</v>
      </c>
      <c r="D296" s="20" t="s">
        <v>25</v>
      </c>
      <c r="E296" s="20" t="s">
        <v>26</v>
      </c>
      <c r="F296" s="45">
        <v>355.54</v>
      </c>
      <c r="G296" s="45">
        <v>7359.37</v>
      </c>
      <c r="H296" s="45">
        <v>2.0715939223766986E-4</v>
      </c>
      <c r="I296" s="46" t="str">
        <f t="shared" si="4"/>
        <v>#REF!</v>
      </c>
      <c r="J296" s="46" t="str">
        <f t="shared" si="5"/>
        <v>#REF!</v>
      </c>
      <c r="K296" s="46" t="str">
        <f t="shared" si="6"/>
        <v>#REF!</v>
      </c>
      <c r="L296" s="46" t="str">
        <f t="shared" si="7"/>
        <v>#REF!</v>
      </c>
      <c r="M296" s="45" t="str">
        <f t="shared" si="8"/>
        <v>#REF!</v>
      </c>
      <c r="N296" s="45" t="str">
        <f t="shared" si="9"/>
        <v>#REF!</v>
      </c>
      <c r="O296" s="45" t="str">
        <f t="shared" si="10"/>
        <v>#REF!</v>
      </c>
      <c r="P296" s="45" t="str">
        <f t="shared" si="24"/>
        <v>#REF!</v>
      </c>
      <c r="Q296" s="45" t="str">
        <f t="shared" si="11"/>
        <v>#REF!</v>
      </c>
      <c r="R296" s="45" t="str">
        <f t="shared" si="12"/>
        <v>#REF!</v>
      </c>
      <c r="S296" s="45" t="str">
        <f t="shared" si="13"/>
        <v>#REF!</v>
      </c>
      <c r="T296" s="47"/>
      <c r="U296" s="20"/>
      <c r="V296" s="20"/>
      <c r="W296" s="20"/>
      <c r="X296" s="20"/>
      <c r="Y296" s="20"/>
      <c r="Z296" s="20"/>
    </row>
    <row r="297" ht="14.25" customHeight="1">
      <c r="A297" s="20" t="s">
        <v>142</v>
      </c>
      <c r="B297" s="20" t="s">
        <v>15</v>
      </c>
      <c r="C297" s="20" t="s">
        <v>143</v>
      </c>
      <c r="D297" s="20" t="s">
        <v>27</v>
      </c>
      <c r="E297" s="20" t="s">
        <v>28</v>
      </c>
      <c r="F297" s="45">
        <v>24297.08</v>
      </c>
      <c r="G297" s="45">
        <v>502927.35</v>
      </c>
      <c r="H297" s="45">
        <v>0.014156967784075051</v>
      </c>
      <c r="I297" s="46" t="str">
        <f t="shared" si="4"/>
        <v>#REF!</v>
      </c>
      <c r="J297" s="46" t="str">
        <f t="shared" si="5"/>
        <v>#REF!</v>
      </c>
      <c r="K297" s="46" t="str">
        <f t="shared" si="6"/>
        <v>#REF!</v>
      </c>
      <c r="L297" s="46" t="str">
        <f t="shared" si="7"/>
        <v>#REF!</v>
      </c>
      <c r="M297" s="45" t="str">
        <f t="shared" si="8"/>
        <v>#REF!</v>
      </c>
      <c r="N297" s="45" t="str">
        <f t="shared" si="9"/>
        <v>#REF!</v>
      </c>
      <c r="O297" s="45" t="str">
        <f t="shared" si="10"/>
        <v>#REF!</v>
      </c>
      <c r="P297" s="45" t="str">
        <f t="shared" si="24"/>
        <v>#REF!</v>
      </c>
      <c r="Q297" s="45" t="str">
        <f t="shared" si="11"/>
        <v>#REF!</v>
      </c>
      <c r="R297" s="45" t="str">
        <f t="shared" si="12"/>
        <v>#REF!</v>
      </c>
      <c r="S297" s="45" t="str">
        <f t="shared" si="13"/>
        <v>#REF!</v>
      </c>
      <c r="T297" s="47"/>
      <c r="U297" s="20"/>
      <c r="V297" s="20"/>
      <c r="W297" s="20"/>
      <c r="X297" s="20"/>
      <c r="Y297" s="20"/>
      <c r="Z297" s="20"/>
    </row>
    <row r="298" ht="14.25" customHeight="1">
      <c r="A298" s="20" t="s">
        <v>142</v>
      </c>
      <c r="B298" s="20" t="s">
        <v>15</v>
      </c>
      <c r="C298" s="20" t="s">
        <v>143</v>
      </c>
      <c r="D298" s="20" t="s">
        <v>29</v>
      </c>
      <c r="E298" s="20" t="s">
        <v>30</v>
      </c>
      <c r="F298" s="45">
        <v>13702.54</v>
      </c>
      <c r="G298" s="45">
        <v>283630.18</v>
      </c>
      <c r="H298" s="45">
        <v>0.007983939524420208</v>
      </c>
      <c r="I298" s="46" t="str">
        <f t="shared" si="4"/>
        <v>#REF!</v>
      </c>
      <c r="J298" s="46" t="str">
        <f t="shared" si="5"/>
        <v>#REF!</v>
      </c>
      <c r="K298" s="46" t="str">
        <f t="shared" si="6"/>
        <v>#REF!</v>
      </c>
      <c r="L298" s="46" t="str">
        <f t="shared" si="7"/>
        <v>#REF!</v>
      </c>
      <c r="M298" s="45" t="str">
        <f t="shared" si="8"/>
        <v>#REF!</v>
      </c>
      <c r="N298" s="45" t="str">
        <f t="shared" si="9"/>
        <v>#REF!</v>
      </c>
      <c r="O298" s="45" t="str">
        <f t="shared" si="10"/>
        <v>#REF!</v>
      </c>
      <c r="P298" s="45" t="str">
        <f t="shared" si="24"/>
        <v>#REF!</v>
      </c>
      <c r="Q298" s="45" t="str">
        <f t="shared" si="11"/>
        <v>#REF!</v>
      </c>
      <c r="R298" s="45" t="str">
        <f t="shared" si="12"/>
        <v>#REF!</v>
      </c>
      <c r="S298" s="45" t="str">
        <f t="shared" si="13"/>
        <v>#REF!</v>
      </c>
      <c r="T298" s="47"/>
      <c r="U298" s="20"/>
      <c r="V298" s="20"/>
      <c r="W298" s="20"/>
      <c r="X298" s="20"/>
      <c r="Y298" s="20"/>
      <c r="Z298" s="20"/>
    </row>
    <row r="299" ht="14.25" customHeight="1">
      <c r="A299" s="20" t="s">
        <v>142</v>
      </c>
      <c r="B299" s="20" t="s">
        <v>15</v>
      </c>
      <c r="C299" s="20" t="s">
        <v>143</v>
      </c>
      <c r="D299" s="20" t="s">
        <v>31</v>
      </c>
      <c r="E299" s="20" t="s">
        <v>32</v>
      </c>
      <c r="F299" s="45">
        <v>11476.95</v>
      </c>
      <c r="G299" s="45">
        <v>237562.52</v>
      </c>
      <c r="H299" s="45">
        <v>0.0066871744015922965</v>
      </c>
      <c r="I299" s="46" t="str">
        <f t="shared" si="4"/>
        <v>#REF!</v>
      </c>
      <c r="J299" s="46" t="str">
        <f t="shared" si="5"/>
        <v>#REF!</v>
      </c>
      <c r="K299" s="46" t="str">
        <f t="shared" si="6"/>
        <v>#REF!</v>
      </c>
      <c r="L299" s="46" t="str">
        <f t="shared" si="7"/>
        <v>#REF!</v>
      </c>
      <c r="M299" s="45" t="str">
        <f t="shared" si="8"/>
        <v>#REF!</v>
      </c>
      <c r="N299" s="45" t="str">
        <f t="shared" si="9"/>
        <v>#REF!</v>
      </c>
      <c r="O299" s="45" t="str">
        <f t="shared" si="10"/>
        <v>#REF!</v>
      </c>
      <c r="P299" s="45" t="str">
        <f t="shared" si="24"/>
        <v>#REF!</v>
      </c>
      <c r="Q299" s="45" t="str">
        <f t="shared" si="11"/>
        <v>#REF!</v>
      </c>
      <c r="R299" s="45" t="str">
        <f t="shared" si="12"/>
        <v>#REF!</v>
      </c>
      <c r="S299" s="45" t="str">
        <f t="shared" si="13"/>
        <v>#REF!</v>
      </c>
      <c r="T299" s="47"/>
      <c r="U299" s="20"/>
      <c r="V299" s="20"/>
      <c r="W299" s="20"/>
      <c r="X299" s="20"/>
      <c r="Y299" s="20"/>
      <c r="Z299" s="20"/>
    </row>
    <row r="300" ht="14.25" customHeight="1">
      <c r="A300" s="20" t="s">
        <v>142</v>
      </c>
      <c r="B300" s="20" t="s">
        <v>15</v>
      </c>
      <c r="C300" s="20" t="s">
        <v>143</v>
      </c>
      <c r="D300" s="20" t="s">
        <v>35</v>
      </c>
      <c r="E300" s="20" t="s">
        <v>36</v>
      </c>
      <c r="F300" s="45">
        <v>215.85</v>
      </c>
      <c r="G300" s="45">
        <v>4467.85</v>
      </c>
      <c r="H300" s="45">
        <v>1.2576743774118533E-4</v>
      </c>
      <c r="I300" s="46" t="str">
        <f t="shared" si="4"/>
        <v>#REF!</v>
      </c>
      <c r="J300" s="46" t="str">
        <f t="shared" si="5"/>
        <v>#REF!</v>
      </c>
      <c r="K300" s="46" t="str">
        <f t="shared" si="6"/>
        <v>#REF!</v>
      </c>
      <c r="L300" s="46" t="str">
        <f t="shared" si="7"/>
        <v>#REF!</v>
      </c>
      <c r="M300" s="45" t="str">
        <f t="shared" si="8"/>
        <v>#REF!</v>
      </c>
      <c r="N300" s="45" t="str">
        <f t="shared" si="9"/>
        <v>#REF!</v>
      </c>
      <c r="O300" s="45" t="str">
        <f t="shared" si="10"/>
        <v>#REF!</v>
      </c>
      <c r="P300" s="45" t="str">
        <f t="shared" si="24"/>
        <v>#REF!</v>
      </c>
      <c r="Q300" s="45" t="str">
        <f t="shared" si="11"/>
        <v>#REF!</v>
      </c>
      <c r="R300" s="45" t="str">
        <f t="shared" si="12"/>
        <v>#REF!</v>
      </c>
      <c r="S300" s="45" t="str">
        <f t="shared" si="13"/>
        <v>#REF!</v>
      </c>
      <c r="T300" s="47"/>
      <c r="U300" s="20"/>
      <c r="V300" s="20"/>
      <c r="W300" s="20"/>
      <c r="X300" s="20"/>
      <c r="Y300" s="20"/>
      <c r="Z300" s="20"/>
    </row>
    <row r="301" ht="14.25" customHeight="1">
      <c r="A301" s="20" t="s">
        <v>142</v>
      </c>
      <c r="B301" s="20" t="s">
        <v>15</v>
      </c>
      <c r="C301" s="20" t="s">
        <v>143</v>
      </c>
      <c r="D301" s="20" t="s">
        <v>41</v>
      </c>
      <c r="E301" s="20" t="s">
        <v>42</v>
      </c>
      <c r="F301" s="45">
        <v>9844.54</v>
      </c>
      <c r="G301" s="45">
        <v>203773.12</v>
      </c>
      <c r="H301" s="45">
        <v>0.005736032298080189</v>
      </c>
      <c r="I301" s="46" t="str">
        <f t="shared" si="4"/>
        <v>#REF!</v>
      </c>
      <c r="J301" s="46" t="str">
        <f t="shared" si="5"/>
        <v>#REF!</v>
      </c>
      <c r="K301" s="46" t="str">
        <f t="shared" si="6"/>
        <v>#REF!</v>
      </c>
      <c r="L301" s="46" t="str">
        <f t="shared" si="7"/>
        <v>#REF!</v>
      </c>
      <c r="M301" s="45" t="str">
        <f t="shared" si="8"/>
        <v>#REF!</v>
      </c>
      <c r="N301" s="45" t="str">
        <f t="shared" si="9"/>
        <v>#REF!</v>
      </c>
      <c r="O301" s="45" t="str">
        <f t="shared" si="10"/>
        <v>#REF!</v>
      </c>
      <c r="P301" s="45" t="str">
        <f t="shared" si="24"/>
        <v>#REF!</v>
      </c>
      <c r="Q301" s="45" t="str">
        <f t="shared" si="11"/>
        <v>#REF!</v>
      </c>
      <c r="R301" s="45" t="str">
        <f t="shared" si="12"/>
        <v>#REF!</v>
      </c>
      <c r="S301" s="45" t="str">
        <f t="shared" si="13"/>
        <v>#REF!</v>
      </c>
      <c r="T301" s="47"/>
      <c r="U301" s="20"/>
      <c r="V301" s="20"/>
      <c r="W301" s="20"/>
      <c r="X301" s="20"/>
      <c r="Y301" s="20"/>
      <c r="Z301" s="20"/>
    </row>
    <row r="302" ht="14.25" customHeight="1">
      <c r="A302" s="20" t="s">
        <v>144</v>
      </c>
      <c r="B302" s="20" t="s">
        <v>15</v>
      </c>
      <c r="C302" s="20" t="s">
        <v>145</v>
      </c>
      <c r="D302" s="20" t="s">
        <v>17</v>
      </c>
      <c r="E302" s="20" t="s">
        <v>18</v>
      </c>
      <c r="F302" s="45">
        <v>4.123575649E7</v>
      </c>
      <c r="G302" s="45">
        <v>2717395.9</v>
      </c>
      <c r="H302" s="45"/>
      <c r="I302" s="46" t="str">
        <f t="shared" si="4"/>
        <v>#REF!</v>
      </c>
      <c r="J302" s="46" t="str">
        <f t="shared" si="5"/>
        <v>#REF!</v>
      </c>
      <c r="K302" s="46" t="str">
        <f t="shared" si="6"/>
        <v>#REF!</v>
      </c>
      <c r="L302" s="46" t="str">
        <f t="shared" si="7"/>
        <v>#REF!</v>
      </c>
      <c r="M302" s="45" t="str">
        <f t="shared" si="8"/>
        <v>#REF!</v>
      </c>
      <c r="N302" s="45" t="str">
        <f t="shared" si="9"/>
        <v>#REF!</v>
      </c>
      <c r="O302" s="45" t="str">
        <f t="shared" si="10"/>
        <v>#REF!</v>
      </c>
      <c r="P302" s="45" t="str">
        <f t="shared" si="24"/>
        <v>#REF!</v>
      </c>
      <c r="Q302" s="45" t="str">
        <f t="shared" si="11"/>
        <v>#REF!</v>
      </c>
      <c r="R302" s="45" t="str">
        <f t="shared" si="12"/>
        <v>#REF!</v>
      </c>
      <c r="S302" s="45" t="str">
        <f t="shared" si="13"/>
        <v>#REF!</v>
      </c>
      <c r="T302" s="47"/>
      <c r="U302" s="20"/>
      <c r="V302" s="20"/>
      <c r="W302" s="20"/>
      <c r="X302" s="20"/>
      <c r="Y302" s="20"/>
      <c r="Z302" s="20"/>
    </row>
    <row r="303" ht="14.25" customHeight="1">
      <c r="A303" s="20" t="s">
        <v>144</v>
      </c>
      <c r="B303" s="20" t="s">
        <v>15</v>
      </c>
      <c r="C303" s="20" t="s">
        <v>145</v>
      </c>
      <c r="D303" s="20" t="s">
        <v>47</v>
      </c>
      <c r="E303" s="20" t="s">
        <v>48</v>
      </c>
      <c r="F303" s="45">
        <v>5793867.26</v>
      </c>
      <c r="G303" s="45">
        <v>381810.17</v>
      </c>
      <c r="H303" s="45"/>
      <c r="I303" s="46" t="str">
        <f t="shared" si="4"/>
        <v>#REF!</v>
      </c>
      <c r="J303" s="46" t="str">
        <f t="shared" si="5"/>
        <v>#REF!</v>
      </c>
      <c r="K303" s="46" t="str">
        <f t="shared" si="6"/>
        <v>#REF!</v>
      </c>
      <c r="L303" s="46" t="str">
        <f t="shared" si="7"/>
        <v>#REF!</v>
      </c>
      <c r="M303" s="45" t="str">
        <f t="shared" si="8"/>
        <v>#REF!</v>
      </c>
      <c r="N303" s="45" t="str">
        <f t="shared" si="9"/>
        <v>#REF!</v>
      </c>
      <c r="O303" s="45" t="str">
        <f t="shared" si="10"/>
        <v>#REF!</v>
      </c>
      <c r="P303" s="45" t="str">
        <f t="shared" si="24"/>
        <v>#REF!</v>
      </c>
      <c r="Q303" s="45" t="str">
        <f t="shared" si="11"/>
        <v>#REF!</v>
      </c>
      <c r="R303" s="45" t="str">
        <f t="shared" si="12"/>
        <v>#REF!</v>
      </c>
      <c r="S303" s="45" t="str">
        <f t="shared" si="13"/>
        <v>#REF!</v>
      </c>
      <c r="T303" s="47"/>
      <c r="U303" s="20"/>
      <c r="V303" s="20"/>
      <c r="W303" s="20"/>
      <c r="X303" s="20"/>
      <c r="Y303" s="20"/>
      <c r="Z303" s="20"/>
    </row>
    <row r="304" ht="14.25" customHeight="1">
      <c r="A304" s="20" t="s">
        <v>144</v>
      </c>
      <c r="B304" s="20" t="s">
        <v>15</v>
      </c>
      <c r="C304" s="20" t="s">
        <v>145</v>
      </c>
      <c r="D304" s="20" t="s">
        <v>19</v>
      </c>
      <c r="E304" s="20" t="s">
        <v>20</v>
      </c>
      <c r="F304" s="45">
        <v>105556.53</v>
      </c>
      <c r="G304" s="45">
        <v>6956.07</v>
      </c>
      <c r="H304" s="45"/>
      <c r="I304" s="46" t="str">
        <f t="shared" si="4"/>
        <v>#REF!</v>
      </c>
      <c r="J304" s="46" t="str">
        <f t="shared" si="5"/>
        <v>#REF!</v>
      </c>
      <c r="K304" s="46" t="str">
        <f t="shared" si="6"/>
        <v>#REF!</v>
      </c>
      <c r="L304" s="46" t="str">
        <f t="shared" si="7"/>
        <v>#REF!</v>
      </c>
      <c r="M304" s="45" t="str">
        <f t="shared" si="8"/>
        <v>#REF!</v>
      </c>
      <c r="N304" s="45" t="str">
        <f t="shared" si="9"/>
        <v>#REF!</v>
      </c>
      <c r="O304" s="45" t="str">
        <f t="shared" si="10"/>
        <v>#REF!</v>
      </c>
      <c r="P304" s="45" t="str">
        <f t="shared" si="24"/>
        <v>#REF!</v>
      </c>
      <c r="Q304" s="45" t="str">
        <f t="shared" si="11"/>
        <v>#REF!</v>
      </c>
      <c r="R304" s="45" t="str">
        <f t="shared" si="12"/>
        <v>#REF!</v>
      </c>
      <c r="S304" s="45" t="str">
        <f t="shared" si="13"/>
        <v>#REF!</v>
      </c>
      <c r="T304" s="47"/>
      <c r="U304" s="20"/>
      <c r="V304" s="20"/>
      <c r="W304" s="20"/>
      <c r="X304" s="20"/>
      <c r="Y304" s="20"/>
      <c r="Z304" s="20"/>
    </row>
    <row r="305" ht="14.25" customHeight="1">
      <c r="A305" s="20" t="s">
        <v>144</v>
      </c>
      <c r="B305" s="20" t="s">
        <v>15</v>
      </c>
      <c r="C305" s="20" t="s">
        <v>145</v>
      </c>
      <c r="D305" s="20" t="s">
        <v>29</v>
      </c>
      <c r="E305" s="20" t="s">
        <v>30</v>
      </c>
      <c r="F305" s="45">
        <v>421551.27</v>
      </c>
      <c r="G305" s="45">
        <v>27779.82</v>
      </c>
      <c r="H305" s="45"/>
      <c r="I305" s="46" t="str">
        <f t="shared" si="4"/>
        <v>#REF!</v>
      </c>
      <c r="J305" s="46" t="str">
        <f t="shared" si="5"/>
        <v>#REF!</v>
      </c>
      <c r="K305" s="46" t="str">
        <f t="shared" si="6"/>
        <v>#REF!</v>
      </c>
      <c r="L305" s="46" t="str">
        <f t="shared" si="7"/>
        <v>#REF!</v>
      </c>
      <c r="M305" s="45" t="str">
        <f t="shared" si="8"/>
        <v>#REF!</v>
      </c>
      <c r="N305" s="45" t="str">
        <f t="shared" si="9"/>
        <v>#REF!</v>
      </c>
      <c r="O305" s="45" t="str">
        <f t="shared" si="10"/>
        <v>#REF!</v>
      </c>
      <c r="P305" s="45" t="str">
        <f t="shared" si="24"/>
        <v>#REF!</v>
      </c>
      <c r="Q305" s="45" t="str">
        <f t="shared" si="11"/>
        <v>#REF!</v>
      </c>
      <c r="R305" s="45" t="str">
        <f t="shared" si="12"/>
        <v>#REF!</v>
      </c>
      <c r="S305" s="45" t="str">
        <f t="shared" si="13"/>
        <v>#REF!</v>
      </c>
      <c r="T305" s="47"/>
      <c r="U305" s="20"/>
      <c r="V305" s="20"/>
      <c r="W305" s="20"/>
      <c r="X305" s="20"/>
      <c r="Y305" s="20"/>
      <c r="Z305" s="20"/>
    </row>
    <row r="306" ht="14.25" customHeight="1">
      <c r="A306" s="20" t="s">
        <v>144</v>
      </c>
      <c r="B306" s="20" t="s">
        <v>15</v>
      </c>
      <c r="C306" s="20" t="s">
        <v>145</v>
      </c>
      <c r="D306" s="20" t="s">
        <v>31</v>
      </c>
      <c r="E306" s="20" t="s">
        <v>32</v>
      </c>
      <c r="F306" s="45">
        <v>299146.05</v>
      </c>
      <c r="G306" s="45">
        <v>19713.43</v>
      </c>
      <c r="H306" s="45"/>
      <c r="I306" s="46" t="str">
        <f t="shared" si="4"/>
        <v>#REF!</v>
      </c>
      <c r="J306" s="46" t="str">
        <f t="shared" si="5"/>
        <v>#REF!</v>
      </c>
      <c r="K306" s="46" t="str">
        <f t="shared" si="6"/>
        <v>#REF!</v>
      </c>
      <c r="L306" s="46" t="str">
        <f t="shared" si="7"/>
        <v>#REF!</v>
      </c>
      <c r="M306" s="45" t="str">
        <f t="shared" si="8"/>
        <v>#REF!</v>
      </c>
      <c r="N306" s="45" t="str">
        <f t="shared" si="9"/>
        <v>#REF!</v>
      </c>
      <c r="O306" s="45" t="str">
        <f t="shared" si="10"/>
        <v>#REF!</v>
      </c>
      <c r="P306" s="45" t="str">
        <f t="shared" si="24"/>
        <v>#REF!</v>
      </c>
      <c r="Q306" s="45" t="str">
        <f t="shared" si="11"/>
        <v>#REF!</v>
      </c>
      <c r="R306" s="45" t="str">
        <f t="shared" si="12"/>
        <v>#REF!</v>
      </c>
      <c r="S306" s="45" t="str">
        <f t="shared" si="13"/>
        <v>#REF!</v>
      </c>
      <c r="T306" s="47"/>
      <c r="U306" s="20"/>
      <c r="V306" s="20"/>
      <c r="W306" s="20"/>
      <c r="X306" s="20"/>
      <c r="Y306" s="20"/>
      <c r="Z306" s="20"/>
    </row>
    <row r="307" ht="14.25" customHeight="1">
      <c r="A307" s="20" t="s">
        <v>144</v>
      </c>
      <c r="B307" s="20" t="s">
        <v>15</v>
      </c>
      <c r="C307" s="20" t="s">
        <v>145</v>
      </c>
      <c r="D307" s="20" t="s">
        <v>41</v>
      </c>
      <c r="E307" s="20" t="s">
        <v>42</v>
      </c>
      <c r="F307" s="45">
        <v>139495.4</v>
      </c>
      <c r="G307" s="45">
        <v>9192.61</v>
      </c>
      <c r="H307" s="45"/>
      <c r="I307" s="46" t="str">
        <f t="shared" si="4"/>
        <v>#REF!</v>
      </c>
      <c r="J307" s="46" t="str">
        <f t="shared" si="5"/>
        <v>#REF!</v>
      </c>
      <c r="K307" s="46" t="str">
        <f t="shared" si="6"/>
        <v>#REF!</v>
      </c>
      <c r="L307" s="46" t="str">
        <f t="shared" si="7"/>
        <v>#REF!</v>
      </c>
      <c r="M307" s="45" t="str">
        <f t="shared" si="8"/>
        <v>#REF!</v>
      </c>
      <c r="N307" s="45" t="str">
        <f t="shared" si="9"/>
        <v>#REF!</v>
      </c>
      <c r="O307" s="45" t="str">
        <f t="shared" si="10"/>
        <v>#REF!</v>
      </c>
      <c r="P307" s="45" t="str">
        <f t="shared" si="24"/>
        <v>#REF!</v>
      </c>
      <c r="Q307" s="45" t="str">
        <f t="shared" si="11"/>
        <v>#REF!</v>
      </c>
      <c r="R307" s="45" t="str">
        <f t="shared" si="12"/>
        <v>#REF!</v>
      </c>
      <c r="S307" s="45" t="str">
        <f t="shared" si="13"/>
        <v>#REF!</v>
      </c>
      <c r="T307" s="47"/>
      <c r="U307" s="20"/>
      <c r="V307" s="20"/>
      <c r="W307" s="20"/>
      <c r="X307" s="20"/>
      <c r="Y307" s="20"/>
      <c r="Z307" s="20"/>
    </row>
    <row r="308" ht="14.25" customHeight="1">
      <c r="A308" s="20" t="s">
        <v>146</v>
      </c>
      <c r="B308" s="20" t="s">
        <v>15</v>
      </c>
      <c r="C308" s="20" t="s">
        <v>147</v>
      </c>
      <c r="D308" s="20" t="s">
        <v>17</v>
      </c>
      <c r="E308" s="20" t="s">
        <v>18</v>
      </c>
      <c r="F308" s="45">
        <v>841250.36</v>
      </c>
      <c r="G308" s="45">
        <v>763140.79</v>
      </c>
      <c r="H308" s="45"/>
      <c r="I308" s="46" t="str">
        <f t="shared" si="4"/>
        <v>#REF!</v>
      </c>
      <c r="J308" s="46" t="str">
        <f t="shared" si="5"/>
        <v>#REF!</v>
      </c>
      <c r="K308" s="46" t="str">
        <f t="shared" si="6"/>
        <v>#REF!</v>
      </c>
      <c r="L308" s="46" t="str">
        <f t="shared" si="7"/>
        <v>#REF!</v>
      </c>
      <c r="M308" s="45" t="str">
        <f t="shared" si="8"/>
        <v>#REF!</v>
      </c>
      <c r="N308" s="45" t="str">
        <f t="shared" si="9"/>
        <v>#REF!</v>
      </c>
      <c r="O308" s="45" t="str">
        <f t="shared" si="10"/>
        <v>#REF!</v>
      </c>
      <c r="P308" s="45" t="str">
        <f t="shared" si="24"/>
        <v>#REF!</v>
      </c>
      <c r="Q308" s="45" t="str">
        <f t="shared" si="11"/>
        <v>#REF!</v>
      </c>
      <c r="R308" s="45" t="str">
        <f t="shared" si="12"/>
        <v>#REF!</v>
      </c>
      <c r="S308" s="45" t="str">
        <f t="shared" si="13"/>
        <v>#REF!</v>
      </c>
      <c r="T308" s="47"/>
      <c r="U308" s="20"/>
      <c r="V308" s="20"/>
      <c r="W308" s="20"/>
      <c r="X308" s="20"/>
      <c r="Y308" s="20"/>
      <c r="Z308" s="20"/>
    </row>
    <row r="309" ht="14.25" customHeight="1">
      <c r="A309" s="20" t="s">
        <v>146</v>
      </c>
      <c r="B309" s="20" t="s">
        <v>15</v>
      </c>
      <c r="C309" s="20" t="s">
        <v>147</v>
      </c>
      <c r="D309" s="20" t="s">
        <v>47</v>
      </c>
      <c r="E309" s="20" t="s">
        <v>48</v>
      </c>
      <c r="F309" s="45">
        <v>259057.83</v>
      </c>
      <c r="G309" s="45">
        <v>235004.47</v>
      </c>
      <c r="H309" s="45"/>
      <c r="I309" s="46" t="str">
        <f t="shared" si="4"/>
        <v>#REF!</v>
      </c>
      <c r="J309" s="46" t="str">
        <f t="shared" si="5"/>
        <v>#REF!</v>
      </c>
      <c r="K309" s="46" t="str">
        <f t="shared" si="6"/>
        <v>#REF!</v>
      </c>
      <c r="L309" s="46" t="str">
        <f t="shared" si="7"/>
        <v>#REF!</v>
      </c>
      <c r="M309" s="45" t="str">
        <f t="shared" si="8"/>
        <v>#REF!</v>
      </c>
      <c r="N309" s="45" t="str">
        <f t="shared" si="9"/>
        <v>#REF!</v>
      </c>
      <c r="O309" s="45" t="str">
        <f t="shared" si="10"/>
        <v>#REF!</v>
      </c>
      <c r="P309" s="45" t="str">
        <f t="shared" si="24"/>
        <v>#REF!</v>
      </c>
      <c r="Q309" s="45" t="str">
        <f t="shared" si="11"/>
        <v>#REF!</v>
      </c>
      <c r="R309" s="45" t="str">
        <f t="shared" si="12"/>
        <v>#REF!</v>
      </c>
      <c r="S309" s="45" t="str">
        <f t="shared" si="13"/>
        <v>#REF!</v>
      </c>
      <c r="T309" s="47"/>
      <c r="U309" s="20"/>
      <c r="V309" s="20"/>
      <c r="W309" s="20"/>
      <c r="X309" s="20"/>
      <c r="Y309" s="20"/>
      <c r="Z309" s="20"/>
    </row>
    <row r="310" ht="14.25" customHeight="1">
      <c r="A310" s="20" t="s">
        <v>146</v>
      </c>
      <c r="B310" s="20" t="s">
        <v>15</v>
      </c>
      <c r="C310" s="20" t="s">
        <v>147</v>
      </c>
      <c r="D310" s="20" t="s">
        <v>74</v>
      </c>
      <c r="E310" s="20" t="s">
        <v>75</v>
      </c>
      <c r="F310" s="45">
        <v>768889.71</v>
      </c>
      <c r="G310" s="45">
        <v>697498.78</v>
      </c>
      <c r="H310" s="45"/>
      <c r="I310" s="46" t="str">
        <f t="shared" si="4"/>
        <v>#REF!</v>
      </c>
      <c r="J310" s="46" t="str">
        <f t="shared" si="5"/>
        <v>#REF!</v>
      </c>
      <c r="K310" s="46" t="str">
        <f t="shared" si="6"/>
        <v>#REF!</v>
      </c>
      <c r="L310" s="46" t="str">
        <f t="shared" si="7"/>
        <v>#REF!</v>
      </c>
      <c r="M310" s="45" t="str">
        <f t="shared" si="8"/>
        <v>#REF!</v>
      </c>
      <c r="N310" s="45" t="str">
        <f t="shared" si="9"/>
        <v>#REF!</v>
      </c>
      <c r="O310" s="45" t="str">
        <f t="shared" si="10"/>
        <v>#REF!</v>
      </c>
      <c r="P310" s="45" t="str">
        <f t="shared" si="24"/>
        <v>#REF!</v>
      </c>
      <c r="Q310" s="45" t="str">
        <f t="shared" si="11"/>
        <v>#REF!</v>
      </c>
      <c r="R310" s="45" t="str">
        <f t="shared" si="12"/>
        <v>#REF!</v>
      </c>
      <c r="S310" s="45" t="str">
        <f t="shared" si="13"/>
        <v>#REF!</v>
      </c>
      <c r="T310" s="47"/>
      <c r="U310" s="20"/>
      <c r="V310" s="20"/>
      <c r="W310" s="20"/>
      <c r="X310" s="20"/>
      <c r="Y310" s="20"/>
      <c r="Z310" s="20"/>
    </row>
    <row r="311" ht="14.25" customHeight="1">
      <c r="A311" s="20" t="s">
        <v>146</v>
      </c>
      <c r="B311" s="20" t="s">
        <v>15</v>
      </c>
      <c r="C311" s="20" t="s">
        <v>147</v>
      </c>
      <c r="D311" s="20" t="s">
        <v>19</v>
      </c>
      <c r="E311" s="20" t="s">
        <v>20</v>
      </c>
      <c r="F311" s="45">
        <v>826.54</v>
      </c>
      <c r="G311" s="45">
        <v>749.8</v>
      </c>
      <c r="H311" s="45"/>
      <c r="I311" s="46" t="str">
        <f t="shared" si="4"/>
        <v>#REF!</v>
      </c>
      <c r="J311" s="46" t="str">
        <f t="shared" si="5"/>
        <v>#REF!</v>
      </c>
      <c r="K311" s="46" t="str">
        <f t="shared" si="6"/>
        <v>#REF!</v>
      </c>
      <c r="L311" s="46" t="str">
        <f t="shared" si="7"/>
        <v>#REF!</v>
      </c>
      <c r="M311" s="45" t="str">
        <f t="shared" si="8"/>
        <v>#REF!</v>
      </c>
      <c r="N311" s="45" t="str">
        <f t="shared" si="9"/>
        <v>#REF!</v>
      </c>
      <c r="O311" s="45" t="str">
        <f t="shared" si="10"/>
        <v>#REF!</v>
      </c>
      <c r="P311" s="45" t="str">
        <f t="shared" si="24"/>
        <v>#REF!</v>
      </c>
      <c r="Q311" s="45" t="str">
        <f t="shared" si="11"/>
        <v>#REF!</v>
      </c>
      <c r="R311" s="45" t="str">
        <f t="shared" si="12"/>
        <v>#REF!</v>
      </c>
      <c r="S311" s="45" t="str">
        <f t="shared" si="13"/>
        <v>#REF!</v>
      </c>
      <c r="T311" s="47"/>
      <c r="U311" s="20"/>
      <c r="V311" s="20"/>
      <c r="W311" s="20"/>
      <c r="X311" s="20"/>
      <c r="Y311" s="20"/>
      <c r="Z311" s="20"/>
    </row>
    <row r="312" ht="14.25" customHeight="1">
      <c r="A312" s="20" t="s">
        <v>146</v>
      </c>
      <c r="B312" s="20" t="s">
        <v>15</v>
      </c>
      <c r="C312" s="20" t="s">
        <v>147</v>
      </c>
      <c r="D312" s="20" t="s">
        <v>21</v>
      </c>
      <c r="E312" s="20" t="s">
        <v>22</v>
      </c>
      <c r="F312" s="45">
        <v>2407.56</v>
      </c>
      <c r="G312" s="45">
        <v>2184.02</v>
      </c>
      <c r="H312" s="45"/>
      <c r="I312" s="46" t="str">
        <f t="shared" si="4"/>
        <v>#REF!</v>
      </c>
      <c r="J312" s="46" t="str">
        <f t="shared" si="5"/>
        <v>#REF!</v>
      </c>
      <c r="K312" s="46" t="str">
        <f t="shared" si="6"/>
        <v>#REF!</v>
      </c>
      <c r="L312" s="46" t="str">
        <f t="shared" si="7"/>
        <v>#REF!</v>
      </c>
      <c r="M312" s="45" t="str">
        <f t="shared" si="8"/>
        <v>#REF!</v>
      </c>
      <c r="N312" s="45" t="str">
        <f t="shared" si="9"/>
        <v>#REF!</v>
      </c>
      <c r="O312" s="45" t="str">
        <f t="shared" si="10"/>
        <v>#REF!</v>
      </c>
      <c r="P312" s="45" t="str">
        <f t="shared" si="24"/>
        <v>#REF!</v>
      </c>
      <c r="Q312" s="45" t="str">
        <f t="shared" si="11"/>
        <v>#REF!</v>
      </c>
      <c r="R312" s="45" t="str">
        <f t="shared" si="12"/>
        <v>#REF!</v>
      </c>
      <c r="S312" s="45" t="str">
        <f t="shared" si="13"/>
        <v>#REF!</v>
      </c>
      <c r="T312" s="47"/>
      <c r="U312" s="20"/>
      <c r="V312" s="20"/>
      <c r="W312" s="20"/>
      <c r="X312" s="20"/>
      <c r="Y312" s="20"/>
      <c r="Z312" s="20"/>
    </row>
    <row r="313" ht="14.25" customHeight="1">
      <c r="A313" s="20" t="s">
        <v>146</v>
      </c>
      <c r="B313" s="20" t="s">
        <v>15</v>
      </c>
      <c r="C313" s="20" t="s">
        <v>147</v>
      </c>
      <c r="D313" s="20" t="s">
        <v>29</v>
      </c>
      <c r="E313" s="20" t="s">
        <v>30</v>
      </c>
      <c r="F313" s="45">
        <v>54864.82</v>
      </c>
      <c r="G313" s="45">
        <v>49770.66</v>
      </c>
      <c r="H313" s="45"/>
      <c r="I313" s="46" t="str">
        <f t="shared" si="4"/>
        <v>#REF!</v>
      </c>
      <c r="J313" s="46" t="str">
        <f t="shared" si="5"/>
        <v>#REF!</v>
      </c>
      <c r="K313" s="46" t="str">
        <f t="shared" si="6"/>
        <v>#REF!</v>
      </c>
      <c r="L313" s="46" t="str">
        <f t="shared" si="7"/>
        <v>#REF!</v>
      </c>
      <c r="M313" s="45" t="str">
        <f t="shared" si="8"/>
        <v>#REF!</v>
      </c>
      <c r="N313" s="45" t="str">
        <f t="shared" si="9"/>
        <v>#REF!</v>
      </c>
      <c r="O313" s="45" t="str">
        <f t="shared" si="10"/>
        <v>#REF!</v>
      </c>
      <c r="P313" s="45" t="str">
        <f t="shared" si="24"/>
        <v>#REF!</v>
      </c>
      <c r="Q313" s="45" t="str">
        <f t="shared" si="11"/>
        <v>#REF!</v>
      </c>
      <c r="R313" s="45" t="str">
        <f t="shared" si="12"/>
        <v>#REF!</v>
      </c>
      <c r="S313" s="45" t="str">
        <f t="shared" si="13"/>
        <v>#REF!</v>
      </c>
      <c r="T313" s="47"/>
      <c r="U313" s="20"/>
      <c r="V313" s="20"/>
      <c r="W313" s="20"/>
      <c r="X313" s="20"/>
      <c r="Y313" s="20"/>
      <c r="Z313" s="20"/>
    </row>
    <row r="314" ht="14.25" customHeight="1">
      <c r="A314" s="20" t="s">
        <v>146</v>
      </c>
      <c r="B314" s="20" t="s">
        <v>15</v>
      </c>
      <c r="C314" s="20" t="s">
        <v>147</v>
      </c>
      <c r="D314" s="20" t="s">
        <v>31</v>
      </c>
      <c r="E314" s="20" t="s">
        <v>32</v>
      </c>
      <c r="F314" s="45">
        <v>19.03</v>
      </c>
      <c r="G314" s="45">
        <v>17.26</v>
      </c>
      <c r="H314" s="45"/>
      <c r="I314" s="46" t="str">
        <f t="shared" si="4"/>
        <v>#REF!</v>
      </c>
      <c r="J314" s="46" t="str">
        <f t="shared" si="5"/>
        <v>#REF!</v>
      </c>
      <c r="K314" s="46" t="str">
        <f t="shared" si="6"/>
        <v>#REF!</v>
      </c>
      <c r="L314" s="46" t="str">
        <f t="shared" si="7"/>
        <v>#REF!</v>
      </c>
      <c r="M314" s="45" t="str">
        <f t="shared" si="8"/>
        <v>#REF!</v>
      </c>
      <c r="N314" s="45" t="str">
        <f t="shared" si="9"/>
        <v>#REF!</v>
      </c>
      <c r="O314" s="45" t="str">
        <f t="shared" si="10"/>
        <v>#REF!</v>
      </c>
      <c r="P314" s="45" t="str">
        <f t="shared" si="24"/>
        <v>#REF!</v>
      </c>
      <c r="Q314" s="45" t="str">
        <f t="shared" si="11"/>
        <v>#REF!</v>
      </c>
      <c r="R314" s="45" t="str">
        <f t="shared" si="12"/>
        <v>#REF!</v>
      </c>
      <c r="S314" s="45" t="str">
        <f t="shared" si="13"/>
        <v>#REF!</v>
      </c>
      <c r="T314" s="47"/>
      <c r="U314" s="20"/>
      <c r="V314" s="20"/>
      <c r="W314" s="20"/>
      <c r="X314" s="20"/>
      <c r="Y314" s="20"/>
      <c r="Z314" s="20"/>
    </row>
    <row r="315" ht="14.25" customHeight="1">
      <c r="A315" s="20" t="s">
        <v>146</v>
      </c>
      <c r="B315" s="20" t="s">
        <v>15</v>
      </c>
      <c r="C315" s="20" t="s">
        <v>147</v>
      </c>
      <c r="D315" s="20" t="s">
        <v>41</v>
      </c>
      <c r="E315" s="20" t="s">
        <v>42</v>
      </c>
      <c r="F315" s="45">
        <v>2127.18</v>
      </c>
      <c r="G315" s="45">
        <v>1929.68</v>
      </c>
      <c r="H315" s="45"/>
      <c r="I315" s="46" t="str">
        <f t="shared" si="4"/>
        <v>#REF!</v>
      </c>
      <c r="J315" s="46" t="str">
        <f t="shared" si="5"/>
        <v>#REF!</v>
      </c>
      <c r="K315" s="46" t="str">
        <f t="shared" si="6"/>
        <v>#REF!</v>
      </c>
      <c r="L315" s="46" t="str">
        <f t="shared" si="7"/>
        <v>#REF!</v>
      </c>
      <c r="M315" s="45" t="str">
        <f t="shared" si="8"/>
        <v>#REF!</v>
      </c>
      <c r="N315" s="45" t="str">
        <f t="shared" si="9"/>
        <v>#REF!</v>
      </c>
      <c r="O315" s="45" t="str">
        <f t="shared" si="10"/>
        <v>#REF!</v>
      </c>
      <c r="P315" s="45" t="str">
        <f t="shared" si="24"/>
        <v>#REF!</v>
      </c>
      <c r="Q315" s="45" t="str">
        <f t="shared" si="11"/>
        <v>#REF!</v>
      </c>
      <c r="R315" s="45" t="str">
        <f t="shared" si="12"/>
        <v>#REF!</v>
      </c>
      <c r="S315" s="45" t="str">
        <f t="shared" si="13"/>
        <v>#REF!</v>
      </c>
      <c r="T315" s="47"/>
      <c r="U315" s="20"/>
      <c r="V315" s="20"/>
      <c r="W315" s="20"/>
      <c r="X315" s="20"/>
      <c r="Y315" s="20"/>
      <c r="Z315" s="20"/>
    </row>
    <row r="316" ht="14.25" customHeight="1">
      <c r="A316" s="20" t="s">
        <v>146</v>
      </c>
      <c r="B316" s="20" t="s">
        <v>15</v>
      </c>
      <c r="C316" s="20" t="s">
        <v>147</v>
      </c>
      <c r="D316" s="20" t="s">
        <v>49</v>
      </c>
      <c r="E316" s="20" t="s">
        <v>50</v>
      </c>
      <c r="F316" s="45">
        <v>3209147.97</v>
      </c>
      <c r="G316" s="45">
        <v>2911180.54</v>
      </c>
      <c r="H316" s="45"/>
      <c r="I316" s="46" t="str">
        <f t="shared" si="4"/>
        <v>#REF!</v>
      </c>
      <c r="J316" s="46" t="str">
        <f t="shared" si="5"/>
        <v>#REF!</v>
      </c>
      <c r="K316" s="46" t="str">
        <f t="shared" si="6"/>
        <v>#REF!</v>
      </c>
      <c r="L316" s="46" t="str">
        <f t="shared" si="7"/>
        <v>#REF!</v>
      </c>
      <c r="M316" s="45" t="str">
        <f t="shared" si="8"/>
        <v>#REF!</v>
      </c>
      <c r="N316" s="45" t="str">
        <f t="shared" si="9"/>
        <v>#REF!</v>
      </c>
      <c r="O316" s="45" t="str">
        <f t="shared" si="10"/>
        <v>#REF!</v>
      </c>
      <c r="P316" s="45" t="str">
        <f t="shared" si="24"/>
        <v>#REF!</v>
      </c>
      <c r="Q316" s="45" t="str">
        <f t="shared" si="11"/>
        <v>#REF!</v>
      </c>
      <c r="R316" s="45" t="str">
        <f t="shared" si="12"/>
        <v>#REF!</v>
      </c>
      <c r="S316" s="45" t="str">
        <f t="shared" si="13"/>
        <v>#REF!</v>
      </c>
      <c r="T316" s="47"/>
      <c r="U316" s="20"/>
      <c r="V316" s="20"/>
      <c r="W316" s="20"/>
      <c r="X316" s="20"/>
      <c r="Y316" s="20"/>
      <c r="Z316" s="20"/>
    </row>
    <row r="317" ht="14.25" customHeight="1">
      <c r="A317" s="20" t="s">
        <v>148</v>
      </c>
      <c r="B317" s="20" t="s">
        <v>15</v>
      </c>
      <c r="C317" s="20" t="s">
        <v>149</v>
      </c>
      <c r="D317" s="20" t="s">
        <v>47</v>
      </c>
      <c r="E317" s="20" t="s">
        <v>48</v>
      </c>
      <c r="F317" s="45">
        <v>6889512.88</v>
      </c>
      <c r="G317" s="45">
        <v>840366.29</v>
      </c>
      <c r="H317" s="45"/>
      <c r="I317" s="46" t="str">
        <f t="shared" si="4"/>
        <v>#REF!</v>
      </c>
      <c r="J317" s="46" t="str">
        <f t="shared" si="5"/>
        <v>#REF!</v>
      </c>
      <c r="K317" s="46" t="str">
        <f t="shared" si="6"/>
        <v>#REF!</v>
      </c>
      <c r="L317" s="46" t="str">
        <f t="shared" si="7"/>
        <v>#REF!</v>
      </c>
      <c r="M317" s="45" t="str">
        <f t="shared" si="8"/>
        <v>#REF!</v>
      </c>
      <c r="N317" s="45" t="str">
        <f t="shared" si="9"/>
        <v>#REF!</v>
      </c>
      <c r="O317" s="45" t="str">
        <f t="shared" si="10"/>
        <v>#REF!</v>
      </c>
      <c r="P317" s="45" t="str">
        <f t="shared" si="24"/>
        <v>#REF!</v>
      </c>
      <c r="Q317" s="45" t="str">
        <f t="shared" si="11"/>
        <v>#REF!</v>
      </c>
      <c r="R317" s="45" t="str">
        <f t="shared" si="12"/>
        <v>#REF!</v>
      </c>
      <c r="S317" s="45" t="str">
        <f t="shared" si="13"/>
        <v>#REF!</v>
      </c>
      <c r="T317" s="47"/>
      <c r="U317" s="20"/>
      <c r="V317" s="20"/>
      <c r="W317" s="20"/>
      <c r="X317" s="20"/>
      <c r="Y317" s="20"/>
      <c r="Z317" s="20"/>
    </row>
    <row r="318" ht="14.25" customHeight="1">
      <c r="A318" s="20" t="s">
        <v>148</v>
      </c>
      <c r="B318" s="20" t="s">
        <v>15</v>
      </c>
      <c r="C318" s="20" t="s">
        <v>149</v>
      </c>
      <c r="D318" s="20" t="s">
        <v>21</v>
      </c>
      <c r="E318" s="20" t="s">
        <v>22</v>
      </c>
      <c r="F318" s="45">
        <v>0.0</v>
      </c>
      <c r="G318" s="45">
        <v>0.0</v>
      </c>
      <c r="H318" s="45"/>
      <c r="I318" s="46" t="str">
        <f t="shared" si="4"/>
        <v>#REF!</v>
      </c>
      <c r="J318" s="46" t="str">
        <f t="shared" si="5"/>
        <v>#REF!</v>
      </c>
      <c r="K318" s="46" t="str">
        <f t="shared" si="6"/>
        <v>#REF!</v>
      </c>
      <c r="L318" s="46" t="str">
        <f t="shared" si="7"/>
        <v>#REF!</v>
      </c>
      <c r="M318" s="45" t="str">
        <f t="shared" si="8"/>
        <v>#REF!</v>
      </c>
      <c r="N318" s="45" t="str">
        <f t="shared" si="9"/>
        <v>#REF!</v>
      </c>
      <c r="O318" s="45" t="str">
        <f t="shared" si="10"/>
        <v>#REF!</v>
      </c>
      <c r="P318" s="45" t="str">
        <f t="shared" si="24"/>
        <v>#REF!</v>
      </c>
      <c r="Q318" s="45" t="str">
        <f t="shared" si="11"/>
        <v>#REF!</v>
      </c>
      <c r="R318" s="45" t="str">
        <f t="shared" si="12"/>
        <v>#REF!</v>
      </c>
      <c r="S318" s="45" t="str">
        <f t="shared" si="13"/>
        <v>#REF!</v>
      </c>
      <c r="T318" s="47"/>
      <c r="U318" s="20"/>
      <c r="V318" s="20"/>
      <c r="W318" s="20"/>
      <c r="X318" s="20"/>
      <c r="Y318" s="20"/>
      <c r="Z318" s="20"/>
    </row>
    <row r="319" ht="14.25" customHeight="1">
      <c r="A319" s="20" t="s">
        <v>148</v>
      </c>
      <c r="B319" s="20" t="s">
        <v>15</v>
      </c>
      <c r="C319" s="20" t="s">
        <v>149</v>
      </c>
      <c r="D319" s="20" t="s">
        <v>29</v>
      </c>
      <c r="E319" s="20" t="s">
        <v>30</v>
      </c>
      <c r="F319" s="45">
        <v>103452.49</v>
      </c>
      <c r="G319" s="45">
        <v>12618.89</v>
      </c>
      <c r="H319" s="45"/>
      <c r="I319" s="46" t="str">
        <f t="shared" si="4"/>
        <v>#REF!</v>
      </c>
      <c r="J319" s="46" t="str">
        <f t="shared" si="5"/>
        <v>#REF!</v>
      </c>
      <c r="K319" s="46" t="str">
        <f t="shared" si="6"/>
        <v>#REF!</v>
      </c>
      <c r="L319" s="46" t="str">
        <f t="shared" si="7"/>
        <v>#REF!</v>
      </c>
      <c r="M319" s="45" t="str">
        <f t="shared" si="8"/>
        <v>#REF!</v>
      </c>
      <c r="N319" s="45" t="str">
        <f t="shared" si="9"/>
        <v>#REF!</v>
      </c>
      <c r="O319" s="45" t="str">
        <f t="shared" si="10"/>
        <v>#REF!</v>
      </c>
      <c r="P319" s="45" t="str">
        <f t="shared" si="24"/>
        <v>#REF!</v>
      </c>
      <c r="Q319" s="45" t="str">
        <f t="shared" si="11"/>
        <v>#REF!</v>
      </c>
      <c r="R319" s="45" t="str">
        <f t="shared" si="12"/>
        <v>#REF!</v>
      </c>
      <c r="S319" s="45" t="str">
        <f t="shared" si="13"/>
        <v>#REF!</v>
      </c>
      <c r="T319" s="47"/>
      <c r="U319" s="20"/>
      <c r="V319" s="20"/>
      <c r="W319" s="20"/>
      <c r="X319" s="20"/>
      <c r="Y319" s="20"/>
      <c r="Z319" s="20"/>
    </row>
    <row r="320" ht="14.25" customHeight="1">
      <c r="A320" s="20" t="s">
        <v>148</v>
      </c>
      <c r="B320" s="20" t="s">
        <v>15</v>
      </c>
      <c r="C320" s="20" t="s">
        <v>149</v>
      </c>
      <c r="D320" s="20" t="s">
        <v>39</v>
      </c>
      <c r="E320" s="20" t="s">
        <v>40</v>
      </c>
      <c r="F320" s="45">
        <v>2357.29</v>
      </c>
      <c r="G320" s="45">
        <v>287.54</v>
      </c>
      <c r="H320" s="45"/>
      <c r="I320" s="46" t="str">
        <f t="shared" si="4"/>
        <v>#REF!</v>
      </c>
      <c r="J320" s="46" t="str">
        <f t="shared" si="5"/>
        <v>#REF!</v>
      </c>
      <c r="K320" s="46" t="str">
        <f t="shared" si="6"/>
        <v>#REF!</v>
      </c>
      <c r="L320" s="46" t="str">
        <f t="shared" si="7"/>
        <v>#REF!</v>
      </c>
      <c r="M320" s="45" t="str">
        <f t="shared" si="8"/>
        <v>#REF!</v>
      </c>
      <c r="N320" s="45" t="str">
        <f t="shared" si="9"/>
        <v>#REF!</v>
      </c>
      <c r="O320" s="45" t="str">
        <f t="shared" si="10"/>
        <v>#REF!</v>
      </c>
      <c r="P320" s="45" t="str">
        <f t="shared" si="24"/>
        <v>#REF!</v>
      </c>
      <c r="Q320" s="45" t="str">
        <f t="shared" si="11"/>
        <v>#REF!</v>
      </c>
      <c r="R320" s="45" t="str">
        <f t="shared" si="12"/>
        <v>#REF!</v>
      </c>
      <c r="S320" s="45" t="str">
        <f t="shared" si="13"/>
        <v>#REF!</v>
      </c>
      <c r="T320" s="47"/>
      <c r="U320" s="20"/>
      <c r="V320" s="20"/>
      <c r="W320" s="20"/>
      <c r="X320" s="20"/>
      <c r="Y320" s="20"/>
      <c r="Z320" s="20"/>
    </row>
    <row r="321" ht="14.25" customHeight="1">
      <c r="A321" s="20" t="s">
        <v>148</v>
      </c>
      <c r="B321" s="20" t="s">
        <v>15</v>
      </c>
      <c r="C321" s="20" t="s">
        <v>149</v>
      </c>
      <c r="D321" s="20" t="s">
        <v>41</v>
      </c>
      <c r="E321" s="20" t="s">
        <v>42</v>
      </c>
      <c r="F321" s="45">
        <v>4882.58</v>
      </c>
      <c r="G321" s="45">
        <v>595.56</v>
      </c>
      <c r="H321" s="45"/>
      <c r="I321" s="46" t="str">
        <f t="shared" si="4"/>
        <v>#REF!</v>
      </c>
      <c r="J321" s="46" t="str">
        <f t="shared" si="5"/>
        <v>#REF!</v>
      </c>
      <c r="K321" s="46" t="str">
        <f t="shared" si="6"/>
        <v>#REF!</v>
      </c>
      <c r="L321" s="46" t="str">
        <f t="shared" si="7"/>
        <v>#REF!</v>
      </c>
      <c r="M321" s="45" t="str">
        <f t="shared" si="8"/>
        <v>#REF!</v>
      </c>
      <c r="N321" s="45" t="str">
        <f t="shared" si="9"/>
        <v>#REF!</v>
      </c>
      <c r="O321" s="45" t="str">
        <f t="shared" si="10"/>
        <v>#REF!</v>
      </c>
      <c r="P321" s="45" t="str">
        <f t="shared" si="24"/>
        <v>#REF!</v>
      </c>
      <c r="Q321" s="45" t="str">
        <f t="shared" si="11"/>
        <v>#REF!</v>
      </c>
      <c r="R321" s="45" t="str">
        <f t="shared" si="12"/>
        <v>#REF!</v>
      </c>
      <c r="S321" s="45" t="str">
        <f t="shared" si="13"/>
        <v>#REF!</v>
      </c>
      <c r="T321" s="47"/>
      <c r="U321" s="20"/>
      <c r="V321" s="20"/>
      <c r="W321" s="20"/>
      <c r="X321" s="20"/>
      <c r="Y321" s="20"/>
      <c r="Z321" s="20"/>
    </row>
    <row r="322" ht="14.25" customHeight="1">
      <c r="A322" s="20" t="s">
        <v>148</v>
      </c>
      <c r="B322" s="20" t="s">
        <v>15</v>
      </c>
      <c r="C322" s="20" t="s">
        <v>149</v>
      </c>
      <c r="D322" s="20" t="s">
        <v>51</v>
      </c>
      <c r="E322" s="20" t="s">
        <v>52</v>
      </c>
      <c r="F322" s="45">
        <v>1882613.76</v>
      </c>
      <c r="G322" s="45">
        <v>229636.72</v>
      </c>
      <c r="H322" s="45"/>
      <c r="I322" s="46" t="str">
        <f t="shared" si="4"/>
        <v>#REF!</v>
      </c>
      <c r="J322" s="46" t="str">
        <f t="shared" si="5"/>
        <v>#REF!</v>
      </c>
      <c r="K322" s="46" t="str">
        <f t="shared" si="6"/>
        <v>#REF!</v>
      </c>
      <c r="L322" s="46" t="str">
        <f t="shared" si="7"/>
        <v>#REF!</v>
      </c>
      <c r="M322" s="45" t="str">
        <f t="shared" si="8"/>
        <v>#REF!</v>
      </c>
      <c r="N322" s="45" t="str">
        <f t="shared" si="9"/>
        <v>#REF!</v>
      </c>
      <c r="O322" s="45" t="str">
        <f t="shared" si="10"/>
        <v>#REF!</v>
      </c>
      <c r="P322" s="45" t="str">
        <f t="shared" si="24"/>
        <v>#REF!</v>
      </c>
      <c r="Q322" s="45" t="str">
        <f t="shared" si="11"/>
        <v>#REF!</v>
      </c>
      <c r="R322" s="45" t="str">
        <f t="shared" si="12"/>
        <v>#REF!</v>
      </c>
      <c r="S322" s="45" t="str">
        <f t="shared" si="13"/>
        <v>#REF!</v>
      </c>
      <c r="T322" s="47"/>
      <c r="U322" s="20"/>
      <c r="V322" s="20"/>
      <c r="W322" s="20"/>
      <c r="X322" s="20"/>
      <c r="Y322" s="20"/>
      <c r="Z322" s="20"/>
    </row>
    <row r="323" ht="14.25" customHeight="1">
      <c r="A323" s="20" t="s">
        <v>150</v>
      </c>
      <c r="B323" s="20" t="s">
        <v>15</v>
      </c>
      <c r="C323" s="20" t="s">
        <v>151</v>
      </c>
      <c r="D323" s="20" t="s">
        <v>17</v>
      </c>
      <c r="E323" s="20" t="s">
        <v>18</v>
      </c>
      <c r="F323" s="45">
        <v>6.409039638E7</v>
      </c>
      <c r="G323" s="45">
        <v>1.350877672E7</v>
      </c>
      <c r="H323" s="45"/>
      <c r="I323" s="46" t="str">
        <f t="shared" si="4"/>
        <v>#REF!</v>
      </c>
      <c r="J323" s="46" t="str">
        <f t="shared" si="5"/>
        <v>#REF!</v>
      </c>
      <c r="K323" s="46" t="str">
        <f t="shared" si="6"/>
        <v>#REF!</v>
      </c>
      <c r="L323" s="46" t="str">
        <f t="shared" si="7"/>
        <v>#REF!</v>
      </c>
      <c r="M323" s="45" t="str">
        <f t="shared" si="8"/>
        <v>#REF!</v>
      </c>
      <c r="N323" s="45" t="str">
        <f t="shared" si="9"/>
        <v>#REF!</v>
      </c>
      <c r="O323" s="45" t="str">
        <f t="shared" si="10"/>
        <v>#REF!</v>
      </c>
      <c r="P323" s="45" t="str">
        <f t="shared" si="24"/>
        <v>#REF!</v>
      </c>
      <c r="Q323" s="45" t="str">
        <f t="shared" si="11"/>
        <v>#REF!</v>
      </c>
      <c r="R323" s="45" t="str">
        <f t="shared" si="12"/>
        <v>#REF!</v>
      </c>
      <c r="S323" s="45" t="str">
        <f t="shared" si="13"/>
        <v>#REF!</v>
      </c>
      <c r="T323" s="47"/>
      <c r="U323" s="20"/>
      <c r="V323" s="20"/>
      <c r="W323" s="20"/>
      <c r="X323" s="20"/>
      <c r="Y323" s="20"/>
      <c r="Z323" s="20"/>
    </row>
    <row r="324" ht="14.25" customHeight="1">
      <c r="A324" s="20" t="s">
        <v>150</v>
      </c>
      <c r="B324" s="20" t="s">
        <v>15</v>
      </c>
      <c r="C324" s="20" t="s">
        <v>151</v>
      </c>
      <c r="D324" s="20" t="s">
        <v>47</v>
      </c>
      <c r="E324" s="20" t="s">
        <v>48</v>
      </c>
      <c r="F324" s="45">
        <v>61047.53</v>
      </c>
      <c r="G324" s="45">
        <v>12867.41</v>
      </c>
      <c r="H324" s="45"/>
      <c r="I324" s="46" t="str">
        <f t="shared" si="4"/>
        <v>#REF!</v>
      </c>
      <c r="J324" s="46" t="str">
        <f t="shared" si="5"/>
        <v>#REF!</v>
      </c>
      <c r="K324" s="46" t="str">
        <f t="shared" si="6"/>
        <v>#REF!</v>
      </c>
      <c r="L324" s="46" t="str">
        <f t="shared" si="7"/>
        <v>#REF!</v>
      </c>
      <c r="M324" s="45" t="str">
        <f t="shared" si="8"/>
        <v>#REF!</v>
      </c>
      <c r="N324" s="45" t="str">
        <f t="shared" si="9"/>
        <v>#REF!</v>
      </c>
      <c r="O324" s="45" t="str">
        <f t="shared" si="10"/>
        <v>#REF!</v>
      </c>
      <c r="P324" s="45" t="str">
        <f t="shared" si="24"/>
        <v>#REF!</v>
      </c>
      <c r="Q324" s="45" t="str">
        <f t="shared" si="11"/>
        <v>#REF!</v>
      </c>
      <c r="R324" s="45" t="str">
        <f t="shared" si="12"/>
        <v>#REF!</v>
      </c>
      <c r="S324" s="45" t="str">
        <f t="shared" si="13"/>
        <v>#REF!</v>
      </c>
      <c r="T324" s="47"/>
      <c r="U324" s="20"/>
      <c r="V324" s="20"/>
      <c r="W324" s="20"/>
      <c r="X324" s="20"/>
      <c r="Y324" s="20"/>
      <c r="Z324" s="20"/>
    </row>
    <row r="325" ht="14.25" customHeight="1">
      <c r="A325" s="20" t="s">
        <v>150</v>
      </c>
      <c r="B325" s="20" t="s">
        <v>15</v>
      </c>
      <c r="C325" s="20" t="s">
        <v>151</v>
      </c>
      <c r="D325" s="20" t="s">
        <v>19</v>
      </c>
      <c r="E325" s="20" t="s">
        <v>20</v>
      </c>
      <c r="F325" s="45">
        <v>42808.22</v>
      </c>
      <c r="G325" s="45">
        <v>9022.98</v>
      </c>
      <c r="H325" s="45"/>
      <c r="I325" s="46" t="str">
        <f t="shared" si="4"/>
        <v>#REF!</v>
      </c>
      <c r="J325" s="46" t="str">
        <f t="shared" si="5"/>
        <v>#REF!</v>
      </c>
      <c r="K325" s="46" t="str">
        <f t="shared" si="6"/>
        <v>#REF!</v>
      </c>
      <c r="L325" s="46" t="str">
        <f t="shared" si="7"/>
        <v>#REF!</v>
      </c>
      <c r="M325" s="45" t="str">
        <f t="shared" si="8"/>
        <v>#REF!</v>
      </c>
      <c r="N325" s="45" t="str">
        <f t="shared" si="9"/>
        <v>#REF!</v>
      </c>
      <c r="O325" s="45" t="str">
        <f t="shared" si="10"/>
        <v>#REF!</v>
      </c>
      <c r="P325" s="45" t="str">
        <f t="shared" si="24"/>
        <v>#REF!</v>
      </c>
      <c r="Q325" s="45" t="str">
        <f t="shared" si="11"/>
        <v>#REF!</v>
      </c>
      <c r="R325" s="45" t="str">
        <f t="shared" si="12"/>
        <v>#REF!</v>
      </c>
      <c r="S325" s="45" t="str">
        <f t="shared" si="13"/>
        <v>#REF!</v>
      </c>
      <c r="T325" s="47"/>
      <c r="U325" s="20"/>
      <c r="V325" s="20"/>
      <c r="W325" s="20"/>
      <c r="X325" s="20"/>
      <c r="Y325" s="20"/>
      <c r="Z325" s="20"/>
    </row>
    <row r="326" ht="14.25" customHeight="1">
      <c r="A326" s="20" t="s">
        <v>150</v>
      </c>
      <c r="B326" s="20" t="s">
        <v>15</v>
      </c>
      <c r="C326" s="20" t="s">
        <v>151</v>
      </c>
      <c r="D326" s="20" t="s">
        <v>21</v>
      </c>
      <c r="E326" s="20" t="s">
        <v>22</v>
      </c>
      <c r="F326" s="45">
        <v>541705.65</v>
      </c>
      <c r="G326" s="45">
        <v>114179.05</v>
      </c>
      <c r="H326" s="45"/>
      <c r="I326" s="46" t="str">
        <f t="shared" si="4"/>
        <v>#REF!</v>
      </c>
      <c r="J326" s="46" t="str">
        <f t="shared" si="5"/>
        <v>#REF!</v>
      </c>
      <c r="K326" s="46" t="str">
        <f t="shared" si="6"/>
        <v>#REF!</v>
      </c>
      <c r="L326" s="46" t="str">
        <f t="shared" si="7"/>
        <v>#REF!</v>
      </c>
      <c r="M326" s="45" t="str">
        <f t="shared" si="8"/>
        <v>#REF!</v>
      </c>
      <c r="N326" s="45" t="str">
        <f t="shared" si="9"/>
        <v>#REF!</v>
      </c>
      <c r="O326" s="45" t="str">
        <f t="shared" si="10"/>
        <v>#REF!</v>
      </c>
      <c r="P326" s="45" t="str">
        <f t="shared" si="24"/>
        <v>#REF!</v>
      </c>
      <c r="Q326" s="45" t="str">
        <f t="shared" si="11"/>
        <v>#REF!</v>
      </c>
      <c r="R326" s="45" t="str">
        <f t="shared" si="12"/>
        <v>#REF!</v>
      </c>
      <c r="S326" s="45" t="str">
        <f t="shared" si="13"/>
        <v>#REF!</v>
      </c>
      <c r="T326" s="47"/>
      <c r="U326" s="20"/>
      <c r="V326" s="20"/>
      <c r="W326" s="20"/>
      <c r="X326" s="20"/>
      <c r="Y326" s="20"/>
      <c r="Z326" s="20"/>
    </row>
    <row r="327" ht="14.25" customHeight="1">
      <c r="A327" s="20" t="s">
        <v>150</v>
      </c>
      <c r="B327" s="20" t="s">
        <v>15</v>
      </c>
      <c r="C327" s="20" t="s">
        <v>151</v>
      </c>
      <c r="D327" s="20" t="s">
        <v>27</v>
      </c>
      <c r="E327" s="20" t="s">
        <v>28</v>
      </c>
      <c r="F327" s="45">
        <v>2963110.02</v>
      </c>
      <c r="G327" s="45">
        <v>624555.22</v>
      </c>
      <c r="H327" s="45"/>
      <c r="I327" s="46" t="str">
        <f t="shared" si="4"/>
        <v>#REF!</v>
      </c>
      <c r="J327" s="46" t="str">
        <f t="shared" si="5"/>
        <v>#REF!</v>
      </c>
      <c r="K327" s="46" t="str">
        <f t="shared" si="6"/>
        <v>#REF!</v>
      </c>
      <c r="L327" s="46" t="str">
        <f t="shared" si="7"/>
        <v>#REF!</v>
      </c>
      <c r="M327" s="45" t="str">
        <f t="shared" si="8"/>
        <v>#REF!</v>
      </c>
      <c r="N327" s="45" t="str">
        <f t="shared" si="9"/>
        <v>#REF!</v>
      </c>
      <c r="O327" s="45" t="str">
        <f t="shared" si="10"/>
        <v>#REF!</v>
      </c>
      <c r="P327" s="45" t="str">
        <f t="shared" si="24"/>
        <v>#REF!</v>
      </c>
      <c r="Q327" s="45" t="str">
        <f t="shared" si="11"/>
        <v>#REF!</v>
      </c>
      <c r="R327" s="45" t="str">
        <f t="shared" si="12"/>
        <v>#REF!</v>
      </c>
      <c r="S327" s="45" t="str">
        <f t="shared" si="13"/>
        <v>#REF!</v>
      </c>
      <c r="T327" s="47"/>
      <c r="U327" s="20"/>
      <c r="V327" s="20"/>
      <c r="W327" s="20"/>
      <c r="X327" s="20"/>
      <c r="Y327" s="20"/>
      <c r="Z327" s="20"/>
    </row>
    <row r="328" ht="14.25" customHeight="1">
      <c r="A328" s="20" t="s">
        <v>150</v>
      </c>
      <c r="B328" s="20" t="s">
        <v>15</v>
      </c>
      <c r="C328" s="20" t="s">
        <v>151</v>
      </c>
      <c r="D328" s="20" t="s">
        <v>29</v>
      </c>
      <c r="E328" s="20" t="s">
        <v>30</v>
      </c>
      <c r="F328" s="45">
        <v>486134.74</v>
      </c>
      <c r="G328" s="45">
        <v>102465.98</v>
      </c>
      <c r="H328" s="45"/>
      <c r="I328" s="46" t="str">
        <f t="shared" si="4"/>
        <v>#REF!</v>
      </c>
      <c r="J328" s="46" t="str">
        <f t="shared" si="5"/>
        <v>#REF!</v>
      </c>
      <c r="K328" s="46" t="str">
        <f t="shared" si="6"/>
        <v>#REF!</v>
      </c>
      <c r="L328" s="46" t="str">
        <f t="shared" si="7"/>
        <v>#REF!</v>
      </c>
      <c r="M328" s="45" t="str">
        <f t="shared" si="8"/>
        <v>#REF!</v>
      </c>
      <c r="N328" s="45" t="str">
        <f t="shared" si="9"/>
        <v>#REF!</v>
      </c>
      <c r="O328" s="45" t="str">
        <f t="shared" si="10"/>
        <v>#REF!</v>
      </c>
      <c r="P328" s="45" t="str">
        <f t="shared" si="24"/>
        <v>#REF!</v>
      </c>
      <c r="Q328" s="45" t="str">
        <f t="shared" si="11"/>
        <v>#REF!</v>
      </c>
      <c r="R328" s="45" t="str">
        <f t="shared" si="12"/>
        <v>#REF!</v>
      </c>
      <c r="S328" s="45" t="str">
        <f t="shared" si="13"/>
        <v>#REF!</v>
      </c>
      <c r="T328" s="47"/>
      <c r="U328" s="20"/>
      <c r="V328" s="20"/>
      <c r="W328" s="20"/>
      <c r="X328" s="20"/>
      <c r="Y328" s="20"/>
      <c r="Z328" s="20"/>
    </row>
    <row r="329" ht="14.25" customHeight="1">
      <c r="A329" s="20" t="s">
        <v>150</v>
      </c>
      <c r="B329" s="20" t="s">
        <v>15</v>
      </c>
      <c r="C329" s="20" t="s">
        <v>151</v>
      </c>
      <c r="D329" s="20" t="s">
        <v>31</v>
      </c>
      <c r="E329" s="20" t="s">
        <v>32</v>
      </c>
      <c r="F329" s="45">
        <v>424821.05</v>
      </c>
      <c r="G329" s="45">
        <v>89542.48</v>
      </c>
      <c r="H329" s="45"/>
      <c r="I329" s="46" t="str">
        <f t="shared" si="4"/>
        <v>#REF!</v>
      </c>
      <c r="J329" s="46" t="str">
        <f t="shared" si="5"/>
        <v>#REF!</v>
      </c>
      <c r="K329" s="46" t="str">
        <f t="shared" si="6"/>
        <v>#REF!</v>
      </c>
      <c r="L329" s="46" t="str">
        <f t="shared" si="7"/>
        <v>#REF!</v>
      </c>
      <c r="M329" s="45" t="str">
        <f t="shared" si="8"/>
        <v>#REF!</v>
      </c>
      <c r="N329" s="45" t="str">
        <f t="shared" si="9"/>
        <v>#REF!</v>
      </c>
      <c r="O329" s="45" t="str">
        <f t="shared" si="10"/>
        <v>#REF!</v>
      </c>
      <c r="P329" s="45" t="str">
        <f t="shared" si="24"/>
        <v>#REF!</v>
      </c>
      <c r="Q329" s="45" t="str">
        <f t="shared" si="11"/>
        <v>#REF!</v>
      </c>
      <c r="R329" s="45" t="str">
        <f t="shared" si="12"/>
        <v>#REF!</v>
      </c>
      <c r="S329" s="45" t="str">
        <f t="shared" si="13"/>
        <v>#REF!</v>
      </c>
      <c r="T329" s="47"/>
      <c r="U329" s="20"/>
      <c r="V329" s="20"/>
      <c r="W329" s="20"/>
      <c r="X329" s="20"/>
      <c r="Y329" s="20"/>
      <c r="Z329" s="20"/>
    </row>
    <row r="330" ht="14.25" customHeight="1">
      <c r="A330" s="20" t="s">
        <v>150</v>
      </c>
      <c r="B330" s="20" t="s">
        <v>15</v>
      </c>
      <c r="C330" s="20" t="s">
        <v>151</v>
      </c>
      <c r="D330" s="20" t="s">
        <v>41</v>
      </c>
      <c r="E330" s="20" t="s">
        <v>42</v>
      </c>
      <c r="F330" s="45">
        <v>493617.41</v>
      </c>
      <c r="G330" s="45">
        <v>104043.16</v>
      </c>
      <c r="H330" s="45"/>
      <c r="I330" s="46" t="str">
        <f t="shared" si="4"/>
        <v>#REF!</v>
      </c>
      <c r="J330" s="46" t="str">
        <f t="shared" si="5"/>
        <v>#REF!</v>
      </c>
      <c r="K330" s="46" t="str">
        <f t="shared" si="6"/>
        <v>#REF!</v>
      </c>
      <c r="L330" s="46" t="str">
        <f t="shared" si="7"/>
        <v>#REF!</v>
      </c>
      <c r="M330" s="45" t="str">
        <f t="shared" si="8"/>
        <v>#REF!</v>
      </c>
      <c r="N330" s="45" t="str">
        <f t="shared" si="9"/>
        <v>#REF!</v>
      </c>
      <c r="O330" s="45" t="str">
        <f t="shared" si="10"/>
        <v>#REF!</v>
      </c>
      <c r="P330" s="45" t="str">
        <f t="shared" si="24"/>
        <v>#REF!</v>
      </c>
      <c r="Q330" s="45" t="str">
        <f t="shared" si="11"/>
        <v>#REF!</v>
      </c>
      <c r="R330" s="45" t="str">
        <f t="shared" si="12"/>
        <v>#REF!</v>
      </c>
      <c r="S330" s="45" t="str">
        <f t="shared" si="13"/>
        <v>#REF!</v>
      </c>
      <c r="T330" s="47"/>
      <c r="U330" s="20"/>
      <c r="V330" s="20"/>
      <c r="W330" s="20"/>
      <c r="X330" s="20"/>
      <c r="Y330" s="20"/>
      <c r="Z330" s="20"/>
    </row>
    <row r="331" ht="14.25" customHeight="1">
      <c r="A331" s="20" t="s">
        <v>152</v>
      </c>
      <c r="B331" s="20" t="s">
        <v>15</v>
      </c>
      <c r="C331" s="20" t="s">
        <v>153</v>
      </c>
      <c r="D331" s="20" t="s">
        <v>17</v>
      </c>
      <c r="E331" s="20" t="s">
        <v>18</v>
      </c>
      <c r="F331" s="45">
        <v>4.754597348E7</v>
      </c>
      <c r="G331" s="45">
        <v>1255834.78</v>
      </c>
      <c r="H331" s="45"/>
      <c r="I331" s="46" t="str">
        <f t="shared" si="4"/>
        <v>#REF!</v>
      </c>
      <c r="J331" s="46" t="str">
        <f t="shared" si="5"/>
        <v>#REF!</v>
      </c>
      <c r="K331" s="46" t="str">
        <f t="shared" si="6"/>
        <v>#REF!</v>
      </c>
      <c r="L331" s="46" t="str">
        <f t="shared" si="7"/>
        <v>#REF!</v>
      </c>
      <c r="M331" s="45" t="str">
        <f t="shared" si="8"/>
        <v>#REF!</v>
      </c>
      <c r="N331" s="45" t="str">
        <f t="shared" si="9"/>
        <v>#REF!</v>
      </c>
      <c r="O331" s="45" t="str">
        <f t="shared" si="10"/>
        <v>#REF!</v>
      </c>
      <c r="P331" s="45" t="str">
        <f t="shared" si="24"/>
        <v>#REF!</v>
      </c>
      <c r="Q331" s="45" t="str">
        <f t="shared" si="11"/>
        <v>#REF!</v>
      </c>
      <c r="R331" s="45" t="str">
        <f t="shared" si="12"/>
        <v>#REF!</v>
      </c>
      <c r="S331" s="45" t="str">
        <f t="shared" si="13"/>
        <v>#REF!</v>
      </c>
      <c r="T331" s="47"/>
      <c r="U331" s="20"/>
      <c r="V331" s="20"/>
      <c r="W331" s="20"/>
      <c r="X331" s="20"/>
      <c r="Y331" s="20"/>
      <c r="Z331" s="20"/>
    </row>
    <row r="332" ht="14.25" customHeight="1">
      <c r="A332" s="20" t="s">
        <v>152</v>
      </c>
      <c r="B332" s="20" t="s">
        <v>15</v>
      </c>
      <c r="C332" s="20" t="s">
        <v>153</v>
      </c>
      <c r="D332" s="20" t="s">
        <v>29</v>
      </c>
      <c r="E332" s="20" t="s">
        <v>30</v>
      </c>
      <c r="F332" s="45">
        <v>867904.89</v>
      </c>
      <c r="G332" s="45">
        <v>22924.03</v>
      </c>
      <c r="H332" s="45"/>
      <c r="I332" s="46" t="str">
        <f t="shared" si="4"/>
        <v>#REF!</v>
      </c>
      <c r="J332" s="46" t="str">
        <f t="shared" si="5"/>
        <v>#REF!</v>
      </c>
      <c r="K332" s="46" t="str">
        <f t="shared" si="6"/>
        <v>#REF!</v>
      </c>
      <c r="L332" s="46" t="str">
        <f t="shared" si="7"/>
        <v>#REF!</v>
      </c>
      <c r="M332" s="45" t="str">
        <f t="shared" si="8"/>
        <v>#REF!</v>
      </c>
      <c r="N332" s="45" t="str">
        <f t="shared" si="9"/>
        <v>#REF!</v>
      </c>
      <c r="O332" s="45" t="str">
        <f t="shared" si="10"/>
        <v>#REF!</v>
      </c>
      <c r="P332" s="45" t="str">
        <f t="shared" si="24"/>
        <v>#REF!</v>
      </c>
      <c r="Q332" s="45" t="str">
        <f t="shared" si="11"/>
        <v>#REF!</v>
      </c>
      <c r="R332" s="45" t="str">
        <f t="shared" si="12"/>
        <v>#REF!</v>
      </c>
      <c r="S332" s="45" t="str">
        <f t="shared" si="13"/>
        <v>#REF!</v>
      </c>
      <c r="T332" s="47"/>
      <c r="U332" s="20"/>
      <c r="V332" s="20"/>
      <c r="W332" s="20"/>
      <c r="X332" s="20"/>
      <c r="Y332" s="20"/>
      <c r="Z332" s="20"/>
    </row>
    <row r="333" ht="14.25" customHeight="1">
      <c r="A333" s="20" t="s">
        <v>152</v>
      </c>
      <c r="B333" s="20" t="s">
        <v>15</v>
      </c>
      <c r="C333" s="20" t="s">
        <v>153</v>
      </c>
      <c r="D333" s="20" t="s">
        <v>31</v>
      </c>
      <c r="E333" s="20" t="s">
        <v>32</v>
      </c>
      <c r="F333" s="45">
        <v>279650.38</v>
      </c>
      <c r="G333" s="45">
        <v>7386.42</v>
      </c>
      <c r="H333" s="45"/>
      <c r="I333" s="46" t="str">
        <f t="shared" si="4"/>
        <v>#REF!</v>
      </c>
      <c r="J333" s="46" t="str">
        <f t="shared" si="5"/>
        <v>#REF!</v>
      </c>
      <c r="K333" s="46" t="str">
        <f t="shared" si="6"/>
        <v>#REF!</v>
      </c>
      <c r="L333" s="46" t="str">
        <f t="shared" si="7"/>
        <v>#REF!</v>
      </c>
      <c r="M333" s="45" t="str">
        <f t="shared" si="8"/>
        <v>#REF!</v>
      </c>
      <c r="N333" s="45" t="str">
        <f t="shared" si="9"/>
        <v>#REF!</v>
      </c>
      <c r="O333" s="45" t="str">
        <f t="shared" si="10"/>
        <v>#REF!</v>
      </c>
      <c r="P333" s="45" t="str">
        <f t="shared" si="24"/>
        <v>#REF!</v>
      </c>
      <c r="Q333" s="45" t="str">
        <f t="shared" si="11"/>
        <v>#REF!</v>
      </c>
      <c r="R333" s="45" t="str">
        <f t="shared" si="12"/>
        <v>#REF!</v>
      </c>
      <c r="S333" s="45" t="str">
        <f t="shared" si="13"/>
        <v>#REF!</v>
      </c>
      <c r="T333" s="47"/>
      <c r="U333" s="20"/>
      <c r="V333" s="20"/>
      <c r="W333" s="20"/>
      <c r="X333" s="20"/>
      <c r="Y333" s="20"/>
      <c r="Z333" s="20"/>
    </row>
    <row r="334" ht="14.25" customHeight="1">
      <c r="A334" s="20" t="s">
        <v>152</v>
      </c>
      <c r="B334" s="20" t="s">
        <v>15</v>
      </c>
      <c r="C334" s="20" t="s">
        <v>153</v>
      </c>
      <c r="D334" s="20" t="s">
        <v>41</v>
      </c>
      <c r="E334" s="20" t="s">
        <v>42</v>
      </c>
      <c r="F334" s="45">
        <v>65451.25</v>
      </c>
      <c r="G334" s="45">
        <v>1728.77</v>
      </c>
      <c r="H334" s="45"/>
      <c r="I334" s="46" t="str">
        <f t="shared" si="4"/>
        <v>#REF!</v>
      </c>
      <c r="J334" s="46" t="str">
        <f t="shared" si="5"/>
        <v>#REF!</v>
      </c>
      <c r="K334" s="46" t="str">
        <f t="shared" si="6"/>
        <v>#REF!</v>
      </c>
      <c r="L334" s="46" t="str">
        <f t="shared" si="7"/>
        <v>#REF!</v>
      </c>
      <c r="M334" s="45" t="str">
        <f t="shared" si="8"/>
        <v>#REF!</v>
      </c>
      <c r="N334" s="45" t="str">
        <f t="shared" si="9"/>
        <v>#REF!</v>
      </c>
      <c r="O334" s="45" t="str">
        <f t="shared" si="10"/>
        <v>#REF!</v>
      </c>
      <c r="P334" s="45" t="str">
        <f t="shared" si="24"/>
        <v>#REF!</v>
      </c>
      <c r="Q334" s="45" t="str">
        <f t="shared" si="11"/>
        <v>#REF!</v>
      </c>
      <c r="R334" s="45" t="str">
        <f t="shared" si="12"/>
        <v>#REF!</v>
      </c>
      <c r="S334" s="45" t="str">
        <f t="shared" si="13"/>
        <v>#REF!</v>
      </c>
      <c r="T334" s="47"/>
      <c r="U334" s="20"/>
      <c r="V334" s="20"/>
      <c r="W334" s="20"/>
      <c r="X334" s="20"/>
      <c r="Y334" s="20"/>
      <c r="Z334" s="20"/>
    </row>
    <row r="335" ht="14.25" customHeight="1">
      <c r="A335" s="20" t="s">
        <v>154</v>
      </c>
      <c r="B335" s="20" t="s">
        <v>15</v>
      </c>
      <c r="C335" s="20" t="s">
        <v>155</v>
      </c>
      <c r="D335" s="20" t="s">
        <v>17</v>
      </c>
      <c r="E335" s="20" t="s">
        <v>18</v>
      </c>
      <c r="F335" s="45">
        <v>802086.18</v>
      </c>
      <c r="G335" s="45">
        <v>1115487.27</v>
      </c>
      <c r="H335" s="45"/>
      <c r="I335" s="46" t="str">
        <f t="shared" si="4"/>
        <v>#REF!</v>
      </c>
      <c r="J335" s="46" t="str">
        <f t="shared" si="5"/>
        <v>#REF!</v>
      </c>
      <c r="K335" s="46" t="str">
        <f t="shared" si="6"/>
        <v>#REF!</v>
      </c>
      <c r="L335" s="46" t="str">
        <f t="shared" si="7"/>
        <v>#REF!</v>
      </c>
      <c r="M335" s="45" t="str">
        <f t="shared" si="8"/>
        <v>#REF!</v>
      </c>
      <c r="N335" s="45" t="str">
        <f t="shared" si="9"/>
        <v>#REF!</v>
      </c>
      <c r="O335" s="45" t="str">
        <f t="shared" si="10"/>
        <v>#REF!</v>
      </c>
      <c r="P335" s="45" t="str">
        <f t="shared" si="24"/>
        <v>#REF!</v>
      </c>
      <c r="Q335" s="45" t="str">
        <f t="shared" si="11"/>
        <v>#REF!</v>
      </c>
      <c r="R335" s="45" t="str">
        <f t="shared" si="12"/>
        <v>#REF!</v>
      </c>
      <c r="S335" s="45" t="str">
        <f t="shared" si="13"/>
        <v>#REF!</v>
      </c>
      <c r="T335" s="47"/>
      <c r="U335" s="20"/>
      <c r="V335" s="20"/>
      <c r="W335" s="20"/>
      <c r="X335" s="20"/>
      <c r="Y335" s="20"/>
      <c r="Z335" s="20"/>
    </row>
    <row r="336" ht="14.25" customHeight="1">
      <c r="A336" s="20" t="s">
        <v>154</v>
      </c>
      <c r="B336" s="20" t="s">
        <v>15</v>
      </c>
      <c r="C336" s="20" t="s">
        <v>155</v>
      </c>
      <c r="D336" s="20" t="s">
        <v>21</v>
      </c>
      <c r="E336" s="20" t="s">
        <v>22</v>
      </c>
      <c r="F336" s="45">
        <v>102.37</v>
      </c>
      <c r="G336" s="45">
        <v>142.38</v>
      </c>
      <c r="H336" s="45"/>
      <c r="I336" s="46" t="str">
        <f t="shared" si="4"/>
        <v>#REF!</v>
      </c>
      <c r="J336" s="46" t="str">
        <f t="shared" si="5"/>
        <v>#REF!</v>
      </c>
      <c r="K336" s="46" t="str">
        <f t="shared" si="6"/>
        <v>#REF!</v>
      </c>
      <c r="L336" s="46" t="str">
        <f t="shared" si="7"/>
        <v>#REF!</v>
      </c>
      <c r="M336" s="45" t="str">
        <f t="shared" si="8"/>
        <v>#REF!</v>
      </c>
      <c r="N336" s="45" t="str">
        <f t="shared" si="9"/>
        <v>#REF!</v>
      </c>
      <c r="O336" s="45" t="str">
        <f t="shared" si="10"/>
        <v>#REF!</v>
      </c>
      <c r="P336" s="45" t="str">
        <f t="shared" si="24"/>
        <v>#REF!</v>
      </c>
      <c r="Q336" s="45" t="str">
        <f t="shared" si="11"/>
        <v>#REF!</v>
      </c>
      <c r="R336" s="45" t="str">
        <f t="shared" si="12"/>
        <v>#REF!</v>
      </c>
      <c r="S336" s="45" t="str">
        <f t="shared" si="13"/>
        <v>#REF!</v>
      </c>
      <c r="T336" s="47"/>
      <c r="U336" s="20"/>
      <c r="V336" s="20"/>
      <c r="W336" s="20"/>
      <c r="X336" s="20"/>
      <c r="Y336" s="20"/>
      <c r="Z336" s="20"/>
    </row>
    <row r="337" ht="14.25" customHeight="1">
      <c r="A337" s="20" t="s">
        <v>154</v>
      </c>
      <c r="B337" s="20" t="s">
        <v>15</v>
      </c>
      <c r="C337" s="20" t="s">
        <v>155</v>
      </c>
      <c r="D337" s="20" t="s">
        <v>29</v>
      </c>
      <c r="E337" s="20" t="s">
        <v>30</v>
      </c>
      <c r="F337" s="45">
        <v>10805.95</v>
      </c>
      <c r="G337" s="45">
        <v>15028.19</v>
      </c>
      <c r="H337" s="45"/>
      <c r="I337" s="46" t="str">
        <f t="shared" si="4"/>
        <v>#REF!</v>
      </c>
      <c r="J337" s="46" t="str">
        <f t="shared" si="5"/>
        <v>#REF!</v>
      </c>
      <c r="K337" s="46" t="str">
        <f t="shared" si="6"/>
        <v>#REF!</v>
      </c>
      <c r="L337" s="46" t="str">
        <f t="shared" si="7"/>
        <v>#REF!</v>
      </c>
      <c r="M337" s="45" t="str">
        <f t="shared" si="8"/>
        <v>#REF!</v>
      </c>
      <c r="N337" s="45" t="str">
        <f t="shared" si="9"/>
        <v>#REF!</v>
      </c>
      <c r="O337" s="45" t="str">
        <f t="shared" si="10"/>
        <v>#REF!</v>
      </c>
      <c r="P337" s="45" t="str">
        <f t="shared" si="24"/>
        <v>#REF!</v>
      </c>
      <c r="Q337" s="45" t="str">
        <f t="shared" si="11"/>
        <v>#REF!</v>
      </c>
      <c r="R337" s="45" t="str">
        <f t="shared" si="12"/>
        <v>#REF!</v>
      </c>
      <c r="S337" s="45" t="str">
        <f t="shared" si="13"/>
        <v>#REF!</v>
      </c>
      <c r="T337" s="47"/>
      <c r="U337" s="20"/>
      <c r="V337" s="20"/>
      <c r="W337" s="20"/>
      <c r="X337" s="20"/>
      <c r="Y337" s="20"/>
      <c r="Z337" s="20"/>
    </row>
    <row r="338" ht="14.25" customHeight="1">
      <c r="A338" s="20" t="s">
        <v>154</v>
      </c>
      <c r="B338" s="20" t="s">
        <v>15</v>
      </c>
      <c r="C338" s="20" t="s">
        <v>155</v>
      </c>
      <c r="D338" s="20" t="s">
        <v>31</v>
      </c>
      <c r="E338" s="20" t="s">
        <v>32</v>
      </c>
      <c r="F338" s="45">
        <v>454.86</v>
      </c>
      <c r="G338" s="45">
        <v>632.58</v>
      </c>
      <c r="H338" s="45"/>
      <c r="I338" s="46" t="str">
        <f t="shared" si="4"/>
        <v>#REF!</v>
      </c>
      <c r="J338" s="46" t="str">
        <f t="shared" si="5"/>
        <v>#REF!</v>
      </c>
      <c r="K338" s="46" t="str">
        <f t="shared" si="6"/>
        <v>#REF!</v>
      </c>
      <c r="L338" s="46" t="str">
        <f t="shared" si="7"/>
        <v>#REF!</v>
      </c>
      <c r="M338" s="45" t="str">
        <f t="shared" si="8"/>
        <v>#REF!</v>
      </c>
      <c r="N338" s="45" t="str">
        <f t="shared" si="9"/>
        <v>#REF!</v>
      </c>
      <c r="O338" s="45" t="str">
        <f t="shared" si="10"/>
        <v>#REF!</v>
      </c>
      <c r="P338" s="45" t="str">
        <f t="shared" si="24"/>
        <v>#REF!</v>
      </c>
      <c r="Q338" s="45" t="str">
        <f t="shared" si="11"/>
        <v>#REF!</v>
      </c>
      <c r="R338" s="45" t="str">
        <f t="shared" si="12"/>
        <v>#REF!</v>
      </c>
      <c r="S338" s="45" t="str">
        <f t="shared" si="13"/>
        <v>#REF!</v>
      </c>
      <c r="T338" s="47"/>
      <c r="U338" s="20"/>
      <c r="V338" s="20"/>
      <c r="W338" s="20"/>
      <c r="X338" s="20"/>
      <c r="Y338" s="20"/>
      <c r="Z338" s="20"/>
    </row>
    <row r="339" ht="14.25" customHeight="1">
      <c r="A339" s="20" t="s">
        <v>154</v>
      </c>
      <c r="B339" s="20" t="s">
        <v>15</v>
      </c>
      <c r="C339" s="20" t="s">
        <v>155</v>
      </c>
      <c r="D339" s="20" t="s">
        <v>41</v>
      </c>
      <c r="E339" s="20" t="s">
        <v>42</v>
      </c>
      <c r="F339" s="45">
        <v>5692.09</v>
      </c>
      <c r="G339" s="45">
        <v>7916.18</v>
      </c>
      <c r="H339" s="45"/>
      <c r="I339" s="46" t="str">
        <f t="shared" si="4"/>
        <v>#REF!</v>
      </c>
      <c r="J339" s="46" t="str">
        <f t="shared" si="5"/>
        <v>#REF!</v>
      </c>
      <c r="K339" s="46" t="str">
        <f t="shared" si="6"/>
        <v>#REF!</v>
      </c>
      <c r="L339" s="46" t="str">
        <f t="shared" si="7"/>
        <v>#REF!</v>
      </c>
      <c r="M339" s="45" t="str">
        <f t="shared" si="8"/>
        <v>#REF!</v>
      </c>
      <c r="N339" s="45" t="str">
        <f t="shared" si="9"/>
        <v>#REF!</v>
      </c>
      <c r="O339" s="45" t="str">
        <f t="shared" si="10"/>
        <v>#REF!</v>
      </c>
      <c r="P339" s="45" t="str">
        <f t="shared" si="24"/>
        <v>#REF!</v>
      </c>
      <c r="Q339" s="45" t="str">
        <f t="shared" si="11"/>
        <v>#REF!</v>
      </c>
      <c r="R339" s="45" t="str">
        <f t="shared" si="12"/>
        <v>#REF!</v>
      </c>
      <c r="S339" s="45" t="str">
        <f t="shared" si="13"/>
        <v>#REF!</v>
      </c>
      <c r="T339" s="47"/>
      <c r="U339" s="20"/>
      <c r="V339" s="20"/>
      <c r="W339" s="20"/>
      <c r="X339" s="20"/>
      <c r="Y339" s="20"/>
      <c r="Z339" s="20"/>
    </row>
    <row r="340" ht="14.25" customHeight="1">
      <c r="A340" s="20" t="s">
        <v>154</v>
      </c>
      <c r="B340" s="20" t="s">
        <v>15</v>
      </c>
      <c r="C340" s="20" t="s">
        <v>155</v>
      </c>
      <c r="D340" s="20" t="s">
        <v>51</v>
      </c>
      <c r="E340" s="20" t="s">
        <v>52</v>
      </c>
      <c r="F340" s="45">
        <v>380377.55</v>
      </c>
      <c r="G340" s="45">
        <v>529003.4</v>
      </c>
      <c r="H340" s="45"/>
      <c r="I340" s="46" t="str">
        <f t="shared" si="4"/>
        <v>#REF!</v>
      </c>
      <c r="J340" s="46" t="str">
        <f t="shared" si="5"/>
        <v>#REF!</v>
      </c>
      <c r="K340" s="46" t="str">
        <f t="shared" si="6"/>
        <v>#REF!</v>
      </c>
      <c r="L340" s="46" t="str">
        <f t="shared" si="7"/>
        <v>#REF!</v>
      </c>
      <c r="M340" s="45" t="str">
        <f t="shared" si="8"/>
        <v>#REF!</v>
      </c>
      <c r="N340" s="45" t="str">
        <f t="shared" si="9"/>
        <v>#REF!</v>
      </c>
      <c r="O340" s="45" t="str">
        <f t="shared" si="10"/>
        <v>#REF!</v>
      </c>
      <c r="P340" s="45" t="str">
        <f t="shared" si="24"/>
        <v>#REF!</v>
      </c>
      <c r="Q340" s="45" t="str">
        <f t="shared" si="11"/>
        <v>#REF!</v>
      </c>
      <c r="R340" s="45" t="str">
        <f t="shared" si="12"/>
        <v>#REF!</v>
      </c>
      <c r="S340" s="45" t="str">
        <f t="shared" si="13"/>
        <v>#REF!</v>
      </c>
      <c r="T340" s="47"/>
      <c r="U340" s="20"/>
      <c r="V340" s="20"/>
      <c r="W340" s="20"/>
      <c r="X340" s="20"/>
      <c r="Y340" s="20"/>
      <c r="Z340" s="20"/>
    </row>
    <row r="341" ht="14.25" customHeight="1">
      <c r="A341" s="20" t="s">
        <v>156</v>
      </c>
      <c r="B341" s="20" t="s">
        <v>15</v>
      </c>
      <c r="C341" s="20" t="s">
        <v>157</v>
      </c>
      <c r="D341" s="20" t="s">
        <v>17</v>
      </c>
      <c r="E341" s="20" t="s">
        <v>18</v>
      </c>
      <c r="F341" s="45">
        <v>4783513.05</v>
      </c>
      <c r="G341" s="45">
        <v>1249695.66</v>
      </c>
      <c r="H341" s="45"/>
      <c r="I341" s="46" t="str">
        <f t="shared" si="4"/>
        <v>#REF!</v>
      </c>
      <c r="J341" s="46" t="str">
        <f t="shared" si="5"/>
        <v>#REF!</v>
      </c>
      <c r="K341" s="46" t="str">
        <f t="shared" si="6"/>
        <v>#REF!</v>
      </c>
      <c r="L341" s="46" t="str">
        <f t="shared" si="7"/>
        <v>#REF!</v>
      </c>
      <c r="M341" s="45" t="str">
        <f t="shared" si="8"/>
        <v>#REF!</v>
      </c>
      <c r="N341" s="45" t="str">
        <f t="shared" si="9"/>
        <v>#REF!</v>
      </c>
      <c r="O341" s="45" t="str">
        <f t="shared" si="10"/>
        <v>#REF!</v>
      </c>
      <c r="P341" s="45" t="str">
        <f t="shared" si="24"/>
        <v>#REF!</v>
      </c>
      <c r="Q341" s="45" t="str">
        <f t="shared" si="11"/>
        <v>#REF!</v>
      </c>
      <c r="R341" s="45" t="str">
        <f t="shared" si="12"/>
        <v>#REF!</v>
      </c>
      <c r="S341" s="45" t="str">
        <f t="shared" si="13"/>
        <v>#REF!</v>
      </c>
      <c r="T341" s="47"/>
      <c r="U341" s="20"/>
      <c r="V341" s="20"/>
      <c r="W341" s="20"/>
      <c r="X341" s="20"/>
      <c r="Y341" s="20"/>
      <c r="Z341" s="20"/>
    </row>
    <row r="342" ht="14.25" customHeight="1">
      <c r="A342" s="20" t="s">
        <v>156</v>
      </c>
      <c r="B342" s="20" t="s">
        <v>15</v>
      </c>
      <c r="C342" s="20" t="s">
        <v>157</v>
      </c>
      <c r="D342" s="20" t="s">
        <v>47</v>
      </c>
      <c r="E342" s="20" t="s">
        <v>48</v>
      </c>
      <c r="F342" s="45">
        <v>1687801.07</v>
      </c>
      <c r="G342" s="45">
        <v>440939.05</v>
      </c>
      <c r="H342" s="45"/>
      <c r="I342" s="46" t="str">
        <f t="shared" si="4"/>
        <v>#REF!</v>
      </c>
      <c r="J342" s="46" t="str">
        <f t="shared" si="5"/>
        <v>#REF!</v>
      </c>
      <c r="K342" s="46" t="str">
        <f t="shared" si="6"/>
        <v>#REF!</v>
      </c>
      <c r="L342" s="46" t="str">
        <f t="shared" si="7"/>
        <v>#REF!</v>
      </c>
      <c r="M342" s="45" t="str">
        <f t="shared" si="8"/>
        <v>#REF!</v>
      </c>
      <c r="N342" s="45" t="str">
        <f t="shared" si="9"/>
        <v>#REF!</v>
      </c>
      <c r="O342" s="45" t="str">
        <f t="shared" si="10"/>
        <v>#REF!</v>
      </c>
      <c r="P342" s="45" t="str">
        <f t="shared" si="24"/>
        <v>#REF!</v>
      </c>
      <c r="Q342" s="45" t="str">
        <f t="shared" si="11"/>
        <v>#REF!</v>
      </c>
      <c r="R342" s="45" t="str">
        <f t="shared" si="12"/>
        <v>#REF!</v>
      </c>
      <c r="S342" s="45" t="str">
        <f t="shared" si="13"/>
        <v>#REF!</v>
      </c>
      <c r="T342" s="47"/>
      <c r="U342" s="20"/>
      <c r="V342" s="20"/>
      <c r="W342" s="20"/>
      <c r="X342" s="20"/>
      <c r="Y342" s="20"/>
      <c r="Z342" s="20"/>
    </row>
    <row r="343" ht="14.25" customHeight="1">
      <c r="A343" s="20" t="s">
        <v>156</v>
      </c>
      <c r="B343" s="20" t="s">
        <v>15</v>
      </c>
      <c r="C343" s="20" t="s">
        <v>157</v>
      </c>
      <c r="D343" s="20" t="s">
        <v>21</v>
      </c>
      <c r="E343" s="20" t="s">
        <v>22</v>
      </c>
      <c r="F343" s="45">
        <v>5723.79</v>
      </c>
      <c r="G343" s="45">
        <v>1495.34</v>
      </c>
      <c r="H343" s="45"/>
      <c r="I343" s="46" t="str">
        <f t="shared" si="4"/>
        <v>#REF!</v>
      </c>
      <c r="J343" s="46" t="str">
        <f t="shared" si="5"/>
        <v>#REF!</v>
      </c>
      <c r="K343" s="46" t="str">
        <f t="shared" si="6"/>
        <v>#REF!</v>
      </c>
      <c r="L343" s="46" t="str">
        <f t="shared" si="7"/>
        <v>#REF!</v>
      </c>
      <c r="M343" s="45" t="str">
        <f t="shared" si="8"/>
        <v>#REF!</v>
      </c>
      <c r="N343" s="45" t="str">
        <f t="shared" si="9"/>
        <v>#REF!</v>
      </c>
      <c r="O343" s="45" t="str">
        <f t="shared" si="10"/>
        <v>#REF!</v>
      </c>
      <c r="P343" s="45" t="str">
        <f t="shared" si="24"/>
        <v>#REF!</v>
      </c>
      <c r="Q343" s="45" t="str">
        <f t="shared" si="11"/>
        <v>#REF!</v>
      </c>
      <c r="R343" s="45" t="str">
        <f t="shared" si="12"/>
        <v>#REF!</v>
      </c>
      <c r="S343" s="45" t="str">
        <f t="shared" si="13"/>
        <v>#REF!</v>
      </c>
      <c r="T343" s="47"/>
      <c r="U343" s="20"/>
      <c r="V343" s="20"/>
      <c r="W343" s="20"/>
      <c r="X343" s="20"/>
      <c r="Y343" s="20"/>
      <c r="Z343" s="20"/>
    </row>
    <row r="344" ht="14.25" customHeight="1">
      <c r="A344" s="20" t="s">
        <v>156</v>
      </c>
      <c r="B344" s="20" t="s">
        <v>15</v>
      </c>
      <c r="C344" s="20" t="s">
        <v>157</v>
      </c>
      <c r="D344" s="20" t="s">
        <v>29</v>
      </c>
      <c r="E344" s="20" t="s">
        <v>30</v>
      </c>
      <c r="F344" s="45">
        <v>184349.22</v>
      </c>
      <c r="G344" s="45">
        <v>48161.34</v>
      </c>
      <c r="H344" s="45"/>
      <c r="I344" s="46" t="str">
        <f t="shared" si="4"/>
        <v>#REF!</v>
      </c>
      <c r="J344" s="46" t="str">
        <f t="shared" si="5"/>
        <v>#REF!</v>
      </c>
      <c r="K344" s="46" t="str">
        <f t="shared" si="6"/>
        <v>#REF!</v>
      </c>
      <c r="L344" s="46" t="str">
        <f t="shared" si="7"/>
        <v>#REF!</v>
      </c>
      <c r="M344" s="45" t="str">
        <f t="shared" si="8"/>
        <v>#REF!</v>
      </c>
      <c r="N344" s="45" t="str">
        <f t="shared" si="9"/>
        <v>#REF!</v>
      </c>
      <c r="O344" s="45" t="str">
        <f t="shared" si="10"/>
        <v>#REF!</v>
      </c>
      <c r="P344" s="45" t="str">
        <f t="shared" si="24"/>
        <v>#REF!</v>
      </c>
      <c r="Q344" s="45" t="str">
        <f t="shared" si="11"/>
        <v>#REF!</v>
      </c>
      <c r="R344" s="45" t="str">
        <f t="shared" si="12"/>
        <v>#REF!</v>
      </c>
      <c r="S344" s="45" t="str">
        <f t="shared" si="13"/>
        <v>#REF!</v>
      </c>
      <c r="T344" s="47"/>
      <c r="U344" s="20"/>
      <c r="V344" s="20"/>
      <c r="W344" s="20"/>
      <c r="X344" s="20"/>
      <c r="Y344" s="20"/>
      <c r="Z344" s="20"/>
    </row>
    <row r="345" ht="14.25" customHeight="1">
      <c r="A345" s="20" t="s">
        <v>156</v>
      </c>
      <c r="B345" s="20" t="s">
        <v>15</v>
      </c>
      <c r="C345" s="20" t="s">
        <v>157</v>
      </c>
      <c r="D345" s="20" t="s">
        <v>41</v>
      </c>
      <c r="E345" s="20" t="s">
        <v>42</v>
      </c>
      <c r="F345" s="45">
        <v>31343.87</v>
      </c>
      <c r="G345" s="45">
        <v>8188.61</v>
      </c>
      <c r="H345" s="45"/>
      <c r="I345" s="46" t="str">
        <f t="shared" si="4"/>
        <v>#REF!</v>
      </c>
      <c r="J345" s="46" t="str">
        <f t="shared" si="5"/>
        <v>#REF!</v>
      </c>
      <c r="K345" s="46" t="str">
        <f t="shared" si="6"/>
        <v>#REF!</v>
      </c>
      <c r="L345" s="46" t="str">
        <f t="shared" si="7"/>
        <v>#REF!</v>
      </c>
      <c r="M345" s="45" t="str">
        <f t="shared" si="8"/>
        <v>#REF!</v>
      </c>
      <c r="N345" s="45" t="str">
        <f t="shared" si="9"/>
        <v>#REF!</v>
      </c>
      <c r="O345" s="45" t="str">
        <f t="shared" si="10"/>
        <v>#REF!</v>
      </c>
      <c r="P345" s="45" t="str">
        <f t="shared" si="24"/>
        <v>#REF!</v>
      </c>
      <c r="Q345" s="45" t="str">
        <f t="shared" si="11"/>
        <v>#REF!</v>
      </c>
      <c r="R345" s="45" t="str">
        <f t="shared" si="12"/>
        <v>#REF!</v>
      </c>
      <c r="S345" s="45" t="str">
        <f t="shared" si="13"/>
        <v>#REF!</v>
      </c>
      <c r="T345" s="47"/>
      <c r="U345" s="20"/>
      <c r="V345" s="20"/>
      <c r="W345" s="20"/>
      <c r="X345" s="20"/>
      <c r="Y345" s="20"/>
      <c r="Z345" s="20"/>
    </row>
    <row r="346" ht="14.25" customHeight="1">
      <c r="A346" s="20" t="s">
        <v>158</v>
      </c>
      <c r="B346" s="20" t="s">
        <v>15</v>
      </c>
      <c r="C346" s="20" t="s">
        <v>159</v>
      </c>
      <c r="D346" s="20" t="s">
        <v>17</v>
      </c>
      <c r="E346" s="20" t="s">
        <v>18</v>
      </c>
      <c r="F346" s="45">
        <v>8515660.52</v>
      </c>
      <c r="G346" s="45">
        <v>1.47665107E7</v>
      </c>
      <c r="H346" s="45"/>
      <c r="I346" s="46" t="str">
        <f t="shared" si="4"/>
        <v>#REF!</v>
      </c>
      <c r="J346" s="46" t="str">
        <f t="shared" si="5"/>
        <v>#REF!</v>
      </c>
      <c r="K346" s="46" t="str">
        <f t="shared" si="6"/>
        <v>#REF!</v>
      </c>
      <c r="L346" s="46" t="str">
        <f t="shared" si="7"/>
        <v>#REF!</v>
      </c>
      <c r="M346" s="45" t="str">
        <f t="shared" si="8"/>
        <v>#REF!</v>
      </c>
      <c r="N346" s="45" t="str">
        <f t="shared" si="9"/>
        <v>#REF!</v>
      </c>
      <c r="O346" s="45" t="str">
        <f t="shared" si="10"/>
        <v>#REF!</v>
      </c>
      <c r="P346" s="45" t="str">
        <f t="shared" si="24"/>
        <v>#REF!</v>
      </c>
      <c r="Q346" s="45" t="str">
        <f t="shared" si="11"/>
        <v>#REF!</v>
      </c>
      <c r="R346" s="45" t="str">
        <f t="shared" si="12"/>
        <v>#REF!</v>
      </c>
      <c r="S346" s="45" t="str">
        <f t="shared" si="13"/>
        <v>#REF!</v>
      </c>
      <c r="T346" s="47"/>
      <c r="U346" s="20"/>
      <c r="V346" s="20"/>
      <c r="W346" s="20"/>
      <c r="X346" s="20"/>
      <c r="Y346" s="20"/>
      <c r="Z346" s="20"/>
    </row>
    <row r="347" ht="14.25" customHeight="1">
      <c r="A347" s="20" t="s">
        <v>158</v>
      </c>
      <c r="B347" s="20" t="s">
        <v>15</v>
      </c>
      <c r="C347" s="20" t="s">
        <v>159</v>
      </c>
      <c r="D347" s="20" t="s">
        <v>47</v>
      </c>
      <c r="E347" s="20" t="s">
        <v>48</v>
      </c>
      <c r="F347" s="45">
        <v>1289364.24</v>
      </c>
      <c r="G347" s="45">
        <v>2235811.4</v>
      </c>
      <c r="H347" s="45"/>
      <c r="I347" s="46" t="str">
        <f t="shared" si="4"/>
        <v>#REF!</v>
      </c>
      <c r="J347" s="46" t="str">
        <f t="shared" si="5"/>
        <v>#REF!</v>
      </c>
      <c r="K347" s="46" t="str">
        <f t="shared" si="6"/>
        <v>#REF!</v>
      </c>
      <c r="L347" s="46" t="str">
        <f t="shared" si="7"/>
        <v>#REF!</v>
      </c>
      <c r="M347" s="45" t="str">
        <f t="shared" si="8"/>
        <v>#REF!</v>
      </c>
      <c r="N347" s="45" t="str">
        <f t="shared" si="9"/>
        <v>#REF!</v>
      </c>
      <c r="O347" s="45" t="str">
        <f t="shared" si="10"/>
        <v>#REF!</v>
      </c>
      <c r="P347" s="45" t="str">
        <f t="shared" si="24"/>
        <v>#REF!</v>
      </c>
      <c r="Q347" s="45" t="str">
        <f t="shared" si="11"/>
        <v>#REF!</v>
      </c>
      <c r="R347" s="45" t="str">
        <f t="shared" si="12"/>
        <v>#REF!</v>
      </c>
      <c r="S347" s="45" t="str">
        <f t="shared" si="13"/>
        <v>#REF!</v>
      </c>
      <c r="T347" s="47"/>
      <c r="U347" s="20"/>
      <c r="V347" s="20"/>
      <c r="W347" s="20"/>
      <c r="X347" s="20"/>
      <c r="Y347" s="20"/>
      <c r="Z347" s="20"/>
    </row>
    <row r="348" ht="14.25" customHeight="1">
      <c r="A348" s="20" t="s">
        <v>158</v>
      </c>
      <c r="B348" s="20" t="s">
        <v>15</v>
      </c>
      <c r="C348" s="20" t="s">
        <v>159</v>
      </c>
      <c r="D348" s="20" t="s">
        <v>21</v>
      </c>
      <c r="E348" s="20" t="s">
        <v>22</v>
      </c>
      <c r="F348" s="45">
        <v>8321.13</v>
      </c>
      <c r="G348" s="45">
        <v>14429.2</v>
      </c>
      <c r="H348" s="45"/>
      <c r="I348" s="46" t="str">
        <f t="shared" si="4"/>
        <v>#REF!</v>
      </c>
      <c r="J348" s="46" t="str">
        <f t="shared" si="5"/>
        <v>#REF!</v>
      </c>
      <c r="K348" s="46" t="str">
        <f t="shared" si="6"/>
        <v>#REF!</v>
      </c>
      <c r="L348" s="46" t="str">
        <f t="shared" si="7"/>
        <v>#REF!</v>
      </c>
      <c r="M348" s="45" t="str">
        <f t="shared" si="8"/>
        <v>#REF!</v>
      </c>
      <c r="N348" s="45" t="str">
        <f t="shared" si="9"/>
        <v>#REF!</v>
      </c>
      <c r="O348" s="45" t="str">
        <f t="shared" si="10"/>
        <v>#REF!</v>
      </c>
      <c r="P348" s="45" t="str">
        <f t="shared" si="24"/>
        <v>#REF!</v>
      </c>
      <c r="Q348" s="45" t="str">
        <f t="shared" si="11"/>
        <v>#REF!</v>
      </c>
      <c r="R348" s="45" t="str">
        <f t="shared" si="12"/>
        <v>#REF!</v>
      </c>
      <c r="S348" s="45" t="str">
        <f t="shared" si="13"/>
        <v>#REF!</v>
      </c>
      <c r="T348" s="47"/>
      <c r="U348" s="20"/>
      <c r="V348" s="20"/>
      <c r="W348" s="20"/>
      <c r="X348" s="20"/>
      <c r="Y348" s="20"/>
      <c r="Z348" s="20"/>
    </row>
    <row r="349" ht="14.25" customHeight="1">
      <c r="A349" s="20" t="s">
        <v>158</v>
      </c>
      <c r="B349" s="20" t="s">
        <v>15</v>
      </c>
      <c r="C349" s="20" t="s">
        <v>159</v>
      </c>
      <c r="D349" s="20" t="s">
        <v>27</v>
      </c>
      <c r="E349" s="20" t="s">
        <v>28</v>
      </c>
      <c r="F349" s="45">
        <v>199873.45</v>
      </c>
      <c r="G349" s="45">
        <v>346588.91</v>
      </c>
      <c r="H349" s="45"/>
      <c r="I349" s="46" t="str">
        <f t="shared" si="4"/>
        <v>#REF!</v>
      </c>
      <c r="J349" s="46" t="str">
        <f t="shared" si="5"/>
        <v>#REF!</v>
      </c>
      <c r="K349" s="46" t="str">
        <f t="shared" si="6"/>
        <v>#REF!</v>
      </c>
      <c r="L349" s="46" t="str">
        <f t="shared" si="7"/>
        <v>#REF!</v>
      </c>
      <c r="M349" s="45" t="str">
        <f t="shared" si="8"/>
        <v>#REF!</v>
      </c>
      <c r="N349" s="45" t="str">
        <f t="shared" si="9"/>
        <v>#REF!</v>
      </c>
      <c r="O349" s="45" t="str">
        <f t="shared" si="10"/>
        <v>#REF!</v>
      </c>
      <c r="P349" s="45" t="str">
        <f t="shared" si="24"/>
        <v>#REF!</v>
      </c>
      <c r="Q349" s="45" t="str">
        <f t="shared" si="11"/>
        <v>#REF!</v>
      </c>
      <c r="R349" s="45" t="str">
        <f t="shared" si="12"/>
        <v>#REF!</v>
      </c>
      <c r="S349" s="45" t="str">
        <f t="shared" si="13"/>
        <v>#REF!</v>
      </c>
      <c r="T349" s="47"/>
      <c r="U349" s="20"/>
      <c r="V349" s="20"/>
      <c r="W349" s="20"/>
      <c r="X349" s="20"/>
      <c r="Y349" s="20"/>
      <c r="Z349" s="20"/>
    </row>
    <row r="350" ht="14.25" customHeight="1">
      <c r="A350" s="20" t="s">
        <v>158</v>
      </c>
      <c r="B350" s="20" t="s">
        <v>15</v>
      </c>
      <c r="C350" s="20" t="s">
        <v>159</v>
      </c>
      <c r="D350" s="20" t="s">
        <v>29</v>
      </c>
      <c r="E350" s="20" t="s">
        <v>30</v>
      </c>
      <c r="F350" s="45">
        <v>53219.97</v>
      </c>
      <c r="G350" s="45">
        <v>92285.66</v>
      </c>
      <c r="H350" s="45"/>
      <c r="I350" s="46" t="str">
        <f t="shared" si="4"/>
        <v>#REF!</v>
      </c>
      <c r="J350" s="46" t="str">
        <f t="shared" si="5"/>
        <v>#REF!</v>
      </c>
      <c r="K350" s="46" t="str">
        <f t="shared" si="6"/>
        <v>#REF!</v>
      </c>
      <c r="L350" s="46" t="str">
        <f t="shared" si="7"/>
        <v>#REF!</v>
      </c>
      <c r="M350" s="45" t="str">
        <f t="shared" si="8"/>
        <v>#REF!</v>
      </c>
      <c r="N350" s="45" t="str">
        <f t="shared" si="9"/>
        <v>#REF!</v>
      </c>
      <c r="O350" s="45" t="str">
        <f t="shared" si="10"/>
        <v>#REF!</v>
      </c>
      <c r="P350" s="45" t="str">
        <f t="shared" si="24"/>
        <v>#REF!</v>
      </c>
      <c r="Q350" s="45" t="str">
        <f t="shared" si="11"/>
        <v>#REF!</v>
      </c>
      <c r="R350" s="45" t="str">
        <f t="shared" si="12"/>
        <v>#REF!</v>
      </c>
      <c r="S350" s="45" t="str">
        <f t="shared" si="13"/>
        <v>#REF!</v>
      </c>
      <c r="T350" s="47"/>
      <c r="U350" s="20"/>
      <c r="V350" s="20"/>
      <c r="W350" s="20"/>
      <c r="X350" s="20"/>
      <c r="Y350" s="20"/>
      <c r="Z350" s="20"/>
    </row>
    <row r="351" ht="14.25" customHeight="1">
      <c r="A351" s="20" t="s">
        <v>158</v>
      </c>
      <c r="B351" s="20" t="s">
        <v>15</v>
      </c>
      <c r="C351" s="20" t="s">
        <v>159</v>
      </c>
      <c r="D351" s="20" t="s">
        <v>31</v>
      </c>
      <c r="E351" s="20" t="s">
        <v>32</v>
      </c>
      <c r="F351" s="45">
        <v>188231.93</v>
      </c>
      <c r="G351" s="45">
        <v>326402.01</v>
      </c>
      <c r="H351" s="45"/>
      <c r="I351" s="46" t="str">
        <f t="shared" si="4"/>
        <v>#REF!</v>
      </c>
      <c r="J351" s="46" t="str">
        <f t="shared" si="5"/>
        <v>#REF!</v>
      </c>
      <c r="K351" s="46" t="str">
        <f t="shared" si="6"/>
        <v>#REF!</v>
      </c>
      <c r="L351" s="46" t="str">
        <f t="shared" si="7"/>
        <v>#REF!</v>
      </c>
      <c r="M351" s="45" t="str">
        <f t="shared" si="8"/>
        <v>#REF!</v>
      </c>
      <c r="N351" s="45" t="str">
        <f t="shared" si="9"/>
        <v>#REF!</v>
      </c>
      <c r="O351" s="45" t="str">
        <f t="shared" si="10"/>
        <v>#REF!</v>
      </c>
      <c r="P351" s="45" t="str">
        <f t="shared" si="24"/>
        <v>#REF!</v>
      </c>
      <c r="Q351" s="45" t="str">
        <f t="shared" si="11"/>
        <v>#REF!</v>
      </c>
      <c r="R351" s="45" t="str">
        <f t="shared" si="12"/>
        <v>#REF!</v>
      </c>
      <c r="S351" s="45" t="str">
        <f t="shared" si="13"/>
        <v>#REF!</v>
      </c>
      <c r="T351" s="47"/>
      <c r="U351" s="20"/>
      <c r="V351" s="20"/>
      <c r="W351" s="20"/>
      <c r="X351" s="20"/>
      <c r="Y351" s="20"/>
      <c r="Z351" s="20"/>
    </row>
    <row r="352" ht="14.25" customHeight="1">
      <c r="A352" s="20" t="s">
        <v>158</v>
      </c>
      <c r="B352" s="20" t="s">
        <v>15</v>
      </c>
      <c r="C352" s="20" t="s">
        <v>159</v>
      </c>
      <c r="D352" s="20" t="s">
        <v>33</v>
      </c>
      <c r="E352" s="20" t="s">
        <v>34</v>
      </c>
      <c r="F352" s="45">
        <v>595.88</v>
      </c>
      <c r="G352" s="45">
        <v>1033.29</v>
      </c>
      <c r="H352" s="45"/>
      <c r="I352" s="46" t="str">
        <f t="shared" si="4"/>
        <v>#REF!</v>
      </c>
      <c r="J352" s="46" t="str">
        <f t="shared" si="5"/>
        <v>#REF!</v>
      </c>
      <c r="K352" s="46" t="str">
        <f t="shared" si="6"/>
        <v>#REF!</v>
      </c>
      <c r="L352" s="46" t="str">
        <f t="shared" si="7"/>
        <v>#REF!</v>
      </c>
      <c r="M352" s="45" t="str">
        <f t="shared" si="8"/>
        <v>#REF!</v>
      </c>
      <c r="N352" s="45" t="str">
        <f t="shared" si="9"/>
        <v>#REF!</v>
      </c>
      <c r="O352" s="45" t="str">
        <f t="shared" si="10"/>
        <v>#REF!</v>
      </c>
      <c r="P352" s="45" t="str">
        <f t="shared" si="24"/>
        <v>#REF!</v>
      </c>
      <c r="Q352" s="45" t="str">
        <f t="shared" si="11"/>
        <v>#REF!</v>
      </c>
      <c r="R352" s="45" t="str">
        <f t="shared" si="12"/>
        <v>#REF!</v>
      </c>
      <c r="S352" s="45" t="str">
        <f t="shared" si="13"/>
        <v>#REF!</v>
      </c>
      <c r="T352" s="47"/>
      <c r="U352" s="20"/>
      <c r="V352" s="20"/>
      <c r="W352" s="20"/>
      <c r="X352" s="20"/>
      <c r="Y352" s="20"/>
      <c r="Z352" s="20"/>
    </row>
    <row r="353" ht="14.25" customHeight="1">
      <c r="A353" s="20" t="s">
        <v>158</v>
      </c>
      <c r="B353" s="20" t="s">
        <v>15</v>
      </c>
      <c r="C353" s="20" t="s">
        <v>159</v>
      </c>
      <c r="D353" s="20" t="s">
        <v>41</v>
      </c>
      <c r="E353" s="20" t="s">
        <v>42</v>
      </c>
      <c r="F353" s="45">
        <v>58023.88</v>
      </c>
      <c r="G353" s="45">
        <v>100615.83</v>
      </c>
      <c r="H353" s="45"/>
      <c r="I353" s="46" t="str">
        <f t="shared" si="4"/>
        <v>#REF!</v>
      </c>
      <c r="J353" s="46" t="str">
        <f t="shared" si="5"/>
        <v>#REF!</v>
      </c>
      <c r="K353" s="46" t="str">
        <f t="shared" si="6"/>
        <v>#REF!</v>
      </c>
      <c r="L353" s="46" t="str">
        <f t="shared" si="7"/>
        <v>#REF!</v>
      </c>
      <c r="M353" s="45" t="str">
        <f t="shared" si="8"/>
        <v>#REF!</v>
      </c>
      <c r="N353" s="45" t="str">
        <f t="shared" si="9"/>
        <v>#REF!</v>
      </c>
      <c r="O353" s="45" t="str">
        <f t="shared" si="10"/>
        <v>#REF!</v>
      </c>
      <c r="P353" s="45" t="str">
        <f t="shared" si="24"/>
        <v>#REF!</v>
      </c>
      <c r="Q353" s="45" t="str">
        <f t="shared" si="11"/>
        <v>#REF!</v>
      </c>
      <c r="R353" s="45" t="str">
        <f t="shared" si="12"/>
        <v>#REF!</v>
      </c>
      <c r="S353" s="45" t="str">
        <f t="shared" si="13"/>
        <v>#REF!</v>
      </c>
      <c r="T353" s="47"/>
      <c r="U353" s="20"/>
      <c r="V353" s="20"/>
      <c r="W353" s="20"/>
      <c r="X353" s="20"/>
      <c r="Y353" s="20"/>
      <c r="Z353" s="20"/>
    </row>
    <row r="354" ht="14.25" customHeight="1">
      <c r="A354" s="20" t="s">
        <v>160</v>
      </c>
      <c r="B354" s="20" t="s">
        <v>15</v>
      </c>
      <c r="C354" s="20" t="s">
        <v>161</v>
      </c>
      <c r="D354" s="20" t="s">
        <v>17</v>
      </c>
      <c r="E354" s="20" t="s">
        <v>18</v>
      </c>
      <c r="F354" s="45">
        <v>0.0</v>
      </c>
      <c r="G354" s="45">
        <v>642843.28</v>
      </c>
      <c r="H354" s="45"/>
      <c r="I354" s="46" t="str">
        <f t="shared" si="4"/>
        <v>#REF!</v>
      </c>
      <c r="J354" s="46" t="str">
        <f t="shared" si="5"/>
        <v>#REF!</v>
      </c>
      <c r="K354" s="46" t="str">
        <f t="shared" si="6"/>
        <v>#REF!</v>
      </c>
      <c r="L354" s="46" t="str">
        <f t="shared" si="7"/>
        <v>#REF!</v>
      </c>
      <c r="M354" s="45" t="str">
        <f t="shared" si="8"/>
        <v>#REF!</v>
      </c>
      <c r="N354" s="45" t="str">
        <f t="shared" si="9"/>
        <v>#REF!</v>
      </c>
      <c r="O354" s="45" t="str">
        <f t="shared" si="10"/>
        <v>#REF!</v>
      </c>
      <c r="P354" s="45" t="str">
        <f t="shared" si="24"/>
        <v>#REF!</v>
      </c>
      <c r="Q354" s="45" t="str">
        <f t="shared" si="11"/>
        <v>#REF!</v>
      </c>
      <c r="R354" s="45" t="str">
        <f t="shared" si="12"/>
        <v>#REF!</v>
      </c>
      <c r="S354" s="45" t="str">
        <f t="shared" si="13"/>
        <v>#REF!</v>
      </c>
      <c r="T354" s="47"/>
      <c r="U354" s="20"/>
      <c r="V354" s="20"/>
      <c r="W354" s="20"/>
      <c r="X354" s="20"/>
      <c r="Y354" s="20"/>
      <c r="Z354" s="20"/>
    </row>
    <row r="355" ht="14.25" customHeight="1">
      <c r="A355" s="20" t="s">
        <v>160</v>
      </c>
      <c r="B355" s="20" t="s">
        <v>15</v>
      </c>
      <c r="C355" s="20" t="s">
        <v>161</v>
      </c>
      <c r="D355" s="20" t="s">
        <v>21</v>
      </c>
      <c r="E355" s="20" t="s">
        <v>22</v>
      </c>
      <c r="F355" s="45">
        <v>0.0</v>
      </c>
      <c r="G355" s="45">
        <v>415.88</v>
      </c>
      <c r="H355" s="45"/>
      <c r="I355" s="46" t="str">
        <f t="shared" si="4"/>
        <v>#REF!</v>
      </c>
      <c r="J355" s="46" t="str">
        <f t="shared" si="5"/>
        <v>#REF!</v>
      </c>
      <c r="K355" s="46" t="str">
        <f t="shared" si="6"/>
        <v>#REF!</v>
      </c>
      <c r="L355" s="46" t="str">
        <f t="shared" si="7"/>
        <v>#REF!</v>
      </c>
      <c r="M355" s="45" t="str">
        <f t="shared" si="8"/>
        <v>#REF!</v>
      </c>
      <c r="N355" s="45" t="str">
        <f t="shared" si="9"/>
        <v>#REF!</v>
      </c>
      <c r="O355" s="45" t="str">
        <f t="shared" si="10"/>
        <v>#REF!</v>
      </c>
      <c r="P355" s="45" t="str">
        <f t="shared" si="24"/>
        <v>#REF!</v>
      </c>
      <c r="Q355" s="45" t="str">
        <f t="shared" si="11"/>
        <v>#REF!</v>
      </c>
      <c r="R355" s="45" t="str">
        <f t="shared" si="12"/>
        <v>#REF!</v>
      </c>
      <c r="S355" s="45" t="str">
        <f t="shared" si="13"/>
        <v>#REF!</v>
      </c>
      <c r="T355" s="47"/>
      <c r="U355" s="20"/>
      <c r="V355" s="20"/>
      <c r="W355" s="20"/>
      <c r="X355" s="20"/>
      <c r="Y355" s="20"/>
      <c r="Z355" s="20"/>
    </row>
    <row r="356" ht="14.25" customHeight="1">
      <c r="A356" s="20" t="s">
        <v>160</v>
      </c>
      <c r="B356" s="20" t="s">
        <v>15</v>
      </c>
      <c r="C356" s="20" t="s">
        <v>161</v>
      </c>
      <c r="D356" s="20" t="s">
        <v>29</v>
      </c>
      <c r="E356" s="20" t="s">
        <v>30</v>
      </c>
      <c r="F356" s="45">
        <v>0.0</v>
      </c>
      <c r="G356" s="45">
        <v>8666.27</v>
      </c>
      <c r="H356" s="45"/>
      <c r="I356" s="46" t="str">
        <f t="shared" si="4"/>
        <v>#REF!</v>
      </c>
      <c r="J356" s="46" t="str">
        <f t="shared" si="5"/>
        <v>#REF!</v>
      </c>
      <c r="K356" s="46" t="str">
        <f t="shared" si="6"/>
        <v>#REF!</v>
      </c>
      <c r="L356" s="46" t="str">
        <f t="shared" si="7"/>
        <v>#REF!</v>
      </c>
      <c r="M356" s="45" t="str">
        <f t="shared" si="8"/>
        <v>#REF!</v>
      </c>
      <c r="N356" s="45" t="str">
        <f t="shared" si="9"/>
        <v>#REF!</v>
      </c>
      <c r="O356" s="45" t="str">
        <f t="shared" si="10"/>
        <v>#REF!</v>
      </c>
      <c r="P356" s="45" t="str">
        <f t="shared" si="24"/>
        <v>#REF!</v>
      </c>
      <c r="Q356" s="45" t="str">
        <f t="shared" si="11"/>
        <v>#REF!</v>
      </c>
      <c r="R356" s="45" t="str">
        <f t="shared" si="12"/>
        <v>#REF!</v>
      </c>
      <c r="S356" s="45" t="str">
        <f t="shared" si="13"/>
        <v>#REF!</v>
      </c>
      <c r="T356" s="47"/>
      <c r="U356" s="20"/>
      <c r="V356" s="20"/>
      <c r="W356" s="20"/>
      <c r="X356" s="20"/>
      <c r="Y356" s="20"/>
      <c r="Z356" s="20"/>
    </row>
    <row r="357" ht="14.25" customHeight="1">
      <c r="A357" s="20" t="s">
        <v>160</v>
      </c>
      <c r="B357" s="20" t="s">
        <v>15</v>
      </c>
      <c r="C357" s="20" t="s">
        <v>161</v>
      </c>
      <c r="D357" s="20" t="s">
        <v>31</v>
      </c>
      <c r="E357" s="20" t="s">
        <v>32</v>
      </c>
      <c r="F357" s="45">
        <v>0.0</v>
      </c>
      <c r="G357" s="45">
        <v>996.14</v>
      </c>
      <c r="H357" s="45"/>
      <c r="I357" s="46" t="str">
        <f t="shared" si="4"/>
        <v>#REF!</v>
      </c>
      <c r="J357" s="46" t="str">
        <f t="shared" si="5"/>
        <v>#REF!</v>
      </c>
      <c r="K357" s="46" t="str">
        <f t="shared" si="6"/>
        <v>#REF!</v>
      </c>
      <c r="L357" s="46" t="str">
        <f t="shared" si="7"/>
        <v>#REF!</v>
      </c>
      <c r="M357" s="45" t="str">
        <f t="shared" si="8"/>
        <v>#REF!</v>
      </c>
      <c r="N357" s="45" t="str">
        <f t="shared" si="9"/>
        <v>#REF!</v>
      </c>
      <c r="O357" s="45" t="str">
        <f t="shared" si="10"/>
        <v>#REF!</v>
      </c>
      <c r="P357" s="45" t="str">
        <f t="shared" si="24"/>
        <v>#REF!</v>
      </c>
      <c r="Q357" s="45" t="str">
        <f t="shared" si="11"/>
        <v>#REF!</v>
      </c>
      <c r="R357" s="45" t="str">
        <f t="shared" si="12"/>
        <v>#REF!</v>
      </c>
      <c r="S357" s="45" t="str">
        <f t="shared" si="13"/>
        <v>#REF!</v>
      </c>
      <c r="T357" s="47"/>
      <c r="U357" s="20"/>
      <c r="V357" s="20"/>
      <c r="W357" s="20"/>
      <c r="X357" s="20"/>
      <c r="Y357" s="20"/>
      <c r="Z357" s="20"/>
    </row>
    <row r="358" ht="14.25" customHeight="1">
      <c r="A358" s="20" t="s">
        <v>160</v>
      </c>
      <c r="B358" s="20" t="s">
        <v>15</v>
      </c>
      <c r="C358" s="20" t="s">
        <v>161</v>
      </c>
      <c r="D358" s="20" t="s">
        <v>41</v>
      </c>
      <c r="E358" s="20" t="s">
        <v>42</v>
      </c>
      <c r="F358" s="45">
        <v>0.0</v>
      </c>
      <c r="G358" s="45">
        <v>5557.43</v>
      </c>
      <c r="H358" s="45"/>
      <c r="I358" s="46" t="str">
        <f t="shared" si="4"/>
        <v>#REF!</v>
      </c>
      <c r="J358" s="46" t="str">
        <f t="shared" si="5"/>
        <v>#REF!</v>
      </c>
      <c r="K358" s="46" t="str">
        <f t="shared" si="6"/>
        <v>#REF!</v>
      </c>
      <c r="L358" s="46" t="str">
        <f t="shared" si="7"/>
        <v>#REF!</v>
      </c>
      <c r="M358" s="45" t="str">
        <f t="shared" si="8"/>
        <v>#REF!</v>
      </c>
      <c r="N358" s="45" t="str">
        <f t="shared" si="9"/>
        <v>#REF!</v>
      </c>
      <c r="O358" s="45" t="str">
        <f t="shared" si="10"/>
        <v>#REF!</v>
      </c>
      <c r="P358" s="45" t="str">
        <f t="shared" si="24"/>
        <v>#REF!</v>
      </c>
      <c r="Q358" s="45" t="str">
        <f t="shared" si="11"/>
        <v>#REF!</v>
      </c>
      <c r="R358" s="45" t="str">
        <f t="shared" si="12"/>
        <v>#REF!</v>
      </c>
      <c r="S358" s="45" t="str">
        <f t="shared" si="13"/>
        <v>#REF!</v>
      </c>
      <c r="T358" s="47"/>
      <c r="U358" s="20"/>
      <c r="V358" s="20"/>
      <c r="W358" s="20"/>
      <c r="X358" s="20"/>
      <c r="Y358" s="20"/>
      <c r="Z358" s="20"/>
    </row>
    <row r="359" ht="14.25" customHeight="1">
      <c r="A359" s="20" t="s">
        <v>162</v>
      </c>
      <c r="B359" s="20" t="s">
        <v>15</v>
      </c>
      <c r="C359" s="20" t="s">
        <v>163</v>
      </c>
      <c r="D359" s="20" t="s">
        <v>17</v>
      </c>
      <c r="E359" s="20" t="s">
        <v>18</v>
      </c>
      <c r="F359" s="45">
        <v>2.261907017E7</v>
      </c>
      <c r="G359" s="45">
        <v>742263.51</v>
      </c>
      <c r="H359" s="45"/>
      <c r="I359" s="46" t="str">
        <f t="shared" si="4"/>
        <v>#REF!</v>
      </c>
      <c r="J359" s="46" t="str">
        <f t="shared" si="5"/>
        <v>#REF!</v>
      </c>
      <c r="K359" s="46" t="str">
        <f t="shared" si="6"/>
        <v>#REF!</v>
      </c>
      <c r="L359" s="46" t="str">
        <f t="shared" si="7"/>
        <v>#REF!</v>
      </c>
      <c r="M359" s="45" t="str">
        <f t="shared" si="8"/>
        <v>#REF!</v>
      </c>
      <c r="N359" s="45" t="str">
        <f t="shared" si="9"/>
        <v>#REF!</v>
      </c>
      <c r="O359" s="45" t="str">
        <f t="shared" si="10"/>
        <v>#REF!</v>
      </c>
      <c r="P359" s="45" t="str">
        <f t="shared" si="24"/>
        <v>#REF!</v>
      </c>
      <c r="Q359" s="45" t="str">
        <f t="shared" si="11"/>
        <v>#REF!</v>
      </c>
      <c r="R359" s="45" t="str">
        <f t="shared" si="12"/>
        <v>#REF!</v>
      </c>
      <c r="S359" s="45" t="str">
        <f t="shared" si="13"/>
        <v>#REF!</v>
      </c>
      <c r="T359" s="47"/>
      <c r="U359" s="20"/>
      <c r="V359" s="20"/>
      <c r="W359" s="20"/>
      <c r="X359" s="20"/>
      <c r="Y359" s="20"/>
      <c r="Z359" s="20"/>
    </row>
    <row r="360" ht="14.25" customHeight="1">
      <c r="A360" s="20" t="s">
        <v>162</v>
      </c>
      <c r="B360" s="20" t="s">
        <v>15</v>
      </c>
      <c r="C360" s="20" t="s">
        <v>163</v>
      </c>
      <c r="D360" s="20" t="s">
        <v>47</v>
      </c>
      <c r="E360" s="20" t="s">
        <v>48</v>
      </c>
      <c r="F360" s="45">
        <v>7313911.56</v>
      </c>
      <c r="G360" s="45">
        <v>240012.06</v>
      </c>
      <c r="H360" s="45"/>
      <c r="I360" s="46" t="str">
        <f t="shared" si="4"/>
        <v>#REF!</v>
      </c>
      <c r="J360" s="46" t="str">
        <f t="shared" si="5"/>
        <v>#REF!</v>
      </c>
      <c r="K360" s="46" t="str">
        <f t="shared" si="6"/>
        <v>#REF!</v>
      </c>
      <c r="L360" s="46" t="str">
        <f t="shared" si="7"/>
        <v>#REF!</v>
      </c>
      <c r="M360" s="45" t="str">
        <f t="shared" si="8"/>
        <v>#REF!</v>
      </c>
      <c r="N360" s="45" t="str">
        <f t="shared" si="9"/>
        <v>#REF!</v>
      </c>
      <c r="O360" s="45" t="str">
        <f t="shared" si="10"/>
        <v>#REF!</v>
      </c>
      <c r="P360" s="45" t="str">
        <f t="shared" si="24"/>
        <v>#REF!</v>
      </c>
      <c r="Q360" s="45" t="str">
        <f t="shared" si="11"/>
        <v>#REF!</v>
      </c>
      <c r="R360" s="45" t="str">
        <f t="shared" si="12"/>
        <v>#REF!</v>
      </c>
      <c r="S360" s="45" t="str">
        <f t="shared" si="13"/>
        <v>#REF!</v>
      </c>
      <c r="T360" s="47"/>
      <c r="U360" s="20"/>
      <c r="V360" s="20"/>
      <c r="W360" s="20"/>
      <c r="X360" s="20"/>
      <c r="Y360" s="20"/>
      <c r="Z360" s="20"/>
    </row>
    <row r="361" ht="14.25" customHeight="1">
      <c r="A361" s="20" t="s">
        <v>162</v>
      </c>
      <c r="B361" s="20" t="s">
        <v>15</v>
      </c>
      <c r="C361" s="20" t="s">
        <v>163</v>
      </c>
      <c r="D361" s="20" t="s">
        <v>29</v>
      </c>
      <c r="E361" s="20" t="s">
        <v>30</v>
      </c>
      <c r="F361" s="45">
        <v>335110.4</v>
      </c>
      <c r="G361" s="45">
        <v>10996.93</v>
      </c>
      <c r="H361" s="45"/>
      <c r="I361" s="46" t="str">
        <f t="shared" si="4"/>
        <v>#REF!</v>
      </c>
      <c r="J361" s="46" t="str">
        <f t="shared" si="5"/>
        <v>#REF!</v>
      </c>
      <c r="K361" s="46" t="str">
        <f t="shared" si="6"/>
        <v>#REF!</v>
      </c>
      <c r="L361" s="46" t="str">
        <f t="shared" si="7"/>
        <v>#REF!</v>
      </c>
      <c r="M361" s="45" t="str">
        <f t="shared" si="8"/>
        <v>#REF!</v>
      </c>
      <c r="N361" s="45" t="str">
        <f t="shared" si="9"/>
        <v>#REF!</v>
      </c>
      <c r="O361" s="45" t="str">
        <f t="shared" si="10"/>
        <v>#REF!</v>
      </c>
      <c r="P361" s="45" t="str">
        <f t="shared" si="24"/>
        <v>#REF!</v>
      </c>
      <c r="Q361" s="45" t="str">
        <f t="shared" si="11"/>
        <v>#REF!</v>
      </c>
      <c r="R361" s="45" t="str">
        <f t="shared" si="12"/>
        <v>#REF!</v>
      </c>
      <c r="S361" s="45" t="str">
        <f t="shared" si="13"/>
        <v>#REF!</v>
      </c>
      <c r="T361" s="47"/>
      <c r="U361" s="20"/>
      <c r="V361" s="20"/>
      <c r="W361" s="20"/>
      <c r="X361" s="20"/>
      <c r="Y361" s="20"/>
      <c r="Z361" s="20"/>
    </row>
    <row r="362" ht="14.25" customHeight="1">
      <c r="A362" s="20" t="s">
        <v>162</v>
      </c>
      <c r="B362" s="20" t="s">
        <v>15</v>
      </c>
      <c r="C362" s="20" t="s">
        <v>163</v>
      </c>
      <c r="D362" s="20" t="s">
        <v>31</v>
      </c>
      <c r="E362" s="20" t="s">
        <v>32</v>
      </c>
      <c r="F362" s="45">
        <v>0.0</v>
      </c>
      <c r="G362" s="45">
        <v>0.0</v>
      </c>
      <c r="H362" s="45"/>
      <c r="I362" s="46" t="str">
        <f t="shared" si="4"/>
        <v>#REF!</v>
      </c>
      <c r="J362" s="46" t="str">
        <f t="shared" si="5"/>
        <v>#REF!</v>
      </c>
      <c r="K362" s="46" t="str">
        <f t="shared" si="6"/>
        <v>#REF!</v>
      </c>
      <c r="L362" s="46" t="str">
        <f t="shared" si="7"/>
        <v>#REF!</v>
      </c>
      <c r="M362" s="45" t="str">
        <f t="shared" si="8"/>
        <v>#REF!</v>
      </c>
      <c r="N362" s="45" t="str">
        <f t="shared" si="9"/>
        <v>#REF!</v>
      </c>
      <c r="O362" s="45" t="str">
        <f t="shared" si="10"/>
        <v>#REF!</v>
      </c>
      <c r="P362" s="45" t="str">
        <f t="shared" si="24"/>
        <v>#REF!</v>
      </c>
      <c r="Q362" s="45" t="str">
        <f t="shared" si="11"/>
        <v>#REF!</v>
      </c>
      <c r="R362" s="45" t="str">
        <f t="shared" si="12"/>
        <v>#REF!</v>
      </c>
      <c r="S362" s="45" t="str">
        <f t="shared" si="13"/>
        <v>#REF!</v>
      </c>
      <c r="T362" s="47"/>
      <c r="U362" s="20"/>
      <c r="V362" s="20"/>
      <c r="W362" s="20"/>
      <c r="X362" s="20"/>
      <c r="Y362" s="20"/>
      <c r="Z362" s="20"/>
    </row>
    <row r="363" ht="14.25" customHeight="1">
      <c r="A363" s="20" t="s">
        <v>162</v>
      </c>
      <c r="B363" s="20" t="s">
        <v>15</v>
      </c>
      <c r="C363" s="20" t="s">
        <v>163</v>
      </c>
      <c r="D363" s="20" t="s">
        <v>41</v>
      </c>
      <c r="E363" s="20" t="s">
        <v>42</v>
      </c>
      <c r="F363" s="45">
        <v>112582.87</v>
      </c>
      <c r="G363" s="45">
        <v>3694.5</v>
      </c>
      <c r="H363" s="45"/>
      <c r="I363" s="46" t="str">
        <f t="shared" si="4"/>
        <v>#REF!</v>
      </c>
      <c r="J363" s="46" t="str">
        <f t="shared" si="5"/>
        <v>#REF!</v>
      </c>
      <c r="K363" s="46" t="str">
        <f t="shared" si="6"/>
        <v>#REF!</v>
      </c>
      <c r="L363" s="46" t="str">
        <f t="shared" si="7"/>
        <v>#REF!</v>
      </c>
      <c r="M363" s="45" t="str">
        <f t="shared" si="8"/>
        <v>#REF!</v>
      </c>
      <c r="N363" s="45" t="str">
        <f t="shared" si="9"/>
        <v>#REF!</v>
      </c>
      <c r="O363" s="45" t="str">
        <f t="shared" si="10"/>
        <v>#REF!</v>
      </c>
      <c r="P363" s="45" t="str">
        <f t="shared" si="24"/>
        <v>#REF!</v>
      </c>
      <c r="Q363" s="45" t="str">
        <f t="shared" si="11"/>
        <v>#REF!</v>
      </c>
      <c r="R363" s="45" t="str">
        <f t="shared" si="12"/>
        <v>#REF!</v>
      </c>
      <c r="S363" s="45" t="str">
        <f t="shared" si="13"/>
        <v>#REF!</v>
      </c>
      <c r="T363" s="47"/>
      <c r="U363" s="20"/>
      <c r="V363" s="20"/>
      <c r="W363" s="20"/>
      <c r="X363" s="20"/>
      <c r="Y363" s="20"/>
      <c r="Z363" s="20"/>
    </row>
    <row r="364" ht="14.25" customHeight="1">
      <c r="A364" s="20" t="s">
        <v>164</v>
      </c>
      <c r="B364" s="20" t="s">
        <v>15</v>
      </c>
      <c r="C364" s="20" t="s">
        <v>165</v>
      </c>
      <c r="D364" s="20" t="s">
        <v>17</v>
      </c>
      <c r="E364" s="20" t="s">
        <v>18</v>
      </c>
      <c r="F364" s="45">
        <v>1133036.05</v>
      </c>
      <c r="G364" s="45">
        <v>351602.39</v>
      </c>
      <c r="H364" s="45"/>
      <c r="I364" s="46" t="str">
        <f t="shared" si="4"/>
        <v>#REF!</v>
      </c>
      <c r="J364" s="46" t="str">
        <f t="shared" si="5"/>
        <v>#REF!</v>
      </c>
      <c r="K364" s="46" t="str">
        <f t="shared" si="6"/>
        <v>#REF!</v>
      </c>
      <c r="L364" s="46" t="str">
        <f t="shared" si="7"/>
        <v>#REF!</v>
      </c>
      <c r="M364" s="45" t="str">
        <f t="shared" si="8"/>
        <v>#REF!</v>
      </c>
      <c r="N364" s="45" t="str">
        <f t="shared" si="9"/>
        <v>#REF!</v>
      </c>
      <c r="O364" s="45" t="str">
        <f t="shared" si="10"/>
        <v>#REF!</v>
      </c>
      <c r="P364" s="45" t="str">
        <f t="shared" si="24"/>
        <v>#REF!</v>
      </c>
      <c r="Q364" s="45" t="str">
        <f t="shared" si="11"/>
        <v>#REF!</v>
      </c>
      <c r="R364" s="45" t="str">
        <f t="shared" si="12"/>
        <v>#REF!</v>
      </c>
      <c r="S364" s="45" t="str">
        <f t="shared" si="13"/>
        <v>#REF!</v>
      </c>
      <c r="T364" s="47"/>
      <c r="U364" s="20"/>
      <c r="V364" s="20"/>
      <c r="W364" s="20"/>
      <c r="X364" s="20"/>
      <c r="Y364" s="20"/>
      <c r="Z364" s="20"/>
    </row>
    <row r="365" ht="14.25" customHeight="1">
      <c r="A365" s="20" t="s">
        <v>164</v>
      </c>
      <c r="B365" s="20" t="s">
        <v>15</v>
      </c>
      <c r="C365" s="20" t="s">
        <v>165</v>
      </c>
      <c r="D365" s="20" t="s">
        <v>29</v>
      </c>
      <c r="E365" s="20" t="s">
        <v>30</v>
      </c>
      <c r="F365" s="45">
        <v>111616.68</v>
      </c>
      <c r="G365" s="45">
        <v>34636.75</v>
      </c>
      <c r="H365" s="45"/>
      <c r="I365" s="46" t="str">
        <f t="shared" si="4"/>
        <v>#REF!</v>
      </c>
      <c r="J365" s="46" t="str">
        <f t="shared" si="5"/>
        <v>#REF!</v>
      </c>
      <c r="K365" s="46" t="str">
        <f t="shared" si="6"/>
        <v>#REF!</v>
      </c>
      <c r="L365" s="46" t="str">
        <f t="shared" si="7"/>
        <v>#REF!</v>
      </c>
      <c r="M365" s="45" t="str">
        <f t="shared" si="8"/>
        <v>#REF!</v>
      </c>
      <c r="N365" s="45" t="str">
        <f t="shared" si="9"/>
        <v>#REF!</v>
      </c>
      <c r="O365" s="45" t="str">
        <f t="shared" si="10"/>
        <v>#REF!</v>
      </c>
      <c r="P365" s="45" t="str">
        <f t="shared" si="24"/>
        <v>#REF!</v>
      </c>
      <c r="Q365" s="45" t="str">
        <f t="shared" si="11"/>
        <v>#REF!</v>
      </c>
      <c r="R365" s="45" t="str">
        <f t="shared" si="12"/>
        <v>#REF!</v>
      </c>
      <c r="S365" s="45" t="str">
        <f t="shared" si="13"/>
        <v>#REF!</v>
      </c>
      <c r="T365" s="47"/>
      <c r="U365" s="20"/>
      <c r="V365" s="20"/>
      <c r="W365" s="20"/>
      <c r="X365" s="20"/>
      <c r="Y365" s="20"/>
      <c r="Z365" s="20"/>
    </row>
    <row r="366" ht="14.25" customHeight="1">
      <c r="A366" s="20" t="s">
        <v>164</v>
      </c>
      <c r="B366" s="20" t="s">
        <v>15</v>
      </c>
      <c r="C366" s="20" t="s">
        <v>165</v>
      </c>
      <c r="D366" s="20" t="s">
        <v>31</v>
      </c>
      <c r="E366" s="20" t="s">
        <v>32</v>
      </c>
      <c r="F366" s="45">
        <v>3675.65</v>
      </c>
      <c r="G366" s="45">
        <v>1140.62</v>
      </c>
      <c r="H366" s="45"/>
      <c r="I366" s="46" t="str">
        <f t="shared" si="4"/>
        <v>#REF!</v>
      </c>
      <c r="J366" s="46" t="str">
        <f t="shared" si="5"/>
        <v>#REF!</v>
      </c>
      <c r="K366" s="46" t="str">
        <f t="shared" si="6"/>
        <v>#REF!</v>
      </c>
      <c r="L366" s="46" t="str">
        <f t="shared" si="7"/>
        <v>#REF!</v>
      </c>
      <c r="M366" s="45" t="str">
        <f t="shared" si="8"/>
        <v>#REF!</v>
      </c>
      <c r="N366" s="45" t="str">
        <f t="shared" si="9"/>
        <v>#REF!</v>
      </c>
      <c r="O366" s="45" t="str">
        <f t="shared" si="10"/>
        <v>#REF!</v>
      </c>
      <c r="P366" s="45" t="str">
        <f t="shared" si="24"/>
        <v>#REF!</v>
      </c>
      <c r="Q366" s="45" t="str">
        <f t="shared" si="11"/>
        <v>#REF!</v>
      </c>
      <c r="R366" s="45" t="str">
        <f t="shared" si="12"/>
        <v>#REF!</v>
      </c>
      <c r="S366" s="45" t="str">
        <f t="shared" si="13"/>
        <v>#REF!</v>
      </c>
      <c r="T366" s="47"/>
      <c r="U366" s="20"/>
      <c r="V366" s="20"/>
      <c r="W366" s="20"/>
      <c r="X366" s="20"/>
      <c r="Y366" s="20"/>
      <c r="Z366" s="20"/>
    </row>
    <row r="367" ht="14.25" customHeight="1">
      <c r="A367" s="20" t="s">
        <v>164</v>
      </c>
      <c r="B367" s="20" t="s">
        <v>15</v>
      </c>
      <c r="C367" s="20" t="s">
        <v>165</v>
      </c>
      <c r="D367" s="20" t="s">
        <v>41</v>
      </c>
      <c r="E367" s="20" t="s">
        <v>42</v>
      </c>
      <c r="F367" s="45">
        <v>55987.36</v>
      </c>
      <c r="G367" s="45">
        <v>17373.93</v>
      </c>
      <c r="H367" s="45"/>
      <c r="I367" s="46" t="str">
        <f t="shared" si="4"/>
        <v>#REF!</v>
      </c>
      <c r="J367" s="46" t="str">
        <f t="shared" si="5"/>
        <v>#REF!</v>
      </c>
      <c r="K367" s="46" t="str">
        <f t="shared" si="6"/>
        <v>#REF!</v>
      </c>
      <c r="L367" s="46" t="str">
        <f t="shared" si="7"/>
        <v>#REF!</v>
      </c>
      <c r="M367" s="45" t="str">
        <f t="shared" si="8"/>
        <v>#REF!</v>
      </c>
      <c r="N367" s="45" t="str">
        <f t="shared" si="9"/>
        <v>#REF!</v>
      </c>
      <c r="O367" s="45" t="str">
        <f t="shared" si="10"/>
        <v>#REF!</v>
      </c>
      <c r="P367" s="45" t="str">
        <f t="shared" si="24"/>
        <v>#REF!</v>
      </c>
      <c r="Q367" s="45" t="str">
        <f t="shared" si="11"/>
        <v>#REF!</v>
      </c>
      <c r="R367" s="45" t="str">
        <f t="shared" si="12"/>
        <v>#REF!</v>
      </c>
      <c r="S367" s="45" t="str">
        <f t="shared" si="13"/>
        <v>#REF!</v>
      </c>
      <c r="T367" s="47"/>
      <c r="U367" s="20"/>
      <c r="V367" s="20"/>
      <c r="W367" s="20"/>
      <c r="X367" s="20"/>
      <c r="Y367" s="20"/>
      <c r="Z367" s="20"/>
    </row>
    <row r="368" ht="14.25" customHeight="1">
      <c r="A368" s="20" t="s">
        <v>164</v>
      </c>
      <c r="B368" s="20" t="s">
        <v>15</v>
      </c>
      <c r="C368" s="20" t="s">
        <v>165</v>
      </c>
      <c r="D368" s="20" t="s">
        <v>49</v>
      </c>
      <c r="E368" s="20" t="s">
        <v>50</v>
      </c>
      <c r="F368" s="45">
        <v>8559002.26</v>
      </c>
      <c r="G368" s="45">
        <v>2656019.31</v>
      </c>
      <c r="H368" s="45"/>
      <c r="I368" s="46" t="str">
        <f t="shared" si="4"/>
        <v>#REF!</v>
      </c>
      <c r="J368" s="46" t="str">
        <f t="shared" si="5"/>
        <v>#REF!</v>
      </c>
      <c r="K368" s="46" t="str">
        <f t="shared" si="6"/>
        <v>#REF!</v>
      </c>
      <c r="L368" s="46" t="str">
        <f t="shared" si="7"/>
        <v>#REF!</v>
      </c>
      <c r="M368" s="45" t="str">
        <f t="shared" si="8"/>
        <v>#REF!</v>
      </c>
      <c r="N368" s="45" t="str">
        <f t="shared" si="9"/>
        <v>#REF!</v>
      </c>
      <c r="O368" s="45" t="str">
        <f t="shared" si="10"/>
        <v>#REF!</v>
      </c>
      <c r="P368" s="45" t="str">
        <f t="shared" si="24"/>
        <v>#REF!</v>
      </c>
      <c r="Q368" s="45" t="str">
        <f t="shared" si="11"/>
        <v>#REF!</v>
      </c>
      <c r="R368" s="45" t="str">
        <f t="shared" si="12"/>
        <v>#REF!</v>
      </c>
      <c r="S368" s="45" t="str">
        <f t="shared" si="13"/>
        <v>#REF!</v>
      </c>
      <c r="T368" s="47"/>
      <c r="U368" s="20"/>
      <c r="V368" s="20"/>
      <c r="W368" s="20"/>
      <c r="X368" s="20"/>
      <c r="Y368" s="20"/>
      <c r="Z368" s="20"/>
    </row>
    <row r="369" ht="14.25" customHeight="1">
      <c r="A369" s="20" t="s">
        <v>166</v>
      </c>
      <c r="B369" s="20" t="s">
        <v>15</v>
      </c>
      <c r="C369" s="20" t="s">
        <v>167</v>
      </c>
      <c r="D369" s="20" t="s">
        <v>17</v>
      </c>
      <c r="E369" s="20" t="s">
        <v>18</v>
      </c>
      <c r="F369" s="45">
        <v>3.167580755E8</v>
      </c>
      <c r="G369" s="45">
        <v>6.784516156E7</v>
      </c>
      <c r="H369" s="45">
        <v>0.8876537433835053</v>
      </c>
      <c r="I369" s="46" t="str">
        <f t="shared" si="4"/>
        <v>#REF!</v>
      </c>
      <c r="J369" s="46" t="str">
        <f t="shared" si="5"/>
        <v>#REF!</v>
      </c>
      <c r="K369" s="46" t="str">
        <f t="shared" si="6"/>
        <v>#REF!</v>
      </c>
      <c r="L369" s="46" t="str">
        <f t="shared" si="7"/>
        <v>#REF!</v>
      </c>
      <c r="M369" s="45">
        <f t="shared" si="8"/>
        <v>52510706.5</v>
      </c>
      <c r="N369" s="45" t="str">
        <f t="shared" si="9"/>
        <v>#REF!</v>
      </c>
      <c r="O369" s="45" t="str">
        <f t="shared" si="10"/>
        <v>#REF!</v>
      </c>
      <c r="P369" s="45">
        <v>2.6424736892788088E8</v>
      </c>
      <c r="Q369" s="45">
        <f t="shared" si="11"/>
        <v>264247369</v>
      </c>
      <c r="R369" s="45">
        <f t="shared" si="12"/>
        <v>316758075.5</v>
      </c>
      <c r="S369" s="45">
        <f t="shared" si="13"/>
        <v>264247369</v>
      </c>
      <c r="T369" s="47"/>
      <c r="U369" s="20"/>
      <c r="V369" s="20"/>
      <c r="W369" s="20"/>
      <c r="X369" s="20"/>
      <c r="Y369" s="20"/>
      <c r="Z369" s="20"/>
    </row>
    <row r="370" ht="14.25" customHeight="1">
      <c r="A370" s="20" t="s">
        <v>166</v>
      </c>
      <c r="B370" s="20" t="s">
        <v>15</v>
      </c>
      <c r="C370" s="20" t="s">
        <v>167</v>
      </c>
      <c r="D370" s="20" t="s">
        <v>47</v>
      </c>
      <c r="E370" s="20" t="s">
        <v>48</v>
      </c>
      <c r="F370" s="45">
        <v>2.118717338E7</v>
      </c>
      <c r="G370" s="45">
        <v>4537997.01</v>
      </c>
      <c r="H370" s="45">
        <v>0.05937298909518206</v>
      </c>
      <c r="I370" s="46" t="str">
        <f t="shared" si="4"/>
        <v>#REF!</v>
      </c>
      <c r="J370" s="46" t="str">
        <f t="shared" si="5"/>
        <v>#REF!</v>
      </c>
      <c r="K370" s="46" t="str">
        <f t="shared" si="6"/>
        <v>#REF!</v>
      </c>
      <c r="L370" s="46" t="str">
        <f t="shared" si="7"/>
        <v>#REF!</v>
      </c>
      <c r="M370" s="45" t="str">
        <f t="shared" si="8"/>
        <v>#REF!</v>
      </c>
      <c r="N370" s="45" t="str">
        <f t="shared" si="9"/>
        <v>#REF!</v>
      </c>
      <c r="O370" s="45" t="str">
        <f t="shared" si="10"/>
        <v>#REF!</v>
      </c>
      <c r="P370" s="45" t="str">
        <f t="shared" ref="P370:P372" si="25">+F370-L370</f>
        <v>#REF!</v>
      </c>
      <c r="Q370" s="45" t="str">
        <f t="shared" si="11"/>
        <v>#REF!</v>
      </c>
      <c r="R370" s="45" t="str">
        <f t="shared" si="12"/>
        <v>#REF!</v>
      </c>
      <c r="S370" s="45" t="str">
        <f t="shared" si="13"/>
        <v>#REF!</v>
      </c>
      <c r="T370" s="47"/>
      <c r="U370" s="20"/>
      <c r="V370" s="20"/>
      <c r="W370" s="20"/>
      <c r="X370" s="20"/>
      <c r="Y370" s="20"/>
      <c r="Z370" s="20"/>
    </row>
    <row r="371" ht="14.25" customHeight="1">
      <c r="A371" s="20" t="s">
        <v>166</v>
      </c>
      <c r="B371" s="20" t="s">
        <v>15</v>
      </c>
      <c r="C371" s="20" t="s">
        <v>167</v>
      </c>
      <c r="D371" s="20" t="s">
        <v>19</v>
      </c>
      <c r="E371" s="20" t="s">
        <v>20</v>
      </c>
      <c r="F371" s="45">
        <v>608654.57</v>
      </c>
      <c r="G371" s="45">
        <v>130365.32</v>
      </c>
      <c r="H371" s="45">
        <v>0.0017056376751726342</v>
      </c>
      <c r="I371" s="46" t="str">
        <f t="shared" si="4"/>
        <v>#REF!</v>
      </c>
      <c r="J371" s="46" t="str">
        <f t="shared" si="5"/>
        <v>#REF!</v>
      </c>
      <c r="K371" s="46" t="str">
        <f t="shared" si="6"/>
        <v>#REF!</v>
      </c>
      <c r="L371" s="46" t="str">
        <f t="shared" si="7"/>
        <v>#REF!</v>
      </c>
      <c r="M371" s="45" t="str">
        <f t="shared" si="8"/>
        <v>#REF!</v>
      </c>
      <c r="N371" s="45" t="str">
        <f t="shared" si="9"/>
        <v>#REF!</v>
      </c>
      <c r="O371" s="45" t="str">
        <f t="shared" si="10"/>
        <v>#REF!</v>
      </c>
      <c r="P371" s="45" t="str">
        <f t="shared" si="25"/>
        <v>#REF!</v>
      </c>
      <c r="Q371" s="45" t="str">
        <f t="shared" si="11"/>
        <v>#REF!</v>
      </c>
      <c r="R371" s="45" t="str">
        <f t="shared" si="12"/>
        <v>#REF!</v>
      </c>
      <c r="S371" s="45" t="str">
        <f t="shared" si="13"/>
        <v>#REF!</v>
      </c>
      <c r="T371" s="47"/>
      <c r="U371" s="20"/>
      <c r="V371" s="20"/>
      <c r="W371" s="20"/>
      <c r="X371" s="20"/>
      <c r="Y371" s="20"/>
      <c r="Z371" s="20"/>
    </row>
    <row r="372" ht="14.25" customHeight="1">
      <c r="A372" s="20" t="s">
        <v>166</v>
      </c>
      <c r="B372" s="20" t="s">
        <v>15</v>
      </c>
      <c r="C372" s="20" t="s">
        <v>167</v>
      </c>
      <c r="D372" s="20" t="s">
        <v>21</v>
      </c>
      <c r="E372" s="20" t="s">
        <v>22</v>
      </c>
      <c r="F372" s="45">
        <v>4969275.09</v>
      </c>
      <c r="G372" s="45">
        <v>1064349.41</v>
      </c>
      <c r="H372" s="45">
        <v>0.013925440191471631</v>
      </c>
      <c r="I372" s="46" t="str">
        <f t="shared" si="4"/>
        <v>#REF!</v>
      </c>
      <c r="J372" s="46" t="str">
        <f t="shared" si="5"/>
        <v>#REF!</v>
      </c>
      <c r="K372" s="46" t="str">
        <f t="shared" si="6"/>
        <v>#REF!</v>
      </c>
      <c r="L372" s="46" t="str">
        <f t="shared" si="7"/>
        <v>#REF!</v>
      </c>
      <c r="M372" s="45" t="str">
        <f t="shared" si="8"/>
        <v>#REF!</v>
      </c>
      <c r="N372" s="45" t="str">
        <f t="shared" si="9"/>
        <v>#REF!</v>
      </c>
      <c r="O372" s="45" t="str">
        <f t="shared" si="10"/>
        <v>#REF!</v>
      </c>
      <c r="P372" s="45" t="str">
        <f t="shared" si="25"/>
        <v>#REF!</v>
      </c>
      <c r="Q372" s="45" t="str">
        <f t="shared" si="11"/>
        <v>#REF!</v>
      </c>
      <c r="R372" s="45" t="str">
        <f t="shared" si="12"/>
        <v>#REF!</v>
      </c>
      <c r="S372" s="45" t="str">
        <f t="shared" si="13"/>
        <v>#REF!</v>
      </c>
      <c r="T372" s="47"/>
      <c r="U372" s="20"/>
      <c r="V372" s="20"/>
      <c r="W372" s="20"/>
      <c r="X372" s="20"/>
      <c r="Y372" s="20"/>
      <c r="Z372" s="20"/>
    </row>
    <row r="373" ht="14.25" customHeight="1">
      <c r="A373" s="20" t="s">
        <v>166</v>
      </c>
      <c r="B373" s="20" t="s">
        <v>15</v>
      </c>
      <c r="C373" s="20" t="s">
        <v>167</v>
      </c>
      <c r="D373" s="20" t="s">
        <v>25</v>
      </c>
      <c r="E373" s="20" t="s">
        <v>26</v>
      </c>
      <c r="F373" s="45">
        <v>47843.44</v>
      </c>
      <c r="G373" s="45">
        <v>10247.4</v>
      </c>
      <c r="H373" s="45">
        <v>1.3407206286787827E-4</v>
      </c>
      <c r="I373" s="46" t="str">
        <f t="shared" si="4"/>
        <v>#REF!</v>
      </c>
      <c r="J373" s="46" t="str">
        <f t="shared" si="5"/>
        <v>#REF!</v>
      </c>
      <c r="K373" s="46" t="str">
        <f t="shared" si="6"/>
        <v>#REF!</v>
      </c>
      <c r="L373" s="46" t="str">
        <f t="shared" si="7"/>
        <v>#REF!</v>
      </c>
      <c r="M373" s="45">
        <f t="shared" si="8"/>
        <v>47843.44</v>
      </c>
      <c r="N373" s="45" t="str">
        <f t="shared" si="9"/>
        <v>#REF!</v>
      </c>
      <c r="O373" s="45" t="str">
        <f t="shared" si="10"/>
        <v>#REF!</v>
      </c>
      <c r="P373" s="48">
        <v>0.0</v>
      </c>
      <c r="Q373" s="45">
        <f t="shared" si="11"/>
        <v>0</v>
      </c>
      <c r="R373" s="45">
        <f t="shared" si="12"/>
        <v>47843.44</v>
      </c>
      <c r="S373" s="45">
        <f t="shared" si="13"/>
        <v>0</v>
      </c>
      <c r="T373" s="47"/>
      <c r="U373" s="20"/>
      <c r="V373" s="20"/>
      <c r="W373" s="20"/>
      <c r="X373" s="20"/>
      <c r="Y373" s="20"/>
      <c r="Z373" s="20"/>
    </row>
    <row r="374" ht="14.25" customHeight="1">
      <c r="A374" s="20" t="s">
        <v>166</v>
      </c>
      <c r="B374" s="20" t="s">
        <v>15</v>
      </c>
      <c r="C374" s="20" t="s">
        <v>167</v>
      </c>
      <c r="D374" s="20" t="s">
        <v>27</v>
      </c>
      <c r="E374" s="20" t="s">
        <v>28</v>
      </c>
      <c r="F374" s="45">
        <v>5384929.44</v>
      </c>
      <c r="G374" s="45">
        <v>1153376.78</v>
      </c>
      <c r="H374" s="45">
        <v>0.015090231773024028</v>
      </c>
      <c r="I374" s="46" t="str">
        <f t="shared" si="4"/>
        <v>#REF!</v>
      </c>
      <c r="J374" s="46" t="str">
        <f t="shared" si="5"/>
        <v>#REF!</v>
      </c>
      <c r="K374" s="46" t="str">
        <f t="shared" si="6"/>
        <v>#REF!</v>
      </c>
      <c r="L374" s="46" t="str">
        <f t="shared" si="7"/>
        <v>#REF!</v>
      </c>
      <c r="M374" s="45" t="str">
        <f t="shared" si="8"/>
        <v>#REF!</v>
      </c>
      <c r="N374" s="45" t="str">
        <f t="shared" si="9"/>
        <v>#REF!</v>
      </c>
      <c r="O374" s="45" t="str">
        <f t="shared" si="10"/>
        <v>#REF!</v>
      </c>
      <c r="P374" s="45" t="str">
        <f t="shared" ref="P374:P789" si="26">+F374-L374</f>
        <v>#REF!</v>
      </c>
      <c r="Q374" s="45" t="str">
        <f t="shared" si="11"/>
        <v>#REF!</v>
      </c>
      <c r="R374" s="45" t="str">
        <f t="shared" si="12"/>
        <v>#REF!</v>
      </c>
      <c r="S374" s="45" t="str">
        <f t="shared" si="13"/>
        <v>#REF!</v>
      </c>
      <c r="T374" s="47"/>
      <c r="U374" s="20"/>
      <c r="V374" s="20"/>
      <c r="W374" s="20"/>
      <c r="X374" s="20"/>
      <c r="Y374" s="20"/>
      <c r="Z374" s="20"/>
    </row>
    <row r="375" ht="14.25" customHeight="1">
      <c r="A375" s="20" t="s">
        <v>166</v>
      </c>
      <c r="B375" s="20" t="s">
        <v>15</v>
      </c>
      <c r="C375" s="20" t="s">
        <v>167</v>
      </c>
      <c r="D375" s="20" t="s">
        <v>29</v>
      </c>
      <c r="E375" s="20" t="s">
        <v>30</v>
      </c>
      <c r="F375" s="45">
        <v>3650788.81</v>
      </c>
      <c r="G375" s="45">
        <v>781948.04</v>
      </c>
      <c r="H375" s="45">
        <v>0.010230635314928578</v>
      </c>
      <c r="I375" s="46" t="str">
        <f t="shared" si="4"/>
        <v>#REF!</v>
      </c>
      <c r="J375" s="46" t="str">
        <f t="shared" si="5"/>
        <v>#REF!</v>
      </c>
      <c r="K375" s="46" t="str">
        <f t="shared" si="6"/>
        <v>#REF!</v>
      </c>
      <c r="L375" s="46" t="str">
        <f t="shared" si="7"/>
        <v>#REF!</v>
      </c>
      <c r="M375" s="45" t="str">
        <f t="shared" si="8"/>
        <v>#REF!</v>
      </c>
      <c r="N375" s="45" t="str">
        <f t="shared" si="9"/>
        <v>#REF!</v>
      </c>
      <c r="O375" s="45" t="str">
        <f t="shared" si="10"/>
        <v>#REF!</v>
      </c>
      <c r="P375" s="45" t="str">
        <f t="shared" si="26"/>
        <v>#REF!</v>
      </c>
      <c r="Q375" s="45" t="str">
        <f t="shared" si="11"/>
        <v>#REF!</v>
      </c>
      <c r="R375" s="45" t="str">
        <f t="shared" si="12"/>
        <v>#REF!</v>
      </c>
      <c r="S375" s="45" t="str">
        <f t="shared" si="13"/>
        <v>#REF!</v>
      </c>
      <c r="T375" s="47"/>
      <c r="U375" s="20"/>
      <c r="V375" s="20"/>
      <c r="W375" s="20"/>
      <c r="X375" s="20"/>
      <c r="Y375" s="20"/>
      <c r="Z375" s="20"/>
    </row>
    <row r="376" ht="14.25" customHeight="1">
      <c r="A376" s="20" t="s">
        <v>166</v>
      </c>
      <c r="B376" s="20" t="s">
        <v>15</v>
      </c>
      <c r="C376" s="20" t="s">
        <v>167</v>
      </c>
      <c r="D376" s="20" t="s">
        <v>31</v>
      </c>
      <c r="E376" s="20" t="s">
        <v>32</v>
      </c>
      <c r="F376" s="45">
        <v>1869381.32</v>
      </c>
      <c r="G376" s="45">
        <v>400395.41</v>
      </c>
      <c r="H376" s="45">
        <v>0.005238582548810815</v>
      </c>
      <c r="I376" s="46" t="str">
        <f t="shared" si="4"/>
        <v>#REF!</v>
      </c>
      <c r="J376" s="46" t="str">
        <f t="shared" si="5"/>
        <v>#REF!</v>
      </c>
      <c r="K376" s="46" t="str">
        <f t="shared" si="6"/>
        <v>#REF!</v>
      </c>
      <c r="L376" s="46" t="str">
        <f t="shared" si="7"/>
        <v>#REF!</v>
      </c>
      <c r="M376" s="45" t="str">
        <f t="shared" si="8"/>
        <v>#REF!</v>
      </c>
      <c r="N376" s="45" t="str">
        <f t="shared" si="9"/>
        <v>#REF!</v>
      </c>
      <c r="O376" s="45" t="str">
        <f t="shared" si="10"/>
        <v>#REF!</v>
      </c>
      <c r="P376" s="45" t="str">
        <f t="shared" si="26"/>
        <v>#REF!</v>
      </c>
      <c r="Q376" s="45" t="str">
        <f t="shared" si="11"/>
        <v>#REF!</v>
      </c>
      <c r="R376" s="45" t="str">
        <f t="shared" si="12"/>
        <v>#REF!</v>
      </c>
      <c r="S376" s="45" t="str">
        <f t="shared" si="13"/>
        <v>#REF!</v>
      </c>
      <c r="T376" s="47"/>
      <c r="U376" s="20"/>
      <c r="V376" s="20"/>
      <c r="W376" s="20"/>
      <c r="X376" s="20"/>
      <c r="Y376" s="20"/>
      <c r="Z376" s="20"/>
    </row>
    <row r="377" ht="14.25" customHeight="1">
      <c r="A377" s="20" t="s">
        <v>166</v>
      </c>
      <c r="B377" s="20" t="s">
        <v>15</v>
      </c>
      <c r="C377" s="20" t="s">
        <v>167</v>
      </c>
      <c r="D377" s="20" t="s">
        <v>35</v>
      </c>
      <c r="E377" s="20" t="s">
        <v>36</v>
      </c>
      <c r="F377" s="45">
        <v>200703.42</v>
      </c>
      <c r="G377" s="45">
        <v>42987.87</v>
      </c>
      <c r="H377" s="45">
        <v>5.624328339274555E-4</v>
      </c>
      <c r="I377" s="46" t="str">
        <f t="shared" si="4"/>
        <v>#REF!</v>
      </c>
      <c r="J377" s="46" t="str">
        <f t="shared" si="5"/>
        <v>#REF!</v>
      </c>
      <c r="K377" s="46" t="str">
        <f t="shared" si="6"/>
        <v>#REF!</v>
      </c>
      <c r="L377" s="46" t="str">
        <f t="shared" si="7"/>
        <v>#REF!</v>
      </c>
      <c r="M377" s="45" t="str">
        <f t="shared" si="8"/>
        <v>#REF!</v>
      </c>
      <c r="N377" s="45" t="str">
        <f t="shared" si="9"/>
        <v>#REF!</v>
      </c>
      <c r="O377" s="45" t="str">
        <f t="shared" si="10"/>
        <v>#REF!</v>
      </c>
      <c r="P377" s="45" t="str">
        <f t="shared" si="26"/>
        <v>#REF!</v>
      </c>
      <c r="Q377" s="45" t="str">
        <f t="shared" si="11"/>
        <v>#REF!</v>
      </c>
      <c r="R377" s="45" t="str">
        <f t="shared" si="12"/>
        <v>#REF!</v>
      </c>
      <c r="S377" s="45" t="str">
        <f t="shared" si="13"/>
        <v>#REF!</v>
      </c>
      <c r="T377" s="47"/>
      <c r="U377" s="20"/>
      <c r="V377" s="20"/>
      <c r="W377" s="20"/>
      <c r="X377" s="20"/>
      <c r="Y377" s="20"/>
      <c r="Z377" s="20"/>
    </row>
    <row r="378" ht="14.25" customHeight="1">
      <c r="A378" s="20" t="s">
        <v>166</v>
      </c>
      <c r="B378" s="20" t="s">
        <v>15</v>
      </c>
      <c r="C378" s="20" t="s">
        <v>167</v>
      </c>
      <c r="D378" s="20" t="s">
        <v>37</v>
      </c>
      <c r="E378" s="20" t="s">
        <v>38</v>
      </c>
      <c r="F378" s="45">
        <v>474397.19</v>
      </c>
      <c r="G378" s="45">
        <v>101609.26</v>
      </c>
      <c r="H378" s="45">
        <v>0.0013294071221054506</v>
      </c>
      <c r="I378" s="46" t="str">
        <f t="shared" si="4"/>
        <v>#REF!</v>
      </c>
      <c r="J378" s="46" t="str">
        <f t="shared" si="5"/>
        <v>#REF!</v>
      </c>
      <c r="K378" s="46" t="str">
        <f t="shared" si="6"/>
        <v>#REF!</v>
      </c>
      <c r="L378" s="46" t="str">
        <f t="shared" si="7"/>
        <v>#REF!</v>
      </c>
      <c r="M378" s="45" t="str">
        <f t="shared" si="8"/>
        <v>#REF!</v>
      </c>
      <c r="N378" s="45" t="str">
        <f t="shared" si="9"/>
        <v>#REF!</v>
      </c>
      <c r="O378" s="45" t="str">
        <f t="shared" si="10"/>
        <v>#REF!</v>
      </c>
      <c r="P378" s="45" t="str">
        <f t="shared" si="26"/>
        <v>#REF!</v>
      </c>
      <c r="Q378" s="45" t="str">
        <f t="shared" si="11"/>
        <v>#REF!</v>
      </c>
      <c r="R378" s="45" t="str">
        <f t="shared" si="12"/>
        <v>#REF!</v>
      </c>
      <c r="S378" s="45" t="str">
        <f t="shared" si="13"/>
        <v>#REF!</v>
      </c>
      <c r="T378" s="47"/>
      <c r="U378" s="20"/>
      <c r="V378" s="20"/>
      <c r="W378" s="20"/>
      <c r="X378" s="20"/>
      <c r="Y378" s="20"/>
      <c r="Z378" s="20"/>
    </row>
    <row r="379" ht="14.25" customHeight="1">
      <c r="A379" s="20" t="s">
        <v>166</v>
      </c>
      <c r="B379" s="20" t="s">
        <v>15</v>
      </c>
      <c r="C379" s="20" t="s">
        <v>167</v>
      </c>
      <c r="D379" s="20" t="s">
        <v>41</v>
      </c>
      <c r="E379" s="20" t="s">
        <v>42</v>
      </c>
      <c r="F379" s="45">
        <v>1697467.84</v>
      </c>
      <c r="G379" s="45">
        <v>363573.94</v>
      </c>
      <c r="H379" s="45">
        <v>0.004756827999004285</v>
      </c>
      <c r="I379" s="46" t="str">
        <f t="shared" si="4"/>
        <v>#REF!</v>
      </c>
      <c r="J379" s="46" t="str">
        <f t="shared" si="5"/>
        <v>#REF!</v>
      </c>
      <c r="K379" s="46" t="str">
        <f t="shared" si="6"/>
        <v>#REF!</v>
      </c>
      <c r="L379" s="46" t="str">
        <f t="shared" si="7"/>
        <v>#REF!</v>
      </c>
      <c r="M379" s="45" t="str">
        <f t="shared" si="8"/>
        <v>#REF!</v>
      </c>
      <c r="N379" s="45" t="str">
        <f t="shared" si="9"/>
        <v>#REF!</v>
      </c>
      <c r="O379" s="45" t="str">
        <f t="shared" si="10"/>
        <v>#REF!</v>
      </c>
      <c r="P379" s="45" t="str">
        <f t="shared" si="26"/>
        <v>#REF!</v>
      </c>
      <c r="Q379" s="45" t="str">
        <f t="shared" si="11"/>
        <v>#REF!</v>
      </c>
      <c r="R379" s="45" t="str">
        <f t="shared" si="12"/>
        <v>#REF!</v>
      </c>
      <c r="S379" s="45" t="str">
        <f t="shared" si="13"/>
        <v>#REF!</v>
      </c>
      <c r="T379" s="47"/>
      <c r="U379" s="20"/>
      <c r="V379" s="20"/>
      <c r="W379" s="20"/>
      <c r="X379" s="20"/>
      <c r="Y379" s="20"/>
      <c r="Z379" s="20"/>
    </row>
    <row r="380" ht="14.25" customHeight="1">
      <c r="A380" s="20" t="s">
        <v>168</v>
      </c>
      <c r="B380" s="20" t="s">
        <v>15</v>
      </c>
      <c r="C380" s="20" t="s">
        <v>169</v>
      </c>
      <c r="D380" s="20" t="s">
        <v>17</v>
      </c>
      <c r="E380" s="20" t="s">
        <v>18</v>
      </c>
      <c r="F380" s="45">
        <v>1.86731342E7</v>
      </c>
      <c r="G380" s="45">
        <v>5711666.32</v>
      </c>
      <c r="H380" s="45"/>
      <c r="I380" s="46" t="str">
        <f t="shared" si="4"/>
        <v>#REF!</v>
      </c>
      <c r="J380" s="46" t="str">
        <f t="shared" si="5"/>
        <v>#REF!</v>
      </c>
      <c r="K380" s="46" t="str">
        <f t="shared" si="6"/>
        <v>#REF!</v>
      </c>
      <c r="L380" s="46" t="str">
        <f t="shared" si="7"/>
        <v>#REF!</v>
      </c>
      <c r="M380" s="45" t="str">
        <f t="shared" si="8"/>
        <v>#REF!</v>
      </c>
      <c r="N380" s="45" t="str">
        <f t="shared" si="9"/>
        <v>#REF!</v>
      </c>
      <c r="O380" s="45" t="str">
        <f t="shared" si="10"/>
        <v>#REF!</v>
      </c>
      <c r="P380" s="45" t="str">
        <f t="shared" si="26"/>
        <v>#REF!</v>
      </c>
      <c r="Q380" s="45" t="str">
        <f t="shared" si="11"/>
        <v>#REF!</v>
      </c>
      <c r="R380" s="45" t="str">
        <f t="shared" si="12"/>
        <v>#REF!</v>
      </c>
      <c r="S380" s="45" t="str">
        <f t="shared" si="13"/>
        <v>#REF!</v>
      </c>
      <c r="T380" s="47"/>
      <c r="U380" s="20"/>
      <c r="V380" s="20"/>
      <c r="W380" s="20"/>
      <c r="X380" s="20"/>
      <c r="Y380" s="20"/>
      <c r="Z380" s="20"/>
    </row>
    <row r="381" ht="14.25" customHeight="1">
      <c r="A381" s="20" t="s">
        <v>168</v>
      </c>
      <c r="B381" s="20" t="s">
        <v>15</v>
      </c>
      <c r="C381" s="20" t="s">
        <v>169</v>
      </c>
      <c r="D381" s="20" t="s">
        <v>47</v>
      </c>
      <c r="E381" s="20" t="s">
        <v>48</v>
      </c>
      <c r="F381" s="45">
        <v>161451.77</v>
      </c>
      <c r="G381" s="45">
        <v>49384.25</v>
      </c>
      <c r="H381" s="45"/>
      <c r="I381" s="46" t="str">
        <f t="shared" si="4"/>
        <v>#REF!</v>
      </c>
      <c r="J381" s="46" t="str">
        <f t="shared" si="5"/>
        <v>#REF!</v>
      </c>
      <c r="K381" s="46" t="str">
        <f t="shared" si="6"/>
        <v>#REF!</v>
      </c>
      <c r="L381" s="46" t="str">
        <f t="shared" si="7"/>
        <v>#REF!</v>
      </c>
      <c r="M381" s="45" t="str">
        <f t="shared" si="8"/>
        <v>#REF!</v>
      </c>
      <c r="N381" s="45" t="str">
        <f t="shared" si="9"/>
        <v>#REF!</v>
      </c>
      <c r="O381" s="45" t="str">
        <f t="shared" si="10"/>
        <v>#REF!</v>
      </c>
      <c r="P381" s="45" t="str">
        <f t="shared" si="26"/>
        <v>#REF!</v>
      </c>
      <c r="Q381" s="45" t="str">
        <f t="shared" si="11"/>
        <v>#REF!</v>
      </c>
      <c r="R381" s="45" t="str">
        <f t="shared" si="12"/>
        <v>#REF!</v>
      </c>
      <c r="S381" s="45" t="str">
        <f t="shared" si="13"/>
        <v>#REF!</v>
      </c>
      <c r="T381" s="47"/>
      <c r="U381" s="20"/>
      <c r="V381" s="20"/>
      <c r="W381" s="20"/>
      <c r="X381" s="20"/>
      <c r="Y381" s="20"/>
      <c r="Z381" s="20"/>
    </row>
    <row r="382" ht="14.25" customHeight="1">
      <c r="A382" s="20" t="s">
        <v>168</v>
      </c>
      <c r="B382" s="20" t="s">
        <v>15</v>
      </c>
      <c r="C382" s="20" t="s">
        <v>169</v>
      </c>
      <c r="D382" s="20" t="s">
        <v>21</v>
      </c>
      <c r="E382" s="20" t="s">
        <v>22</v>
      </c>
      <c r="F382" s="45">
        <v>0.0</v>
      </c>
      <c r="G382" s="45">
        <v>0.0</v>
      </c>
      <c r="H382" s="45"/>
      <c r="I382" s="46" t="str">
        <f t="shared" si="4"/>
        <v>#REF!</v>
      </c>
      <c r="J382" s="46" t="str">
        <f t="shared" si="5"/>
        <v>#REF!</v>
      </c>
      <c r="K382" s="46" t="str">
        <f t="shared" si="6"/>
        <v>#REF!</v>
      </c>
      <c r="L382" s="46" t="str">
        <f t="shared" si="7"/>
        <v>#REF!</v>
      </c>
      <c r="M382" s="45" t="str">
        <f t="shared" si="8"/>
        <v>#REF!</v>
      </c>
      <c r="N382" s="45" t="str">
        <f t="shared" si="9"/>
        <v>#REF!</v>
      </c>
      <c r="O382" s="45" t="str">
        <f t="shared" si="10"/>
        <v>#REF!</v>
      </c>
      <c r="P382" s="45" t="str">
        <f t="shared" si="26"/>
        <v>#REF!</v>
      </c>
      <c r="Q382" s="45" t="str">
        <f t="shared" si="11"/>
        <v>#REF!</v>
      </c>
      <c r="R382" s="45" t="str">
        <f t="shared" si="12"/>
        <v>#REF!</v>
      </c>
      <c r="S382" s="45" t="str">
        <f t="shared" si="13"/>
        <v>#REF!</v>
      </c>
      <c r="T382" s="47"/>
      <c r="U382" s="20"/>
      <c r="V382" s="20"/>
      <c r="W382" s="20"/>
      <c r="X382" s="20"/>
      <c r="Y382" s="20"/>
      <c r="Z382" s="20"/>
    </row>
    <row r="383" ht="14.25" customHeight="1">
      <c r="A383" s="20" t="s">
        <v>168</v>
      </c>
      <c r="B383" s="20" t="s">
        <v>15</v>
      </c>
      <c r="C383" s="20" t="s">
        <v>169</v>
      </c>
      <c r="D383" s="20" t="s">
        <v>29</v>
      </c>
      <c r="E383" s="20" t="s">
        <v>30</v>
      </c>
      <c r="F383" s="45">
        <v>144733.18</v>
      </c>
      <c r="G383" s="45">
        <v>44270.43</v>
      </c>
      <c r="H383" s="45"/>
      <c r="I383" s="46" t="str">
        <f t="shared" si="4"/>
        <v>#REF!</v>
      </c>
      <c r="J383" s="46" t="str">
        <f t="shared" si="5"/>
        <v>#REF!</v>
      </c>
      <c r="K383" s="46" t="str">
        <f t="shared" si="6"/>
        <v>#REF!</v>
      </c>
      <c r="L383" s="46" t="str">
        <f t="shared" si="7"/>
        <v>#REF!</v>
      </c>
      <c r="M383" s="45" t="str">
        <f t="shared" si="8"/>
        <v>#REF!</v>
      </c>
      <c r="N383" s="45" t="str">
        <f t="shared" si="9"/>
        <v>#REF!</v>
      </c>
      <c r="O383" s="45" t="str">
        <f t="shared" si="10"/>
        <v>#REF!</v>
      </c>
      <c r="P383" s="45" t="str">
        <f t="shared" si="26"/>
        <v>#REF!</v>
      </c>
      <c r="Q383" s="45" t="str">
        <f t="shared" si="11"/>
        <v>#REF!</v>
      </c>
      <c r="R383" s="45" t="str">
        <f t="shared" si="12"/>
        <v>#REF!</v>
      </c>
      <c r="S383" s="45" t="str">
        <f t="shared" si="13"/>
        <v>#REF!</v>
      </c>
      <c r="T383" s="47"/>
      <c r="U383" s="20"/>
      <c r="V383" s="20"/>
      <c r="W383" s="20"/>
      <c r="X383" s="20"/>
      <c r="Y383" s="20"/>
      <c r="Z383" s="20"/>
    </row>
    <row r="384" ht="14.25" customHeight="1">
      <c r="A384" s="20" t="s">
        <v>168</v>
      </c>
      <c r="B384" s="20" t="s">
        <v>15</v>
      </c>
      <c r="C384" s="20" t="s">
        <v>169</v>
      </c>
      <c r="D384" s="20" t="s">
        <v>41</v>
      </c>
      <c r="E384" s="20" t="s">
        <v>42</v>
      </c>
      <c r="F384" s="45">
        <v>64777.85</v>
      </c>
      <c r="G384" s="45">
        <v>19814.0</v>
      </c>
      <c r="H384" s="45"/>
      <c r="I384" s="46" t="str">
        <f t="shared" si="4"/>
        <v>#REF!</v>
      </c>
      <c r="J384" s="46" t="str">
        <f t="shared" si="5"/>
        <v>#REF!</v>
      </c>
      <c r="K384" s="46" t="str">
        <f t="shared" si="6"/>
        <v>#REF!</v>
      </c>
      <c r="L384" s="46" t="str">
        <f t="shared" si="7"/>
        <v>#REF!</v>
      </c>
      <c r="M384" s="45" t="str">
        <f t="shared" si="8"/>
        <v>#REF!</v>
      </c>
      <c r="N384" s="45" t="str">
        <f t="shared" si="9"/>
        <v>#REF!</v>
      </c>
      <c r="O384" s="45" t="str">
        <f t="shared" si="10"/>
        <v>#REF!</v>
      </c>
      <c r="P384" s="45" t="str">
        <f t="shared" si="26"/>
        <v>#REF!</v>
      </c>
      <c r="Q384" s="45" t="str">
        <f t="shared" si="11"/>
        <v>#REF!</v>
      </c>
      <c r="R384" s="45" t="str">
        <f t="shared" si="12"/>
        <v>#REF!</v>
      </c>
      <c r="S384" s="45" t="str">
        <f t="shared" si="13"/>
        <v>#REF!</v>
      </c>
      <c r="T384" s="47"/>
      <c r="U384" s="20"/>
      <c r="V384" s="20"/>
      <c r="W384" s="20"/>
      <c r="X384" s="20"/>
      <c r="Y384" s="20"/>
      <c r="Z384" s="20"/>
    </row>
    <row r="385" ht="14.25" customHeight="1">
      <c r="A385" s="20" t="s">
        <v>170</v>
      </c>
      <c r="B385" s="20" t="s">
        <v>15</v>
      </c>
      <c r="C385" s="20" t="s">
        <v>171</v>
      </c>
      <c r="D385" s="20" t="s">
        <v>17</v>
      </c>
      <c r="E385" s="20" t="s">
        <v>18</v>
      </c>
      <c r="F385" s="45">
        <v>2.965319173E7</v>
      </c>
      <c r="G385" s="45">
        <v>8377518.62</v>
      </c>
      <c r="H385" s="45"/>
      <c r="I385" s="46" t="str">
        <f t="shared" si="4"/>
        <v>#REF!</v>
      </c>
      <c r="J385" s="46" t="str">
        <f t="shared" si="5"/>
        <v>#REF!</v>
      </c>
      <c r="K385" s="46" t="str">
        <f t="shared" si="6"/>
        <v>#REF!</v>
      </c>
      <c r="L385" s="46" t="str">
        <f t="shared" si="7"/>
        <v>#REF!</v>
      </c>
      <c r="M385" s="45" t="str">
        <f t="shared" si="8"/>
        <v>#REF!</v>
      </c>
      <c r="N385" s="45" t="str">
        <f t="shared" si="9"/>
        <v>#REF!</v>
      </c>
      <c r="O385" s="45" t="str">
        <f t="shared" si="10"/>
        <v>#REF!</v>
      </c>
      <c r="P385" s="45" t="str">
        <f t="shared" si="26"/>
        <v>#REF!</v>
      </c>
      <c r="Q385" s="45" t="str">
        <f t="shared" si="11"/>
        <v>#REF!</v>
      </c>
      <c r="R385" s="45" t="str">
        <f t="shared" si="12"/>
        <v>#REF!</v>
      </c>
      <c r="S385" s="45" t="str">
        <f t="shared" si="13"/>
        <v>#REF!</v>
      </c>
      <c r="T385" s="47"/>
      <c r="U385" s="20"/>
      <c r="V385" s="20"/>
      <c r="W385" s="20"/>
      <c r="X385" s="20"/>
      <c r="Y385" s="20"/>
      <c r="Z385" s="20"/>
    </row>
    <row r="386" ht="14.25" customHeight="1">
      <c r="A386" s="20" t="s">
        <v>170</v>
      </c>
      <c r="B386" s="20" t="s">
        <v>15</v>
      </c>
      <c r="C386" s="20" t="s">
        <v>171</v>
      </c>
      <c r="D386" s="20" t="s">
        <v>47</v>
      </c>
      <c r="E386" s="20" t="s">
        <v>48</v>
      </c>
      <c r="F386" s="45">
        <v>1342385.93</v>
      </c>
      <c r="G386" s="45">
        <v>379246.29</v>
      </c>
      <c r="H386" s="45"/>
      <c r="I386" s="46" t="str">
        <f t="shared" si="4"/>
        <v>#REF!</v>
      </c>
      <c r="J386" s="46" t="str">
        <f t="shared" si="5"/>
        <v>#REF!</v>
      </c>
      <c r="K386" s="46" t="str">
        <f t="shared" si="6"/>
        <v>#REF!</v>
      </c>
      <c r="L386" s="46" t="str">
        <f t="shared" si="7"/>
        <v>#REF!</v>
      </c>
      <c r="M386" s="45" t="str">
        <f t="shared" si="8"/>
        <v>#REF!</v>
      </c>
      <c r="N386" s="45" t="str">
        <f t="shared" si="9"/>
        <v>#REF!</v>
      </c>
      <c r="O386" s="45" t="str">
        <f t="shared" si="10"/>
        <v>#REF!</v>
      </c>
      <c r="P386" s="45" t="str">
        <f t="shared" si="26"/>
        <v>#REF!</v>
      </c>
      <c r="Q386" s="45" t="str">
        <f t="shared" si="11"/>
        <v>#REF!</v>
      </c>
      <c r="R386" s="45" t="str">
        <f t="shared" si="12"/>
        <v>#REF!</v>
      </c>
      <c r="S386" s="45" t="str">
        <f t="shared" si="13"/>
        <v>#REF!</v>
      </c>
      <c r="T386" s="47"/>
      <c r="U386" s="20"/>
      <c r="V386" s="20"/>
      <c r="W386" s="20"/>
      <c r="X386" s="20"/>
      <c r="Y386" s="20"/>
      <c r="Z386" s="20"/>
    </row>
    <row r="387" ht="14.25" customHeight="1">
      <c r="A387" s="20" t="s">
        <v>170</v>
      </c>
      <c r="B387" s="20" t="s">
        <v>15</v>
      </c>
      <c r="C387" s="20" t="s">
        <v>171</v>
      </c>
      <c r="D387" s="20" t="s">
        <v>74</v>
      </c>
      <c r="E387" s="20" t="s">
        <v>75</v>
      </c>
      <c r="F387" s="45">
        <v>5013749.11</v>
      </c>
      <c r="G387" s="45">
        <v>1416467.3</v>
      </c>
      <c r="H387" s="45"/>
      <c r="I387" s="46" t="str">
        <f t="shared" si="4"/>
        <v>#REF!</v>
      </c>
      <c r="J387" s="46" t="str">
        <f t="shared" si="5"/>
        <v>#REF!</v>
      </c>
      <c r="K387" s="46" t="str">
        <f t="shared" si="6"/>
        <v>#REF!</v>
      </c>
      <c r="L387" s="46" t="str">
        <f t="shared" si="7"/>
        <v>#REF!</v>
      </c>
      <c r="M387" s="45" t="str">
        <f t="shared" si="8"/>
        <v>#REF!</v>
      </c>
      <c r="N387" s="45" t="str">
        <f t="shared" si="9"/>
        <v>#REF!</v>
      </c>
      <c r="O387" s="45" t="str">
        <f t="shared" si="10"/>
        <v>#REF!</v>
      </c>
      <c r="P387" s="45" t="str">
        <f t="shared" si="26"/>
        <v>#REF!</v>
      </c>
      <c r="Q387" s="45" t="str">
        <f t="shared" si="11"/>
        <v>#REF!</v>
      </c>
      <c r="R387" s="45" t="str">
        <f t="shared" si="12"/>
        <v>#REF!</v>
      </c>
      <c r="S387" s="45" t="str">
        <f t="shared" si="13"/>
        <v>#REF!</v>
      </c>
      <c r="T387" s="47"/>
      <c r="U387" s="20"/>
      <c r="V387" s="20"/>
      <c r="W387" s="20"/>
      <c r="X387" s="20"/>
      <c r="Y387" s="20"/>
      <c r="Z387" s="20"/>
    </row>
    <row r="388" ht="14.25" customHeight="1">
      <c r="A388" s="20" t="s">
        <v>170</v>
      </c>
      <c r="B388" s="20" t="s">
        <v>15</v>
      </c>
      <c r="C388" s="20" t="s">
        <v>171</v>
      </c>
      <c r="D388" s="20" t="s">
        <v>19</v>
      </c>
      <c r="E388" s="20" t="s">
        <v>20</v>
      </c>
      <c r="F388" s="45">
        <v>2131.72</v>
      </c>
      <c r="G388" s="45">
        <v>602.25</v>
      </c>
      <c r="H388" s="45"/>
      <c r="I388" s="46" t="str">
        <f t="shared" si="4"/>
        <v>#REF!</v>
      </c>
      <c r="J388" s="46" t="str">
        <f t="shared" si="5"/>
        <v>#REF!</v>
      </c>
      <c r="K388" s="46" t="str">
        <f t="shared" si="6"/>
        <v>#REF!</v>
      </c>
      <c r="L388" s="46" t="str">
        <f t="shared" si="7"/>
        <v>#REF!</v>
      </c>
      <c r="M388" s="45" t="str">
        <f t="shared" si="8"/>
        <v>#REF!</v>
      </c>
      <c r="N388" s="45" t="str">
        <f t="shared" si="9"/>
        <v>#REF!</v>
      </c>
      <c r="O388" s="45" t="str">
        <f t="shared" si="10"/>
        <v>#REF!</v>
      </c>
      <c r="P388" s="45" t="str">
        <f t="shared" si="26"/>
        <v>#REF!</v>
      </c>
      <c r="Q388" s="45" t="str">
        <f t="shared" si="11"/>
        <v>#REF!</v>
      </c>
      <c r="R388" s="45" t="str">
        <f t="shared" si="12"/>
        <v>#REF!</v>
      </c>
      <c r="S388" s="45" t="str">
        <f t="shared" si="13"/>
        <v>#REF!</v>
      </c>
      <c r="T388" s="47"/>
      <c r="U388" s="20"/>
      <c r="V388" s="20"/>
      <c r="W388" s="20"/>
      <c r="X388" s="20"/>
      <c r="Y388" s="20"/>
      <c r="Z388" s="20"/>
    </row>
    <row r="389" ht="14.25" customHeight="1">
      <c r="A389" s="20" t="s">
        <v>170</v>
      </c>
      <c r="B389" s="20" t="s">
        <v>15</v>
      </c>
      <c r="C389" s="20" t="s">
        <v>171</v>
      </c>
      <c r="D389" s="20" t="s">
        <v>29</v>
      </c>
      <c r="E389" s="20" t="s">
        <v>30</v>
      </c>
      <c r="F389" s="45">
        <v>190891.5</v>
      </c>
      <c r="G389" s="45">
        <v>53930.01</v>
      </c>
      <c r="H389" s="45"/>
      <c r="I389" s="46" t="str">
        <f t="shared" si="4"/>
        <v>#REF!</v>
      </c>
      <c r="J389" s="46" t="str">
        <f t="shared" si="5"/>
        <v>#REF!</v>
      </c>
      <c r="K389" s="46" t="str">
        <f t="shared" si="6"/>
        <v>#REF!</v>
      </c>
      <c r="L389" s="46" t="str">
        <f t="shared" si="7"/>
        <v>#REF!</v>
      </c>
      <c r="M389" s="45" t="str">
        <f t="shared" si="8"/>
        <v>#REF!</v>
      </c>
      <c r="N389" s="45" t="str">
        <f t="shared" si="9"/>
        <v>#REF!</v>
      </c>
      <c r="O389" s="45" t="str">
        <f t="shared" si="10"/>
        <v>#REF!</v>
      </c>
      <c r="P389" s="45" t="str">
        <f t="shared" si="26"/>
        <v>#REF!</v>
      </c>
      <c r="Q389" s="45" t="str">
        <f t="shared" si="11"/>
        <v>#REF!</v>
      </c>
      <c r="R389" s="45" t="str">
        <f t="shared" si="12"/>
        <v>#REF!</v>
      </c>
      <c r="S389" s="45" t="str">
        <f t="shared" si="13"/>
        <v>#REF!</v>
      </c>
      <c r="T389" s="47"/>
      <c r="U389" s="20"/>
      <c r="V389" s="20"/>
      <c r="W389" s="20"/>
      <c r="X389" s="20"/>
      <c r="Y389" s="20"/>
      <c r="Z389" s="20"/>
    </row>
    <row r="390" ht="14.25" customHeight="1">
      <c r="A390" s="20" t="s">
        <v>170</v>
      </c>
      <c r="B390" s="20" t="s">
        <v>15</v>
      </c>
      <c r="C390" s="20" t="s">
        <v>171</v>
      </c>
      <c r="D390" s="20" t="s">
        <v>31</v>
      </c>
      <c r="E390" s="20" t="s">
        <v>32</v>
      </c>
      <c r="F390" s="45">
        <v>0.0</v>
      </c>
      <c r="G390" s="45">
        <v>0.0</v>
      </c>
      <c r="H390" s="45"/>
      <c r="I390" s="46" t="str">
        <f t="shared" si="4"/>
        <v>#REF!</v>
      </c>
      <c r="J390" s="46" t="str">
        <f t="shared" si="5"/>
        <v>#REF!</v>
      </c>
      <c r="K390" s="46" t="str">
        <f t="shared" si="6"/>
        <v>#REF!</v>
      </c>
      <c r="L390" s="46" t="str">
        <f t="shared" si="7"/>
        <v>#REF!</v>
      </c>
      <c r="M390" s="45" t="str">
        <f t="shared" si="8"/>
        <v>#REF!</v>
      </c>
      <c r="N390" s="45" t="str">
        <f t="shared" si="9"/>
        <v>#REF!</v>
      </c>
      <c r="O390" s="45" t="str">
        <f t="shared" si="10"/>
        <v>#REF!</v>
      </c>
      <c r="P390" s="45" t="str">
        <f t="shared" si="26"/>
        <v>#REF!</v>
      </c>
      <c r="Q390" s="45" t="str">
        <f t="shared" si="11"/>
        <v>#REF!</v>
      </c>
      <c r="R390" s="45" t="str">
        <f t="shared" si="12"/>
        <v>#REF!</v>
      </c>
      <c r="S390" s="45" t="str">
        <f t="shared" si="13"/>
        <v>#REF!</v>
      </c>
      <c r="T390" s="47"/>
      <c r="U390" s="20"/>
      <c r="V390" s="20"/>
      <c r="W390" s="20"/>
      <c r="X390" s="20"/>
      <c r="Y390" s="20"/>
      <c r="Z390" s="20"/>
    </row>
    <row r="391" ht="14.25" customHeight="1">
      <c r="A391" s="20" t="s">
        <v>170</v>
      </c>
      <c r="B391" s="20" t="s">
        <v>15</v>
      </c>
      <c r="C391" s="20" t="s">
        <v>171</v>
      </c>
      <c r="D391" s="20" t="s">
        <v>41</v>
      </c>
      <c r="E391" s="20" t="s">
        <v>42</v>
      </c>
      <c r="F391" s="45">
        <v>157536.01</v>
      </c>
      <c r="G391" s="45">
        <v>44506.53</v>
      </c>
      <c r="H391" s="45"/>
      <c r="I391" s="46" t="str">
        <f t="shared" si="4"/>
        <v>#REF!</v>
      </c>
      <c r="J391" s="46" t="str">
        <f t="shared" si="5"/>
        <v>#REF!</v>
      </c>
      <c r="K391" s="46" t="str">
        <f t="shared" si="6"/>
        <v>#REF!</v>
      </c>
      <c r="L391" s="46" t="str">
        <f t="shared" si="7"/>
        <v>#REF!</v>
      </c>
      <c r="M391" s="45" t="str">
        <f t="shared" si="8"/>
        <v>#REF!</v>
      </c>
      <c r="N391" s="45" t="str">
        <f t="shared" si="9"/>
        <v>#REF!</v>
      </c>
      <c r="O391" s="45" t="str">
        <f t="shared" si="10"/>
        <v>#REF!</v>
      </c>
      <c r="P391" s="45" t="str">
        <f t="shared" si="26"/>
        <v>#REF!</v>
      </c>
      <c r="Q391" s="45" t="str">
        <f t="shared" si="11"/>
        <v>#REF!</v>
      </c>
      <c r="R391" s="45" t="str">
        <f t="shared" si="12"/>
        <v>#REF!</v>
      </c>
      <c r="S391" s="45" t="str">
        <f t="shared" si="13"/>
        <v>#REF!</v>
      </c>
      <c r="T391" s="47"/>
      <c r="U391" s="20"/>
      <c r="V391" s="20"/>
      <c r="W391" s="20"/>
      <c r="X391" s="20"/>
      <c r="Y391" s="20"/>
      <c r="Z391" s="20"/>
    </row>
    <row r="392" ht="14.25" customHeight="1">
      <c r="A392" s="20" t="s">
        <v>172</v>
      </c>
      <c r="B392" s="20" t="s">
        <v>15</v>
      </c>
      <c r="C392" s="20" t="s">
        <v>173</v>
      </c>
      <c r="D392" s="20" t="s">
        <v>19</v>
      </c>
      <c r="E392" s="20" t="s">
        <v>20</v>
      </c>
      <c r="F392" s="45">
        <v>14701.3</v>
      </c>
      <c r="G392" s="45">
        <v>1861.3</v>
      </c>
      <c r="H392" s="45"/>
      <c r="I392" s="46" t="str">
        <f t="shared" si="4"/>
        <v>#REF!</v>
      </c>
      <c r="J392" s="46" t="str">
        <f t="shared" si="5"/>
        <v>#REF!</v>
      </c>
      <c r="K392" s="46" t="str">
        <f t="shared" si="6"/>
        <v>#REF!</v>
      </c>
      <c r="L392" s="46" t="str">
        <f t="shared" si="7"/>
        <v>#REF!</v>
      </c>
      <c r="M392" s="45" t="str">
        <f t="shared" si="8"/>
        <v>#REF!</v>
      </c>
      <c r="N392" s="45" t="str">
        <f t="shared" si="9"/>
        <v>#REF!</v>
      </c>
      <c r="O392" s="45" t="str">
        <f t="shared" si="10"/>
        <v>#REF!</v>
      </c>
      <c r="P392" s="45" t="str">
        <f t="shared" si="26"/>
        <v>#REF!</v>
      </c>
      <c r="Q392" s="45" t="str">
        <f t="shared" si="11"/>
        <v>#REF!</v>
      </c>
      <c r="R392" s="45" t="str">
        <f t="shared" si="12"/>
        <v>#REF!</v>
      </c>
      <c r="S392" s="45" t="str">
        <f t="shared" si="13"/>
        <v>#REF!</v>
      </c>
      <c r="T392" s="47"/>
      <c r="U392" s="20"/>
      <c r="V392" s="20"/>
      <c r="W392" s="20"/>
      <c r="X392" s="20"/>
      <c r="Y392" s="20"/>
      <c r="Z392" s="20"/>
    </row>
    <row r="393" ht="14.25" customHeight="1">
      <c r="A393" s="20" t="s">
        <v>172</v>
      </c>
      <c r="B393" s="20" t="s">
        <v>15</v>
      </c>
      <c r="C393" s="20" t="s">
        <v>173</v>
      </c>
      <c r="D393" s="20" t="s">
        <v>21</v>
      </c>
      <c r="E393" s="20" t="s">
        <v>22</v>
      </c>
      <c r="F393" s="45">
        <v>10232.68</v>
      </c>
      <c r="G393" s="45">
        <v>1295.54</v>
      </c>
      <c r="H393" s="45"/>
      <c r="I393" s="46" t="str">
        <f t="shared" si="4"/>
        <v>#REF!</v>
      </c>
      <c r="J393" s="46" t="str">
        <f t="shared" si="5"/>
        <v>#REF!</v>
      </c>
      <c r="K393" s="46" t="str">
        <f t="shared" si="6"/>
        <v>#REF!</v>
      </c>
      <c r="L393" s="46" t="str">
        <f t="shared" si="7"/>
        <v>#REF!</v>
      </c>
      <c r="M393" s="45" t="str">
        <f t="shared" si="8"/>
        <v>#REF!</v>
      </c>
      <c r="N393" s="45" t="str">
        <f t="shared" si="9"/>
        <v>#REF!</v>
      </c>
      <c r="O393" s="45" t="str">
        <f t="shared" si="10"/>
        <v>#REF!</v>
      </c>
      <c r="P393" s="45" t="str">
        <f t="shared" si="26"/>
        <v>#REF!</v>
      </c>
      <c r="Q393" s="45" t="str">
        <f t="shared" si="11"/>
        <v>#REF!</v>
      </c>
      <c r="R393" s="45" t="str">
        <f t="shared" si="12"/>
        <v>#REF!</v>
      </c>
      <c r="S393" s="45" t="str">
        <f t="shared" si="13"/>
        <v>#REF!</v>
      </c>
      <c r="T393" s="47"/>
      <c r="U393" s="20"/>
      <c r="V393" s="20"/>
      <c r="W393" s="20"/>
      <c r="X393" s="20"/>
      <c r="Y393" s="20"/>
      <c r="Z393" s="20"/>
    </row>
    <row r="394" ht="14.25" customHeight="1">
      <c r="A394" s="20" t="s">
        <v>172</v>
      </c>
      <c r="B394" s="20" t="s">
        <v>15</v>
      </c>
      <c r="C394" s="20" t="s">
        <v>173</v>
      </c>
      <c r="D394" s="20" t="s">
        <v>29</v>
      </c>
      <c r="E394" s="20" t="s">
        <v>30</v>
      </c>
      <c r="F394" s="45">
        <v>124728.78</v>
      </c>
      <c r="G394" s="45">
        <v>15791.63</v>
      </c>
      <c r="H394" s="45"/>
      <c r="I394" s="46" t="str">
        <f t="shared" si="4"/>
        <v>#REF!</v>
      </c>
      <c r="J394" s="46" t="str">
        <f t="shared" si="5"/>
        <v>#REF!</v>
      </c>
      <c r="K394" s="46" t="str">
        <f t="shared" si="6"/>
        <v>#REF!</v>
      </c>
      <c r="L394" s="46" t="str">
        <f t="shared" si="7"/>
        <v>#REF!</v>
      </c>
      <c r="M394" s="45" t="str">
        <f t="shared" si="8"/>
        <v>#REF!</v>
      </c>
      <c r="N394" s="45" t="str">
        <f t="shared" si="9"/>
        <v>#REF!</v>
      </c>
      <c r="O394" s="45" t="str">
        <f t="shared" si="10"/>
        <v>#REF!</v>
      </c>
      <c r="P394" s="45" t="str">
        <f t="shared" si="26"/>
        <v>#REF!</v>
      </c>
      <c r="Q394" s="45" t="str">
        <f t="shared" si="11"/>
        <v>#REF!</v>
      </c>
      <c r="R394" s="45" t="str">
        <f t="shared" si="12"/>
        <v>#REF!</v>
      </c>
      <c r="S394" s="45" t="str">
        <f t="shared" si="13"/>
        <v>#REF!</v>
      </c>
      <c r="T394" s="47"/>
      <c r="U394" s="20"/>
      <c r="V394" s="20"/>
      <c r="W394" s="20"/>
      <c r="X394" s="20"/>
      <c r="Y394" s="20"/>
      <c r="Z394" s="20"/>
    </row>
    <row r="395" ht="14.25" customHeight="1">
      <c r="A395" s="20" t="s">
        <v>172</v>
      </c>
      <c r="B395" s="20" t="s">
        <v>15</v>
      </c>
      <c r="C395" s="20" t="s">
        <v>173</v>
      </c>
      <c r="D395" s="20" t="s">
        <v>31</v>
      </c>
      <c r="E395" s="20" t="s">
        <v>32</v>
      </c>
      <c r="F395" s="45">
        <v>353882.89</v>
      </c>
      <c r="G395" s="45">
        <v>44804.32</v>
      </c>
      <c r="H395" s="45"/>
      <c r="I395" s="46" t="str">
        <f t="shared" si="4"/>
        <v>#REF!</v>
      </c>
      <c r="J395" s="46" t="str">
        <f t="shared" si="5"/>
        <v>#REF!</v>
      </c>
      <c r="K395" s="46" t="str">
        <f t="shared" si="6"/>
        <v>#REF!</v>
      </c>
      <c r="L395" s="46" t="str">
        <f t="shared" si="7"/>
        <v>#REF!</v>
      </c>
      <c r="M395" s="45" t="str">
        <f t="shared" si="8"/>
        <v>#REF!</v>
      </c>
      <c r="N395" s="45" t="str">
        <f t="shared" si="9"/>
        <v>#REF!</v>
      </c>
      <c r="O395" s="45" t="str">
        <f t="shared" si="10"/>
        <v>#REF!</v>
      </c>
      <c r="P395" s="45" t="str">
        <f t="shared" si="26"/>
        <v>#REF!</v>
      </c>
      <c r="Q395" s="45" t="str">
        <f t="shared" si="11"/>
        <v>#REF!</v>
      </c>
      <c r="R395" s="45" t="str">
        <f t="shared" si="12"/>
        <v>#REF!</v>
      </c>
      <c r="S395" s="45" t="str">
        <f t="shared" si="13"/>
        <v>#REF!</v>
      </c>
      <c r="T395" s="47"/>
      <c r="U395" s="20"/>
      <c r="V395" s="20"/>
      <c r="W395" s="20"/>
      <c r="X395" s="20"/>
      <c r="Y395" s="20"/>
      <c r="Z395" s="20"/>
    </row>
    <row r="396" ht="14.25" customHeight="1">
      <c r="A396" s="20" t="s">
        <v>172</v>
      </c>
      <c r="B396" s="20" t="s">
        <v>15</v>
      </c>
      <c r="C396" s="20" t="s">
        <v>173</v>
      </c>
      <c r="D396" s="20" t="s">
        <v>41</v>
      </c>
      <c r="E396" s="20" t="s">
        <v>42</v>
      </c>
      <c r="F396" s="45">
        <v>122616.49</v>
      </c>
      <c r="G396" s="45">
        <v>15524.2</v>
      </c>
      <c r="H396" s="45"/>
      <c r="I396" s="46" t="str">
        <f t="shared" si="4"/>
        <v>#REF!</v>
      </c>
      <c r="J396" s="46" t="str">
        <f t="shared" si="5"/>
        <v>#REF!</v>
      </c>
      <c r="K396" s="46" t="str">
        <f t="shared" si="6"/>
        <v>#REF!</v>
      </c>
      <c r="L396" s="46" t="str">
        <f t="shared" si="7"/>
        <v>#REF!</v>
      </c>
      <c r="M396" s="45" t="str">
        <f t="shared" si="8"/>
        <v>#REF!</v>
      </c>
      <c r="N396" s="45" t="str">
        <f t="shared" si="9"/>
        <v>#REF!</v>
      </c>
      <c r="O396" s="45" t="str">
        <f t="shared" si="10"/>
        <v>#REF!</v>
      </c>
      <c r="P396" s="45" t="str">
        <f t="shared" si="26"/>
        <v>#REF!</v>
      </c>
      <c r="Q396" s="45" t="str">
        <f t="shared" si="11"/>
        <v>#REF!</v>
      </c>
      <c r="R396" s="45" t="str">
        <f t="shared" si="12"/>
        <v>#REF!</v>
      </c>
      <c r="S396" s="45" t="str">
        <f t="shared" si="13"/>
        <v>#REF!</v>
      </c>
      <c r="T396" s="47"/>
      <c r="U396" s="20"/>
      <c r="V396" s="20"/>
      <c r="W396" s="20"/>
      <c r="X396" s="20"/>
      <c r="Y396" s="20"/>
      <c r="Z396" s="20"/>
    </row>
    <row r="397" ht="14.25" customHeight="1">
      <c r="A397" s="20" t="s">
        <v>172</v>
      </c>
      <c r="B397" s="20" t="s">
        <v>15</v>
      </c>
      <c r="C397" s="20" t="s">
        <v>173</v>
      </c>
      <c r="D397" s="20" t="s">
        <v>49</v>
      </c>
      <c r="E397" s="20" t="s">
        <v>50</v>
      </c>
      <c r="F397" s="45">
        <v>3.184451086E7</v>
      </c>
      <c r="G397" s="45">
        <v>4031762.01</v>
      </c>
      <c r="H397" s="45"/>
      <c r="I397" s="46" t="str">
        <f t="shared" si="4"/>
        <v>#REF!</v>
      </c>
      <c r="J397" s="46" t="str">
        <f t="shared" si="5"/>
        <v>#REF!</v>
      </c>
      <c r="K397" s="46" t="str">
        <f t="shared" si="6"/>
        <v>#REF!</v>
      </c>
      <c r="L397" s="46" t="str">
        <f t="shared" si="7"/>
        <v>#REF!</v>
      </c>
      <c r="M397" s="45" t="str">
        <f t="shared" si="8"/>
        <v>#REF!</v>
      </c>
      <c r="N397" s="45" t="str">
        <f t="shared" si="9"/>
        <v>#REF!</v>
      </c>
      <c r="O397" s="45" t="str">
        <f t="shared" si="10"/>
        <v>#REF!</v>
      </c>
      <c r="P397" s="45" t="str">
        <f t="shared" si="26"/>
        <v>#REF!</v>
      </c>
      <c r="Q397" s="45" t="str">
        <f t="shared" si="11"/>
        <v>#REF!</v>
      </c>
      <c r="R397" s="45" t="str">
        <f t="shared" si="12"/>
        <v>#REF!</v>
      </c>
      <c r="S397" s="45" t="str">
        <f t="shared" si="13"/>
        <v>#REF!</v>
      </c>
      <c r="T397" s="47"/>
      <c r="U397" s="20"/>
      <c r="V397" s="20"/>
      <c r="W397" s="20"/>
      <c r="X397" s="20"/>
      <c r="Y397" s="20"/>
      <c r="Z397" s="20"/>
    </row>
    <row r="398" ht="14.25" customHeight="1">
      <c r="A398" s="20" t="s">
        <v>174</v>
      </c>
      <c r="B398" s="20" t="s">
        <v>15</v>
      </c>
      <c r="C398" s="20" t="s">
        <v>175</v>
      </c>
      <c r="D398" s="20" t="s">
        <v>17</v>
      </c>
      <c r="E398" s="20" t="s">
        <v>18</v>
      </c>
      <c r="F398" s="45">
        <v>1.514389083E7</v>
      </c>
      <c r="G398" s="45">
        <v>6233615.94</v>
      </c>
      <c r="H398" s="45"/>
      <c r="I398" s="46" t="str">
        <f t="shared" si="4"/>
        <v>#REF!</v>
      </c>
      <c r="J398" s="46" t="str">
        <f t="shared" si="5"/>
        <v>#REF!</v>
      </c>
      <c r="K398" s="46" t="str">
        <f t="shared" si="6"/>
        <v>#REF!</v>
      </c>
      <c r="L398" s="46" t="str">
        <f t="shared" si="7"/>
        <v>#REF!</v>
      </c>
      <c r="M398" s="45" t="str">
        <f t="shared" si="8"/>
        <v>#REF!</v>
      </c>
      <c r="N398" s="45" t="str">
        <f t="shared" si="9"/>
        <v>#REF!</v>
      </c>
      <c r="O398" s="45" t="str">
        <f t="shared" si="10"/>
        <v>#REF!</v>
      </c>
      <c r="P398" s="45" t="str">
        <f t="shared" si="26"/>
        <v>#REF!</v>
      </c>
      <c r="Q398" s="45" t="str">
        <f t="shared" si="11"/>
        <v>#REF!</v>
      </c>
      <c r="R398" s="45" t="str">
        <f t="shared" si="12"/>
        <v>#REF!</v>
      </c>
      <c r="S398" s="45" t="str">
        <f t="shared" si="13"/>
        <v>#REF!</v>
      </c>
      <c r="T398" s="47"/>
      <c r="U398" s="20"/>
      <c r="V398" s="20"/>
      <c r="W398" s="20"/>
      <c r="X398" s="20"/>
      <c r="Y398" s="20"/>
      <c r="Z398" s="20"/>
    </row>
    <row r="399" ht="14.25" customHeight="1">
      <c r="A399" s="20" t="s">
        <v>174</v>
      </c>
      <c r="B399" s="20" t="s">
        <v>15</v>
      </c>
      <c r="C399" s="20" t="s">
        <v>175</v>
      </c>
      <c r="D399" s="20" t="s">
        <v>47</v>
      </c>
      <c r="E399" s="20" t="s">
        <v>48</v>
      </c>
      <c r="F399" s="45">
        <v>8267599.66</v>
      </c>
      <c r="G399" s="45">
        <v>3403157.19</v>
      </c>
      <c r="H399" s="45"/>
      <c r="I399" s="46" t="str">
        <f t="shared" si="4"/>
        <v>#REF!</v>
      </c>
      <c r="J399" s="46" t="str">
        <f t="shared" si="5"/>
        <v>#REF!</v>
      </c>
      <c r="K399" s="46" t="str">
        <f t="shared" si="6"/>
        <v>#REF!</v>
      </c>
      <c r="L399" s="46" t="str">
        <f t="shared" si="7"/>
        <v>#REF!</v>
      </c>
      <c r="M399" s="45" t="str">
        <f t="shared" si="8"/>
        <v>#REF!</v>
      </c>
      <c r="N399" s="45" t="str">
        <f t="shared" si="9"/>
        <v>#REF!</v>
      </c>
      <c r="O399" s="45" t="str">
        <f t="shared" si="10"/>
        <v>#REF!</v>
      </c>
      <c r="P399" s="45" t="str">
        <f t="shared" si="26"/>
        <v>#REF!</v>
      </c>
      <c r="Q399" s="45" t="str">
        <f t="shared" si="11"/>
        <v>#REF!</v>
      </c>
      <c r="R399" s="45" t="str">
        <f t="shared" si="12"/>
        <v>#REF!</v>
      </c>
      <c r="S399" s="45" t="str">
        <f t="shared" si="13"/>
        <v>#REF!</v>
      </c>
      <c r="T399" s="47"/>
      <c r="U399" s="20"/>
      <c r="V399" s="20"/>
      <c r="W399" s="20"/>
      <c r="X399" s="20"/>
      <c r="Y399" s="20"/>
      <c r="Z399" s="20"/>
    </row>
    <row r="400" ht="14.25" customHeight="1">
      <c r="A400" s="20" t="s">
        <v>174</v>
      </c>
      <c r="B400" s="20" t="s">
        <v>15</v>
      </c>
      <c r="C400" s="20" t="s">
        <v>175</v>
      </c>
      <c r="D400" s="20" t="s">
        <v>19</v>
      </c>
      <c r="E400" s="20" t="s">
        <v>20</v>
      </c>
      <c r="F400" s="45">
        <v>8092.08</v>
      </c>
      <c r="G400" s="45">
        <v>3330.91</v>
      </c>
      <c r="H400" s="45"/>
      <c r="I400" s="46" t="str">
        <f t="shared" si="4"/>
        <v>#REF!</v>
      </c>
      <c r="J400" s="46" t="str">
        <f t="shared" si="5"/>
        <v>#REF!</v>
      </c>
      <c r="K400" s="46" t="str">
        <f t="shared" si="6"/>
        <v>#REF!</v>
      </c>
      <c r="L400" s="46" t="str">
        <f t="shared" si="7"/>
        <v>#REF!</v>
      </c>
      <c r="M400" s="45" t="str">
        <f t="shared" si="8"/>
        <v>#REF!</v>
      </c>
      <c r="N400" s="45" t="str">
        <f t="shared" si="9"/>
        <v>#REF!</v>
      </c>
      <c r="O400" s="45" t="str">
        <f t="shared" si="10"/>
        <v>#REF!</v>
      </c>
      <c r="P400" s="45" t="str">
        <f t="shared" si="26"/>
        <v>#REF!</v>
      </c>
      <c r="Q400" s="45" t="str">
        <f t="shared" si="11"/>
        <v>#REF!</v>
      </c>
      <c r="R400" s="45" t="str">
        <f t="shared" si="12"/>
        <v>#REF!</v>
      </c>
      <c r="S400" s="45" t="str">
        <f t="shared" si="13"/>
        <v>#REF!</v>
      </c>
      <c r="T400" s="47"/>
      <c r="U400" s="20"/>
      <c r="V400" s="20"/>
      <c r="W400" s="20"/>
      <c r="X400" s="20"/>
      <c r="Y400" s="20"/>
      <c r="Z400" s="20"/>
    </row>
    <row r="401" ht="14.25" customHeight="1">
      <c r="A401" s="20" t="s">
        <v>174</v>
      </c>
      <c r="B401" s="20" t="s">
        <v>15</v>
      </c>
      <c r="C401" s="20" t="s">
        <v>175</v>
      </c>
      <c r="D401" s="20" t="s">
        <v>21</v>
      </c>
      <c r="E401" s="20" t="s">
        <v>22</v>
      </c>
      <c r="F401" s="45">
        <v>8485.44</v>
      </c>
      <c r="G401" s="45">
        <v>3492.82</v>
      </c>
      <c r="H401" s="45"/>
      <c r="I401" s="46" t="str">
        <f t="shared" si="4"/>
        <v>#REF!</v>
      </c>
      <c r="J401" s="46" t="str">
        <f t="shared" si="5"/>
        <v>#REF!</v>
      </c>
      <c r="K401" s="46" t="str">
        <f t="shared" si="6"/>
        <v>#REF!</v>
      </c>
      <c r="L401" s="46" t="str">
        <f t="shared" si="7"/>
        <v>#REF!</v>
      </c>
      <c r="M401" s="45" t="str">
        <f t="shared" si="8"/>
        <v>#REF!</v>
      </c>
      <c r="N401" s="45" t="str">
        <f t="shared" si="9"/>
        <v>#REF!</v>
      </c>
      <c r="O401" s="45" t="str">
        <f t="shared" si="10"/>
        <v>#REF!</v>
      </c>
      <c r="P401" s="45" t="str">
        <f t="shared" si="26"/>
        <v>#REF!</v>
      </c>
      <c r="Q401" s="45" t="str">
        <f t="shared" si="11"/>
        <v>#REF!</v>
      </c>
      <c r="R401" s="45" t="str">
        <f t="shared" si="12"/>
        <v>#REF!</v>
      </c>
      <c r="S401" s="45" t="str">
        <f t="shared" si="13"/>
        <v>#REF!</v>
      </c>
      <c r="T401" s="47"/>
      <c r="U401" s="20"/>
      <c r="V401" s="20"/>
      <c r="W401" s="20"/>
      <c r="X401" s="20"/>
      <c r="Y401" s="20"/>
      <c r="Z401" s="20"/>
    </row>
    <row r="402" ht="14.25" customHeight="1">
      <c r="A402" s="20" t="s">
        <v>174</v>
      </c>
      <c r="B402" s="20" t="s">
        <v>15</v>
      </c>
      <c r="C402" s="20" t="s">
        <v>175</v>
      </c>
      <c r="D402" s="20" t="s">
        <v>27</v>
      </c>
      <c r="E402" s="20" t="s">
        <v>28</v>
      </c>
      <c r="F402" s="45">
        <v>1360620.72</v>
      </c>
      <c r="G402" s="45">
        <v>560066.57</v>
      </c>
      <c r="H402" s="45"/>
      <c r="I402" s="46" t="str">
        <f t="shared" si="4"/>
        <v>#REF!</v>
      </c>
      <c r="J402" s="46" t="str">
        <f t="shared" si="5"/>
        <v>#REF!</v>
      </c>
      <c r="K402" s="46" t="str">
        <f t="shared" si="6"/>
        <v>#REF!</v>
      </c>
      <c r="L402" s="46" t="str">
        <f t="shared" si="7"/>
        <v>#REF!</v>
      </c>
      <c r="M402" s="45" t="str">
        <f t="shared" si="8"/>
        <v>#REF!</v>
      </c>
      <c r="N402" s="45" t="str">
        <f t="shared" si="9"/>
        <v>#REF!</v>
      </c>
      <c r="O402" s="45" t="str">
        <f t="shared" si="10"/>
        <v>#REF!</v>
      </c>
      <c r="P402" s="45" t="str">
        <f t="shared" si="26"/>
        <v>#REF!</v>
      </c>
      <c r="Q402" s="45" t="str">
        <f t="shared" si="11"/>
        <v>#REF!</v>
      </c>
      <c r="R402" s="45" t="str">
        <f t="shared" si="12"/>
        <v>#REF!</v>
      </c>
      <c r="S402" s="45" t="str">
        <f t="shared" si="13"/>
        <v>#REF!</v>
      </c>
      <c r="T402" s="47"/>
      <c r="U402" s="20"/>
      <c r="V402" s="20"/>
      <c r="W402" s="20"/>
      <c r="X402" s="20"/>
      <c r="Y402" s="20"/>
      <c r="Z402" s="20"/>
    </row>
    <row r="403" ht="14.25" customHeight="1">
      <c r="A403" s="20" t="s">
        <v>174</v>
      </c>
      <c r="B403" s="20" t="s">
        <v>15</v>
      </c>
      <c r="C403" s="20" t="s">
        <v>175</v>
      </c>
      <c r="D403" s="20" t="s">
        <v>29</v>
      </c>
      <c r="E403" s="20" t="s">
        <v>30</v>
      </c>
      <c r="F403" s="45">
        <v>190203.16</v>
      </c>
      <c r="G403" s="45">
        <v>78292.53</v>
      </c>
      <c r="H403" s="45"/>
      <c r="I403" s="46" t="str">
        <f t="shared" si="4"/>
        <v>#REF!</v>
      </c>
      <c r="J403" s="46" t="str">
        <f t="shared" si="5"/>
        <v>#REF!</v>
      </c>
      <c r="K403" s="46" t="str">
        <f t="shared" si="6"/>
        <v>#REF!</v>
      </c>
      <c r="L403" s="46" t="str">
        <f t="shared" si="7"/>
        <v>#REF!</v>
      </c>
      <c r="M403" s="45" t="str">
        <f t="shared" si="8"/>
        <v>#REF!</v>
      </c>
      <c r="N403" s="45" t="str">
        <f t="shared" si="9"/>
        <v>#REF!</v>
      </c>
      <c r="O403" s="45" t="str">
        <f t="shared" si="10"/>
        <v>#REF!</v>
      </c>
      <c r="P403" s="45" t="str">
        <f t="shared" si="26"/>
        <v>#REF!</v>
      </c>
      <c r="Q403" s="45" t="str">
        <f t="shared" si="11"/>
        <v>#REF!</v>
      </c>
      <c r="R403" s="45" t="str">
        <f t="shared" si="12"/>
        <v>#REF!</v>
      </c>
      <c r="S403" s="45" t="str">
        <f t="shared" si="13"/>
        <v>#REF!</v>
      </c>
      <c r="T403" s="47"/>
      <c r="U403" s="20"/>
      <c r="V403" s="20"/>
      <c r="W403" s="20"/>
      <c r="X403" s="20"/>
      <c r="Y403" s="20"/>
      <c r="Z403" s="20"/>
    </row>
    <row r="404" ht="14.25" customHeight="1">
      <c r="A404" s="20" t="s">
        <v>174</v>
      </c>
      <c r="B404" s="20" t="s">
        <v>15</v>
      </c>
      <c r="C404" s="20" t="s">
        <v>175</v>
      </c>
      <c r="D404" s="20" t="s">
        <v>31</v>
      </c>
      <c r="E404" s="20" t="s">
        <v>32</v>
      </c>
      <c r="F404" s="45">
        <v>1439186.38</v>
      </c>
      <c r="G404" s="45">
        <v>592406.22</v>
      </c>
      <c r="H404" s="45"/>
      <c r="I404" s="46" t="str">
        <f t="shared" si="4"/>
        <v>#REF!</v>
      </c>
      <c r="J404" s="46" t="str">
        <f t="shared" si="5"/>
        <v>#REF!</v>
      </c>
      <c r="K404" s="46" t="str">
        <f t="shared" si="6"/>
        <v>#REF!</v>
      </c>
      <c r="L404" s="46" t="str">
        <f t="shared" si="7"/>
        <v>#REF!</v>
      </c>
      <c r="M404" s="45" t="str">
        <f t="shared" si="8"/>
        <v>#REF!</v>
      </c>
      <c r="N404" s="45" t="str">
        <f t="shared" si="9"/>
        <v>#REF!</v>
      </c>
      <c r="O404" s="45" t="str">
        <f t="shared" si="10"/>
        <v>#REF!</v>
      </c>
      <c r="P404" s="45" t="str">
        <f t="shared" si="26"/>
        <v>#REF!</v>
      </c>
      <c r="Q404" s="45" t="str">
        <f t="shared" si="11"/>
        <v>#REF!</v>
      </c>
      <c r="R404" s="45" t="str">
        <f t="shared" si="12"/>
        <v>#REF!</v>
      </c>
      <c r="S404" s="45" t="str">
        <f t="shared" si="13"/>
        <v>#REF!</v>
      </c>
      <c r="T404" s="47"/>
      <c r="U404" s="20"/>
      <c r="V404" s="20"/>
      <c r="W404" s="20"/>
      <c r="X404" s="20"/>
      <c r="Y404" s="20"/>
      <c r="Z404" s="20"/>
    </row>
    <row r="405" ht="14.25" customHeight="1">
      <c r="A405" s="20" t="s">
        <v>174</v>
      </c>
      <c r="B405" s="20" t="s">
        <v>15</v>
      </c>
      <c r="C405" s="20" t="s">
        <v>175</v>
      </c>
      <c r="D405" s="20" t="s">
        <v>41</v>
      </c>
      <c r="E405" s="20" t="s">
        <v>42</v>
      </c>
      <c r="F405" s="45">
        <v>249200.58</v>
      </c>
      <c r="G405" s="45">
        <v>102577.39</v>
      </c>
      <c r="H405" s="45"/>
      <c r="I405" s="46" t="str">
        <f t="shared" si="4"/>
        <v>#REF!</v>
      </c>
      <c r="J405" s="46" t="str">
        <f t="shared" si="5"/>
        <v>#REF!</v>
      </c>
      <c r="K405" s="46" t="str">
        <f t="shared" si="6"/>
        <v>#REF!</v>
      </c>
      <c r="L405" s="46" t="str">
        <f t="shared" si="7"/>
        <v>#REF!</v>
      </c>
      <c r="M405" s="45" t="str">
        <f t="shared" si="8"/>
        <v>#REF!</v>
      </c>
      <c r="N405" s="45" t="str">
        <f t="shared" si="9"/>
        <v>#REF!</v>
      </c>
      <c r="O405" s="45" t="str">
        <f t="shared" si="10"/>
        <v>#REF!</v>
      </c>
      <c r="P405" s="45" t="str">
        <f t="shared" si="26"/>
        <v>#REF!</v>
      </c>
      <c r="Q405" s="45" t="str">
        <f t="shared" si="11"/>
        <v>#REF!</v>
      </c>
      <c r="R405" s="45" t="str">
        <f t="shared" si="12"/>
        <v>#REF!</v>
      </c>
      <c r="S405" s="45" t="str">
        <f t="shared" si="13"/>
        <v>#REF!</v>
      </c>
      <c r="T405" s="47"/>
      <c r="U405" s="20"/>
      <c r="V405" s="20"/>
      <c r="W405" s="20"/>
      <c r="X405" s="20"/>
      <c r="Y405" s="20"/>
      <c r="Z405" s="20"/>
    </row>
    <row r="406" ht="14.25" customHeight="1">
      <c r="A406" s="20" t="s">
        <v>174</v>
      </c>
      <c r="B406" s="20" t="s">
        <v>15</v>
      </c>
      <c r="C406" s="20" t="s">
        <v>175</v>
      </c>
      <c r="D406" s="20" t="s">
        <v>51</v>
      </c>
      <c r="E406" s="20" t="s">
        <v>52</v>
      </c>
      <c r="F406" s="45">
        <v>1.666354415E7</v>
      </c>
      <c r="G406" s="45">
        <v>6859144.43</v>
      </c>
      <c r="H406" s="45"/>
      <c r="I406" s="46" t="str">
        <f t="shared" si="4"/>
        <v>#REF!</v>
      </c>
      <c r="J406" s="46" t="str">
        <f t="shared" si="5"/>
        <v>#REF!</v>
      </c>
      <c r="K406" s="46" t="str">
        <f t="shared" si="6"/>
        <v>#REF!</v>
      </c>
      <c r="L406" s="46" t="str">
        <f t="shared" si="7"/>
        <v>#REF!</v>
      </c>
      <c r="M406" s="45" t="str">
        <f t="shared" si="8"/>
        <v>#REF!</v>
      </c>
      <c r="N406" s="45" t="str">
        <f t="shared" si="9"/>
        <v>#REF!</v>
      </c>
      <c r="O406" s="45" t="str">
        <f t="shared" si="10"/>
        <v>#REF!</v>
      </c>
      <c r="P406" s="45" t="str">
        <f t="shared" si="26"/>
        <v>#REF!</v>
      </c>
      <c r="Q406" s="45" t="str">
        <f t="shared" si="11"/>
        <v>#REF!</v>
      </c>
      <c r="R406" s="45" t="str">
        <f t="shared" si="12"/>
        <v>#REF!</v>
      </c>
      <c r="S406" s="45" t="str">
        <f t="shared" si="13"/>
        <v>#REF!</v>
      </c>
      <c r="T406" s="47"/>
      <c r="U406" s="20"/>
      <c r="V406" s="20"/>
      <c r="W406" s="20"/>
      <c r="X406" s="20"/>
      <c r="Y406" s="20"/>
      <c r="Z406" s="20"/>
    </row>
    <row r="407" ht="14.25" customHeight="1">
      <c r="A407" s="20" t="s">
        <v>176</v>
      </c>
      <c r="B407" s="20" t="s">
        <v>15</v>
      </c>
      <c r="C407" s="20" t="s">
        <v>177</v>
      </c>
      <c r="D407" s="20" t="s">
        <v>17</v>
      </c>
      <c r="E407" s="20" t="s">
        <v>18</v>
      </c>
      <c r="F407" s="45">
        <v>1.0112930806E8</v>
      </c>
      <c r="G407" s="45">
        <v>1996125.07</v>
      </c>
      <c r="H407" s="45">
        <v>0.7593126265844115</v>
      </c>
      <c r="I407" s="46" t="str">
        <f t="shared" si="4"/>
        <v>#REF!</v>
      </c>
      <c r="J407" s="46" t="str">
        <f t="shared" si="5"/>
        <v>#REF!</v>
      </c>
      <c r="K407" s="46" t="str">
        <f t="shared" si="6"/>
        <v>#REF!</v>
      </c>
      <c r="L407" s="46" t="str">
        <f t="shared" si="7"/>
        <v>#REF!</v>
      </c>
      <c r="M407" s="45" t="str">
        <f t="shared" si="8"/>
        <v>#REF!</v>
      </c>
      <c r="N407" s="45" t="str">
        <f t="shared" si="9"/>
        <v>#REF!</v>
      </c>
      <c r="O407" s="45" t="str">
        <f t="shared" si="10"/>
        <v>#REF!</v>
      </c>
      <c r="P407" s="45" t="str">
        <f t="shared" si="26"/>
        <v>#REF!</v>
      </c>
      <c r="Q407" s="45" t="str">
        <f t="shared" si="11"/>
        <v>#REF!</v>
      </c>
      <c r="R407" s="45" t="str">
        <f t="shared" si="12"/>
        <v>#REF!</v>
      </c>
      <c r="S407" s="45" t="str">
        <f t="shared" si="13"/>
        <v>#REF!</v>
      </c>
      <c r="T407" s="47"/>
      <c r="U407" s="20"/>
      <c r="V407" s="20"/>
      <c r="W407" s="20"/>
      <c r="X407" s="20"/>
      <c r="Y407" s="20"/>
      <c r="Z407" s="20"/>
    </row>
    <row r="408" ht="14.25" customHeight="1">
      <c r="A408" s="20" t="s">
        <v>176</v>
      </c>
      <c r="B408" s="20" t="s">
        <v>15</v>
      </c>
      <c r="C408" s="20" t="s">
        <v>177</v>
      </c>
      <c r="D408" s="20" t="s">
        <v>47</v>
      </c>
      <c r="E408" s="20" t="s">
        <v>48</v>
      </c>
      <c r="F408" s="45">
        <v>2.680398156E7</v>
      </c>
      <c r="G408" s="45">
        <v>529066.21</v>
      </c>
      <c r="H408" s="45">
        <v>0.2012532472700054</v>
      </c>
      <c r="I408" s="46" t="str">
        <f t="shared" si="4"/>
        <v>#REF!</v>
      </c>
      <c r="J408" s="46" t="str">
        <f t="shared" si="5"/>
        <v>#REF!</v>
      </c>
      <c r="K408" s="46" t="str">
        <f t="shared" si="6"/>
        <v>#REF!</v>
      </c>
      <c r="L408" s="46" t="str">
        <f t="shared" si="7"/>
        <v>#REF!</v>
      </c>
      <c r="M408" s="45" t="str">
        <f t="shared" si="8"/>
        <v>#REF!</v>
      </c>
      <c r="N408" s="45" t="str">
        <f t="shared" si="9"/>
        <v>#REF!</v>
      </c>
      <c r="O408" s="45" t="str">
        <f t="shared" si="10"/>
        <v>#REF!</v>
      </c>
      <c r="P408" s="45" t="str">
        <f t="shared" si="26"/>
        <v>#REF!</v>
      </c>
      <c r="Q408" s="45" t="str">
        <f t="shared" si="11"/>
        <v>#REF!</v>
      </c>
      <c r="R408" s="45" t="str">
        <f t="shared" si="12"/>
        <v>#REF!</v>
      </c>
      <c r="S408" s="45" t="str">
        <f t="shared" si="13"/>
        <v>#REF!</v>
      </c>
      <c r="T408" s="47"/>
      <c r="U408" s="20"/>
      <c r="V408" s="20"/>
      <c r="W408" s="20"/>
      <c r="X408" s="20"/>
      <c r="Y408" s="20"/>
      <c r="Z408" s="20"/>
    </row>
    <row r="409" ht="14.25" customHeight="1">
      <c r="A409" s="20" t="s">
        <v>176</v>
      </c>
      <c r="B409" s="20" t="s">
        <v>15</v>
      </c>
      <c r="C409" s="20" t="s">
        <v>177</v>
      </c>
      <c r="D409" s="20" t="s">
        <v>27</v>
      </c>
      <c r="E409" s="20" t="s">
        <v>28</v>
      </c>
      <c r="F409" s="45">
        <v>4033654.4</v>
      </c>
      <c r="G409" s="45">
        <v>79617.66</v>
      </c>
      <c r="H409" s="45">
        <v>0.030286024654500816</v>
      </c>
      <c r="I409" s="46" t="str">
        <f t="shared" si="4"/>
        <v>#REF!</v>
      </c>
      <c r="J409" s="46" t="str">
        <f t="shared" si="5"/>
        <v>#REF!</v>
      </c>
      <c r="K409" s="46" t="str">
        <f t="shared" si="6"/>
        <v>#REF!</v>
      </c>
      <c r="L409" s="46" t="str">
        <f t="shared" si="7"/>
        <v>#REF!</v>
      </c>
      <c r="M409" s="45" t="str">
        <f t="shared" si="8"/>
        <v>#REF!</v>
      </c>
      <c r="N409" s="45" t="str">
        <f t="shared" si="9"/>
        <v>#REF!</v>
      </c>
      <c r="O409" s="45" t="str">
        <f t="shared" si="10"/>
        <v>#REF!</v>
      </c>
      <c r="P409" s="45" t="str">
        <f t="shared" si="26"/>
        <v>#REF!</v>
      </c>
      <c r="Q409" s="45" t="str">
        <f t="shared" si="11"/>
        <v>#REF!</v>
      </c>
      <c r="R409" s="45" t="str">
        <f t="shared" si="12"/>
        <v>#REF!</v>
      </c>
      <c r="S409" s="45" t="str">
        <f t="shared" si="13"/>
        <v>#REF!</v>
      </c>
      <c r="T409" s="47"/>
      <c r="U409" s="20"/>
      <c r="V409" s="20"/>
      <c r="W409" s="20"/>
      <c r="X409" s="20"/>
      <c r="Y409" s="20"/>
      <c r="Z409" s="20"/>
    </row>
    <row r="410" ht="14.25" customHeight="1">
      <c r="A410" s="20" t="s">
        <v>176</v>
      </c>
      <c r="B410" s="20" t="s">
        <v>15</v>
      </c>
      <c r="C410" s="20" t="s">
        <v>177</v>
      </c>
      <c r="D410" s="20" t="s">
        <v>31</v>
      </c>
      <c r="E410" s="20" t="s">
        <v>32</v>
      </c>
      <c r="F410" s="45">
        <v>251919.63</v>
      </c>
      <c r="G410" s="45">
        <v>4972.48</v>
      </c>
      <c r="H410" s="45">
        <v>0.0018914967343589782</v>
      </c>
      <c r="I410" s="46" t="str">
        <f t="shared" si="4"/>
        <v>#REF!</v>
      </c>
      <c r="J410" s="46" t="str">
        <f t="shared" si="5"/>
        <v>#REF!</v>
      </c>
      <c r="K410" s="46" t="str">
        <f t="shared" si="6"/>
        <v>#REF!</v>
      </c>
      <c r="L410" s="46" t="str">
        <f t="shared" si="7"/>
        <v>#REF!</v>
      </c>
      <c r="M410" s="45" t="str">
        <f t="shared" si="8"/>
        <v>#REF!</v>
      </c>
      <c r="N410" s="45" t="str">
        <f t="shared" si="9"/>
        <v>#REF!</v>
      </c>
      <c r="O410" s="45" t="str">
        <f t="shared" si="10"/>
        <v>#REF!</v>
      </c>
      <c r="P410" s="45" t="str">
        <f t="shared" si="26"/>
        <v>#REF!</v>
      </c>
      <c r="Q410" s="45" t="str">
        <f t="shared" si="11"/>
        <v>#REF!</v>
      </c>
      <c r="R410" s="45" t="str">
        <f t="shared" si="12"/>
        <v>#REF!</v>
      </c>
      <c r="S410" s="45" t="str">
        <f t="shared" si="13"/>
        <v>#REF!</v>
      </c>
      <c r="T410" s="47"/>
      <c r="U410" s="20"/>
      <c r="V410" s="20"/>
      <c r="W410" s="20"/>
      <c r="X410" s="20"/>
      <c r="Y410" s="20"/>
      <c r="Z410" s="20"/>
    </row>
    <row r="411" ht="14.25" customHeight="1">
      <c r="A411" s="20" t="s">
        <v>176</v>
      </c>
      <c r="B411" s="20" t="s">
        <v>15</v>
      </c>
      <c r="C411" s="20" t="s">
        <v>177</v>
      </c>
      <c r="D411" s="20" t="s">
        <v>41</v>
      </c>
      <c r="E411" s="20" t="s">
        <v>42</v>
      </c>
      <c r="F411" s="45">
        <v>966473.35</v>
      </c>
      <c r="G411" s="45">
        <v>19076.58</v>
      </c>
      <c r="H411" s="45">
        <v>0.007256604756723332</v>
      </c>
      <c r="I411" s="46" t="str">
        <f t="shared" si="4"/>
        <v>#REF!</v>
      </c>
      <c r="J411" s="46" t="str">
        <f t="shared" si="5"/>
        <v>#REF!</v>
      </c>
      <c r="K411" s="46" t="str">
        <f t="shared" si="6"/>
        <v>#REF!</v>
      </c>
      <c r="L411" s="46" t="str">
        <f t="shared" si="7"/>
        <v>#REF!</v>
      </c>
      <c r="M411" s="45" t="str">
        <f t="shared" si="8"/>
        <v>#REF!</v>
      </c>
      <c r="N411" s="45" t="str">
        <f t="shared" si="9"/>
        <v>#REF!</v>
      </c>
      <c r="O411" s="45" t="str">
        <f t="shared" si="10"/>
        <v>#REF!</v>
      </c>
      <c r="P411" s="45" t="str">
        <f t="shared" si="26"/>
        <v>#REF!</v>
      </c>
      <c r="Q411" s="45" t="str">
        <f t="shared" si="11"/>
        <v>#REF!</v>
      </c>
      <c r="R411" s="45" t="str">
        <f t="shared" si="12"/>
        <v>#REF!</v>
      </c>
      <c r="S411" s="45" t="str">
        <f t="shared" si="13"/>
        <v>#REF!</v>
      </c>
      <c r="T411" s="47"/>
      <c r="U411" s="20"/>
      <c r="V411" s="20"/>
      <c r="W411" s="20"/>
      <c r="X411" s="20"/>
      <c r="Y411" s="20"/>
      <c r="Z411" s="20"/>
    </row>
    <row r="412" ht="14.25" customHeight="1">
      <c r="A412" s="20" t="s">
        <v>178</v>
      </c>
      <c r="B412" s="20" t="s">
        <v>15</v>
      </c>
      <c r="C412" s="20" t="s">
        <v>179</v>
      </c>
      <c r="D412" s="20" t="s">
        <v>17</v>
      </c>
      <c r="E412" s="20" t="s">
        <v>18</v>
      </c>
      <c r="F412" s="45">
        <v>7.397261935E7</v>
      </c>
      <c r="G412" s="45">
        <v>6508450.85</v>
      </c>
      <c r="H412" s="45"/>
      <c r="I412" s="46" t="str">
        <f t="shared" si="4"/>
        <v>#REF!</v>
      </c>
      <c r="J412" s="46" t="str">
        <f t="shared" si="5"/>
        <v>#REF!</v>
      </c>
      <c r="K412" s="46" t="str">
        <f t="shared" si="6"/>
        <v>#REF!</v>
      </c>
      <c r="L412" s="46" t="str">
        <f t="shared" si="7"/>
        <v>#REF!</v>
      </c>
      <c r="M412" s="45" t="str">
        <f t="shared" si="8"/>
        <v>#REF!</v>
      </c>
      <c r="N412" s="45" t="str">
        <f t="shared" si="9"/>
        <v>#REF!</v>
      </c>
      <c r="O412" s="45" t="str">
        <f t="shared" si="10"/>
        <v>#REF!</v>
      </c>
      <c r="P412" s="45" t="str">
        <f t="shared" si="26"/>
        <v>#REF!</v>
      </c>
      <c r="Q412" s="45" t="str">
        <f t="shared" si="11"/>
        <v>#REF!</v>
      </c>
      <c r="R412" s="45" t="str">
        <f t="shared" si="12"/>
        <v>#REF!</v>
      </c>
      <c r="S412" s="45" t="str">
        <f t="shared" si="13"/>
        <v>#REF!</v>
      </c>
      <c r="T412" s="47"/>
      <c r="U412" s="20"/>
      <c r="V412" s="20"/>
      <c r="W412" s="20"/>
      <c r="X412" s="20"/>
      <c r="Y412" s="20"/>
      <c r="Z412" s="20"/>
    </row>
    <row r="413" ht="14.25" customHeight="1">
      <c r="A413" s="20" t="s">
        <v>178</v>
      </c>
      <c r="B413" s="20" t="s">
        <v>15</v>
      </c>
      <c r="C413" s="20" t="s">
        <v>179</v>
      </c>
      <c r="D413" s="20" t="s">
        <v>29</v>
      </c>
      <c r="E413" s="20" t="s">
        <v>30</v>
      </c>
      <c r="F413" s="45">
        <v>1038582.75</v>
      </c>
      <c r="G413" s="45">
        <v>91379.28</v>
      </c>
      <c r="H413" s="45"/>
      <c r="I413" s="46" t="str">
        <f t="shared" si="4"/>
        <v>#REF!</v>
      </c>
      <c r="J413" s="46" t="str">
        <f t="shared" si="5"/>
        <v>#REF!</v>
      </c>
      <c r="K413" s="46" t="str">
        <f t="shared" si="6"/>
        <v>#REF!</v>
      </c>
      <c r="L413" s="46" t="str">
        <f t="shared" si="7"/>
        <v>#REF!</v>
      </c>
      <c r="M413" s="45" t="str">
        <f t="shared" si="8"/>
        <v>#REF!</v>
      </c>
      <c r="N413" s="45" t="str">
        <f t="shared" si="9"/>
        <v>#REF!</v>
      </c>
      <c r="O413" s="45" t="str">
        <f t="shared" si="10"/>
        <v>#REF!</v>
      </c>
      <c r="P413" s="45" t="str">
        <f t="shared" si="26"/>
        <v>#REF!</v>
      </c>
      <c r="Q413" s="45" t="str">
        <f t="shared" si="11"/>
        <v>#REF!</v>
      </c>
      <c r="R413" s="45" t="str">
        <f t="shared" si="12"/>
        <v>#REF!</v>
      </c>
      <c r="S413" s="45" t="str">
        <f t="shared" si="13"/>
        <v>#REF!</v>
      </c>
      <c r="T413" s="47"/>
      <c r="U413" s="20"/>
      <c r="V413" s="20"/>
      <c r="W413" s="20"/>
      <c r="X413" s="20"/>
      <c r="Y413" s="20"/>
      <c r="Z413" s="20"/>
    </row>
    <row r="414" ht="14.25" customHeight="1">
      <c r="A414" s="20" t="s">
        <v>178</v>
      </c>
      <c r="B414" s="20" t="s">
        <v>15</v>
      </c>
      <c r="C414" s="20" t="s">
        <v>179</v>
      </c>
      <c r="D414" s="20" t="s">
        <v>31</v>
      </c>
      <c r="E414" s="20" t="s">
        <v>32</v>
      </c>
      <c r="F414" s="45">
        <v>1069509.41</v>
      </c>
      <c r="G414" s="45">
        <v>94100.35</v>
      </c>
      <c r="H414" s="45"/>
      <c r="I414" s="46" t="str">
        <f t="shared" si="4"/>
        <v>#REF!</v>
      </c>
      <c r="J414" s="46" t="str">
        <f t="shared" si="5"/>
        <v>#REF!</v>
      </c>
      <c r="K414" s="46" t="str">
        <f t="shared" si="6"/>
        <v>#REF!</v>
      </c>
      <c r="L414" s="46" t="str">
        <f t="shared" si="7"/>
        <v>#REF!</v>
      </c>
      <c r="M414" s="45" t="str">
        <f t="shared" si="8"/>
        <v>#REF!</v>
      </c>
      <c r="N414" s="45" t="str">
        <f t="shared" si="9"/>
        <v>#REF!</v>
      </c>
      <c r="O414" s="45" t="str">
        <f t="shared" si="10"/>
        <v>#REF!</v>
      </c>
      <c r="P414" s="45" t="str">
        <f t="shared" si="26"/>
        <v>#REF!</v>
      </c>
      <c r="Q414" s="45" t="str">
        <f t="shared" si="11"/>
        <v>#REF!</v>
      </c>
      <c r="R414" s="45" t="str">
        <f t="shared" si="12"/>
        <v>#REF!</v>
      </c>
      <c r="S414" s="45" t="str">
        <f t="shared" si="13"/>
        <v>#REF!</v>
      </c>
      <c r="T414" s="47"/>
      <c r="U414" s="20"/>
      <c r="V414" s="20"/>
      <c r="W414" s="20"/>
      <c r="X414" s="20"/>
      <c r="Y414" s="20"/>
      <c r="Z414" s="20"/>
    </row>
    <row r="415" ht="14.25" customHeight="1">
      <c r="A415" s="20" t="s">
        <v>178</v>
      </c>
      <c r="B415" s="20" t="s">
        <v>15</v>
      </c>
      <c r="C415" s="20" t="s">
        <v>179</v>
      </c>
      <c r="D415" s="20" t="s">
        <v>41</v>
      </c>
      <c r="E415" s="20" t="s">
        <v>42</v>
      </c>
      <c r="F415" s="45">
        <v>571776.49</v>
      </c>
      <c r="G415" s="45">
        <v>50307.52</v>
      </c>
      <c r="H415" s="45"/>
      <c r="I415" s="46" t="str">
        <f t="shared" si="4"/>
        <v>#REF!</v>
      </c>
      <c r="J415" s="46" t="str">
        <f t="shared" si="5"/>
        <v>#REF!</v>
      </c>
      <c r="K415" s="46" t="str">
        <f t="shared" si="6"/>
        <v>#REF!</v>
      </c>
      <c r="L415" s="46" t="str">
        <f t="shared" si="7"/>
        <v>#REF!</v>
      </c>
      <c r="M415" s="45" t="str">
        <f t="shared" si="8"/>
        <v>#REF!</v>
      </c>
      <c r="N415" s="45" t="str">
        <f t="shared" si="9"/>
        <v>#REF!</v>
      </c>
      <c r="O415" s="45" t="str">
        <f t="shared" si="10"/>
        <v>#REF!</v>
      </c>
      <c r="P415" s="45" t="str">
        <f t="shared" si="26"/>
        <v>#REF!</v>
      </c>
      <c r="Q415" s="45" t="str">
        <f t="shared" si="11"/>
        <v>#REF!</v>
      </c>
      <c r="R415" s="45" t="str">
        <f t="shared" si="12"/>
        <v>#REF!</v>
      </c>
      <c r="S415" s="45" t="str">
        <f t="shared" si="13"/>
        <v>#REF!</v>
      </c>
      <c r="T415" s="47"/>
      <c r="U415" s="20"/>
      <c r="V415" s="20"/>
      <c r="W415" s="20"/>
      <c r="X415" s="20"/>
      <c r="Y415" s="20"/>
      <c r="Z415" s="20"/>
    </row>
    <row r="416" ht="14.25" customHeight="1">
      <c r="A416" s="20" t="s">
        <v>180</v>
      </c>
      <c r="B416" s="20" t="s">
        <v>15</v>
      </c>
      <c r="C416" s="20" t="s">
        <v>181</v>
      </c>
      <c r="D416" s="20" t="s">
        <v>17</v>
      </c>
      <c r="E416" s="20" t="s">
        <v>18</v>
      </c>
      <c r="F416" s="45">
        <v>7211040.97</v>
      </c>
      <c r="G416" s="45">
        <v>8276813.88</v>
      </c>
      <c r="H416" s="45"/>
      <c r="I416" s="46" t="str">
        <f t="shared" si="4"/>
        <v>#REF!</v>
      </c>
      <c r="J416" s="46" t="str">
        <f t="shared" si="5"/>
        <v>#REF!</v>
      </c>
      <c r="K416" s="46" t="str">
        <f t="shared" si="6"/>
        <v>#REF!</v>
      </c>
      <c r="L416" s="46" t="str">
        <f t="shared" si="7"/>
        <v>#REF!</v>
      </c>
      <c r="M416" s="45" t="str">
        <f t="shared" si="8"/>
        <v>#REF!</v>
      </c>
      <c r="N416" s="45" t="str">
        <f t="shared" si="9"/>
        <v>#REF!</v>
      </c>
      <c r="O416" s="45" t="str">
        <f t="shared" si="10"/>
        <v>#REF!</v>
      </c>
      <c r="P416" s="45" t="str">
        <f t="shared" si="26"/>
        <v>#REF!</v>
      </c>
      <c r="Q416" s="45" t="str">
        <f t="shared" si="11"/>
        <v>#REF!</v>
      </c>
      <c r="R416" s="45" t="str">
        <f t="shared" si="12"/>
        <v>#REF!</v>
      </c>
      <c r="S416" s="45" t="str">
        <f t="shared" si="13"/>
        <v>#REF!</v>
      </c>
      <c r="T416" s="47"/>
      <c r="U416" s="20"/>
      <c r="V416" s="20"/>
      <c r="W416" s="20"/>
      <c r="X416" s="20"/>
      <c r="Y416" s="20"/>
      <c r="Z416" s="20"/>
    </row>
    <row r="417" ht="14.25" customHeight="1">
      <c r="A417" s="20" t="s">
        <v>180</v>
      </c>
      <c r="B417" s="20" t="s">
        <v>15</v>
      </c>
      <c r="C417" s="20" t="s">
        <v>181</v>
      </c>
      <c r="D417" s="20" t="s">
        <v>47</v>
      </c>
      <c r="E417" s="20" t="s">
        <v>48</v>
      </c>
      <c r="F417" s="45">
        <v>3851516.17</v>
      </c>
      <c r="G417" s="45">
        <v>4420760.14</v>
      </c>
      <c r="H417" s="45"/>
      <c r="I417" s="46" t="str">
        <f t="shared" si="4"/>
        <v>#REF!</v>
      </c>
      <c r="J417" s="46" t="str">
        <f t="shared" si="5"/>
        <v>#REF!</v>
      </c>
      <c r="K417" s="46" t="str">
        <f t="shared" si="6"/>
        <v>#REF!</v>
      </c>
      <c r="L417" s="46" t="str">
        <f t="shared" si="7"/>
        <v>#REF!</v>
      </c>
      <c r="M417" s="45" t="str">
        <f t="shared" si="8"/>
        <v>#REF!</v>
      </c>
      <c r="N417" s="45" t="str">
        <f t="shared" si="9"/>
        <v>#REF!</v>
      </c>
      <c r="O417" s="45" t="str">
        <f t="shared" si="10"/>
        <v>#REF!</v>
      </c>
      <c r="P417" s="45" t="str">
        <f t="shared" si="26"/>
        <v>#REF!</v>
      </c>
      <c r="Q417" s="45" t="str">
        <f t="shared" si="11"/>
        <v>#REF!</v>
      </c>
      <c r="R417" s="45" t="str">
        <f t="shared" si="12"/>
        <v>#REF!</v>
      </c>
      <c r="S417" s="45" t="str">
        <f t="shared" si="13"/>
        <v>#REF!</v>
      </c>
      <c r="T417" s="47"/>
      <c r="U417" s="20"/>
      <c r="V417" s="20"/>
      <c r="W417" s="20"/>
      <c r="X417" s="20"/>
      <c r="Y417" s="20"/>
      <c r="Z417" s="20"/>
    </row>
    <row r="418" ht="14.25" customHeight="1">
      <c r="A418" s="20" t="s">
        <v>180</v>
      </c>
      <c r="B418" s="20" t="s">
        <v>15</v>
      </c>
      <c r="C418" s="20" t="s">
        <v>181</v>
      </c>
      <c r="D418" s="20" t="s">
        <v>19</v>
      </c>
      <c r="E418" s="20" t="s">
        <v>20</v>
      </c>
      <c r="F418" s="45">
        <v>0.0</v>
      </c>
      <c r="G418" s="45">
        <v>0.0</v>
      </c>
      <c r="H418" s="45"/>
      <c r="I418" s="46" t="str">
        <f t="shared" si="4"/>
        <v>#REF!</v>
      </c>
      <c r="J418" s="46" t="str">
        <f t="shared" si="5"/>
        <v>#REF!</v>
      </c>
      <c r="K418" s="46" t="str">
        <f t="shared" si="6"/>
        <v>#REF!</v>
      </c>
      <c r="L418" s="46" t="str">
        <f t="shared" si="7"/>
        <v>#REF!</v>
      </c>
      <c r="M418" s="45" t="str">
        <f t="shared" si="8"/>
        <v>#REF!</v>
      </c>
      <c r="N418" s="45" t="str">
        <f t="shared" si="9"/>
        <v>#REF!</v>
      </c>
      <c r="O418" s="45" t="str">
        <f t="shared" si="10"/>
        <v>#REF!</v>
      </c>
      <c r="P418" s="45" t="str">
        <f t="shared" si="26"/>
        <v>#REF!</v>
      </c>
      <c r="Q418" s="45" t="str">
        <f t="shared" si="11"/>
        <v>#REF!</v>
      </c>
      <c r="R418" s="45" t="str">
        <f t="shared" si="12"/>
        <v>#REF!</v>
      </c>
      <c r="S418" s="45" t="str">
        <f t="shared" si="13"/>
        <v>#REF!</v>
      </c>
      <c r="T418" s="47"/>
      <c r="U418" s="20"/>
      <c r="V418" s="20"/>
      <c r="W418" s="20"/>
      <c r="X418" s="20"/>
      <c r="Y418" s="20"/>
      <c r="Z418" s="20"/>
    </row>
    <row r="419" ht="14.25" customHeight="1">
      <c r="A419" s="20" t="s">
        <v>180</v>
      </c>
      <c r="B419" s="20" t="s">
        <v>15</v>
      </c>
      <c r="C419" s="20" t="s">
        <v>181</v>
      </c>
      <c r="D419" s="20" t="s">
        <v>21</v>
      </c>
      <c r="E419" s="20" t="s">
        <v>22</v>
      </c>
      <c r="F419" s="45">
        <v>13273.99</v>
      </c>
      <c r="G419" s="45">
        <v>15235.86</v>
      </c>
      <c r="H419" s="45"/>
      <c r="I419" s="46" t="str">
        <f t="shared" si="4"/>
        <v>#REF!</v>
      </c>
      <c r="J419" s="46" t="str">
        <f t="shared" si="5"/>
        <v>#REF!</v>
      </c>
      <c r="K419" s="46" t="str">
        <f t="shared" si="6"/>
        <v>#REF!</v>
      </c>
      <c r="L419" s="46" t="str">
        <f t="shared" si="7"/>
        <v>#REF!</v>
      </c>
      <c r="M419" s="45" t="str">
        <f t="shared" si="8"/>
        <v>#REF!</v>
      </c>
      <c r="N419" s="45" t="str">
        <f t="shared" si="9"/>
        <v>#REF!</v>
      </c>
      <c r="O419" s="45" t="str">
        <f t="shared" si="10"/>
        <v>#REF!</v>
      </c>
      <c r="P419" s="45" t="str">
        <f t="shared" si="26"/>
        <v>#REF!</v>
      </c>
      <c r="Q419" s="45" t="str">
        <f t="shared" si="11"/>
        <v>#REF!</v>
      </c>
      <c r="R419" s="45" t="str">
        <f t="shared" si="12"/>
        <v>#REF!</v>
      </c>
      <c r="S419" s="45" t="str">
        <f t="shared" si="13"/>
        <v>#REF!</v>
      </c>
      <c r="T419" s="47"/>
      <c r="U419" s="20"/>
      <c r="V419" s="20"/>
      <c r="W419" s="20"/>
      <c r="X419" s="20"/>
      <c r="Y419" s="20"/>
      <c r="Z419" s="20"/>
    </row>
    <row r="420" ht="14.25" customHeight="1">
      <c r="A420" s="20" t="s">
        <v>180</v>
      </c>
      <c r="B420" s="20" t="s">
        <v>15</v>
      </c>
      <c r="C420" s="20" t="s">
        <v>181</v>
      </c>
      <c r="D420" s="20" t="s">
        <v>27</v>
      </c>
      <c r="E420" s="20" t="s">
        <v>28</v>
      </c>
      <c r="F420" s="45">
        <v>37671.12</v>
      </c>
      <c r="G420" s="45">
        <v>43238.82</v>
      </c>
      <c r="H420" s="45"/>
      <c r="I420" s="46" t="str">
        <f t="shared" si="4"/>
        <v>#REF!</v>
      </c>
      <c r="J420" s="46" t="str">
        <f t="shared" si="5"/>
        <v>#REF!</v>
      </c>
      <c r="K420" s="46" t="str">
        <f t="shared" si="6"/>
        <v>#REF!</v>
      </c>
      <c r="L420" s="46" t="str">
        <f t="shared" si="7"/>
        <v>#REF!</v>
      </c>
      <c r="M420" s="45" t="str">
        <f t="shared" si="8"/>
        <v>#REF!</v>
      </c>
      <c r="N420" s="45" t="str">
        <f t="shared" si="9"/>
        <v>#REF!</v>
      </c>
      <c r="O420" s="45" t="str">
        <f t="shared" si="10"/>
        <v>#REF!</v>
      </c>
      <c r="P420" s="45" t="str">
        <f t="shared" si="26"/>
        <v>#REF!</v>
      </c>
      <c r="Q420" s="45" t="str">
        <f t="shared" si="11"/>
        <v>#REF!</v>
      </c>
      <c r="R420" s="45" t="str">
        <f t="shared" si="12"/>
        <v>#REF!</v>
      </c>
      <c r="S420" s="45" t="str">
        <f t="shared" si="13"/>
        <v>#REF!</v>
      </c>
      <c r="T420" s="47"/>
      <c r="U420" s="20"/>
      <c r="V420" s="20"/>
      <c r="W420" s="20"/>
      <c r="X420" s="20"/>
      <c r="Y420" s="20"/>
      <c r="Z420" s="20"/>
    </row>
    <row r="421" ht="14.25" customHeight="1">
      <c r="A421" s="20" t="s">
        <v>180</v>
      </c>
      <c r="B421" s="20" t="s">
        <v>15</v>
      </c>
      <c r="C421" s="20" t="s">
        <v>181</v>
      </c>
      <c r="D421" s="20" t="s">
        <v>29</v>
      </c>
      <c r="E421" s="20" t="s">
        <v>30</v>
      </c>
      <c r="F421" s="45">
        <v>77826.53</v>
      </c>
      <c r="G421" s="45">
        <v>89329.09</v>
      </c>
      <c r="H421" s="45"/>
      <c r="I421" s="46" t="str">
        <f t="shared" si="4"/>
        <v>#REF!</v>
      </c>
      <c r="J421" s="46" t="str">
        <f t="shared" si="5"/>
        <v>#REF!</v>
      </c>
      <c r="K421" s="46" t="str">
        <f t="shared" si="6"/>
        <v>#REF!</v>
      </c>
      <c r="L421" s="46" t="str">
        <f t="shared" si="7"/>
        <v>#REF!</v>
      </c>
      <c r="M421" s="45" t="str">
        <f t="shared" si="8"/>
        <v>#REF!</v>
      </c>
      <c r="N421" s="45" t="str">
        <f t="shared" si="9"/>
        <v>#REF!</v>
      </c>
      <c r="O421" s="45" t="str">
        <f t="shared" si="10"/>
        <v>#REF!</v>
      </c>
      <c r="P421" s="45" t="str">
        <f t="shared" si="26"/>
        <v>#REF!</v>
      </c>
      <c r="Q421" s="45" t="str">
        <f t="shared" si="11"/>
        <v>#REF!</v>
      </c>
      <c r="R421" s="45" t="str">
        <f t="shared" si="12"/>
        <v>#REF!</v>
      </c>
      <c r="S421" s="45" t="str">
        <f t="shared" si="13"/>
        <v>#REF!</v>
      </c>
      <c r="T421" s="47"/>
      <c r="U421" s="20"/>
      <c r="V421" s="20"/>
      <c r="W421" s="20"/>
      <c r="X421" s="20"/>
      <c r="Y421" s="20"/>
      <c r="Z421" s="20"/>
    </row>
    <row r="422" ht="14.25" customHeight="1">
      <c r="A422" s="20" t="s">
        <v>180</v>
      </c>
      <c r="B422" s="20" t="s">
        <v>15</v>
      </c>
      <c r="C422" s="20" t="s">
        <v>181</v>
      </c>
      <c r="D422" s="20" t="s">
        <v>31</v>
      </c>
      <c r="E422" s="20" t="s">
        <v>32</v>
      </c>
      <c r="F422" s="45">
        <v>298864.58</v>
      </c>
      <c r="G422" s="45">
        <v>343035.98</v>
      </c>
      <c r="H422" s="45"/>
      <c r="I422" s="46" t="str">
        <f t="shared" si="4"/>
        <v>#REF!</v>
      </c>
      <c r="J422" s="46" t="str">
        <f t="shared" si="5"/>
        <v>#REF!</v>
      </c>
      <c r="K422" s="46" t="str">
        <f t="shared" si="6"/>
        <v>#REF!</v>
      </c>
      <c r="L422" s="46" t="str">
        <f t="shared" si="7"/>
        <v>#REF!</v>
      </c>
      <c r="M422" s="45" t="str">
        <f t="shared" si="8"/>
        <v>#REF!</v>
      </c>
      <c r="N422" s="45" t="str">
        <f t="shared" si="9"/>
        <v>#REF!</v>
      </c>
      <c r="O422" s="45" t="str">
        <f t="shared" si="10"/>
        <v>#REF!</v>
      </c>
      <c r="P422" s="45" t="str">
        <f t="shared" si="26"/>
        <v>#REF!</v>
      </c>
      <c r="Q422" s="45" t="str">
        <f t="shared" si="11"/>
        <v>#REF!</v>
      </c>
      <c r="R422" s="45" t="str">
        <f t="shared" si="12"/>
        <v>#REF!</v>
      </c>
      <c r="S422" s="45" t="str">
        <f t="shared" si="13"/>
        <v>#REF!</v>
      </c>
      <c r="T422" s="47"/>
      <c r="U422" s="20"/>
      <c r="V422" s="20"/>
      <c r="W422" s="20"/>
      <c r="X422" s="20"/>
      <c r="Y422" s="20"/>
      <c r="Z422" s="20"/>
    </row>
    <row r="423" ht="14.25" customHeight="1">
      <c r="A423" s="20" t="s">
        <v>180</v>
      </c>
      <c r="B423" s="20" t="s">
        <v>15</v>
      </c>
      <c r="C423" s="20" t="s">
        <v>181</v>
      </c>
      <c r="D423" s="20" t="s">
        <v>41</v>
      </c>
      <c r="E423" s="20" t="s">
        <v>42</v>
      </c>
      <c r="F423" s="45">
        <v>28583.64</v>
      </c>
      <c r="G423" s="45">
        <v>32808.23</v>
      </c>
      <c r="H423" s="45"/>
      <c r="I423" s="46" t="str">
        <f t="shared" si="4"/>
        <v>#REF!</v>
      </c>
      <c r="J423" s="46" t="str">
        <f t="shared" si="5"/>
        <v>#REF!</v>
      </c>
      <c r="K423" s="46" t="str">
        <f t="shared" si="6"/>
        <v>#REF!</v>
      </c>
      <c r="L423" s="46" t="str">
        <f t="shared" si="7"/>
        <v>#REF!</v>
      </c>
      <c r="M423" s="45" t="str">
        <f t="shared" si="8"/>
        <v>#REF!</v>
      </c>
      <c r="N423" s="45" t="str">
        <f t="shared" si="9"/>
        <v>#REF!</v>
      </c>
      <c r="O423" s="45" t="str">
        <f t="shared" si="10"/>
        <v>#REF!</v>
      </c>
      <c r="P423" s="45" t="str">
        <f t="shared" si="26"/>
        <v>#REF!</v>
      </c>
      <c r="Q423" s="45" t="str">
        <f t="shared" si="11"/>
        <v>#REF!</v>
      </c>
      <c r="R423" s="45" t="str">
        <f t="shared" si="12"/>
        <v>#REF!</v>
      </c>
      <c r="S423" s="45" t="str">
        <f t="shared" si="13"/>
        <v>#REF!</v>
      </c>
      <c r="T423" s="47"/>
      <c r="U423" s="20"/>
      <c r="V423" s="20"/>
      <c r="W423" s="20"/>
      <c r="X423" s="20"/>
      <c r="Y423" s="20"/>
      <c r="Z423" s="20"/>
    </row>
    <row r="424" ht="14.25" customHeight="1">
      <c r="A424" s="20" t="s">
        <v>182</v>
      </c>
      <c r="B424" s="20" t="s">
        <v>15</v>
      </c>
      <c r="C424" s="20" t="s">
        <v>183</v>
      </c>
      <c r="D424" s="20" t="s">
        <v>17</v>
      </c>
      <c r="E424" s="20" t="s">
        <v>18</v>
      </c>
      <c r="F424" s="45">
        <v>4.495271045E7</v>
      </c>
      <c r="G424" s="45">
        <v>2578304.66</v>
      </c>
      <c r="H424" s="45"/>
      <c r="I424" s="46" t="str">
        <f t="shared" si="4"/>
        <v>#REF!</v>
      </c>
      <c r="J424" s="46" t="str">
        <f t="shared" si="5"/>
        <v>#REF!</v>
      </c>
      <c r="K424" s="46" t="str">
        <f t="shared" si="6"/>
        <v>#REF!</v>
      </c>
      <c r="L424" s="46" t="str">
        <f t="shared" si="7"/>
        <v>#REF!</v>
      </c>
      <c r="M424" s="45" t="str">
        <f t="shared" si="8"/>
        <v>#REF!</v>
      </c>
      <c r="N424" s="45" t="str">
        <f t="shared" si="9"/>
        <v>#REF!</v>
      </c>
      <c r="O424" s="45" t="str">
        <f t="shared" si="10"/>
        <v>#REF!</v>
      </c>
      <c r="P424" s="45" t="str">
        <f t="shared" si="26"/>
        <v>#REF!</v>
      </c>
      <c r="Q424" s="45" t="str">
        <f t="shared" si="11"/>
        <v>#REF!</v>
      </c>
      <c r="R424" s="45" t="str">
        <f t="shared" si="12"/>
        <v>#REF!</v>
      </c>
      <c r="S424" s="45" t="str">
        <f t="shared" si="13"/>
        <v>#REF!</v>
      </c>
      <c r="T424" s="47"/>
      <c r="U424" s="20"/>
      <c r="V424" s="20"/>
      <c r="W424" s="20"/>
      <c r="X424" s="20"/>
      <c r="Y424" s="20"/>
      <c r="Z424" s="20"/>
    </row>
    <row r="425" ht="14.25" customHeight="1">
      <c r="A425" s="20" t="s">
        <v>182</v>
      </c>
      <c r="B425" s="20" t="s">
        <v>15</v>
      </c>
      <c r="C425" s="20" t="s">
        <v>183</v>
      </c>
      <c r="D425" s="20" t="s">
        <v>47</v>
      </c>
      <c r="E425" s="20" t="s">
        <v>48</v>
      </c>
      <c r="F425" s="45">
        <v>1.198120067E7</v>
      </c>
      <c r="G425" s="45">
        <v>687192.95</v>
      </c>
      <c r="H425" s="45"/>
      <c r="I425" s="46" t="str">
        <f t="shared" si="4"/>
        <v>#REF!</v>
      </c>
      <c r="J425" s="46" t="str">
        <f t="shared" si="5"/>
        <v>#REF!</v>
      </c>
      <c r="K425" s="46" t="str">
        <f t="shared" si="6"/>
        <v>#REF!</v>
      </c>
      <c r="L425" s="46" t="str">
        <f t="shared" si="7"/>
        <v>#REF!</v>
      </c>
      <c r="M425" s="45" t="str">
        <f t="shared" si="8"/>
        <v>#REF!</v>
      </c>
      <c r="N425" s="45" t="str">
        <f t="shared" si="9"/>
        <v>#REF!</v>
      </c>
      <c r="O425" s="45" t="str">
        <f t="shared" si="10"/>
        <v>#REF!</v>
      </c>
      <c r="P425" s="45" t="str">
        <f t="shared" si="26"/>
        <v>#REF!</v>
      </c>
      <c r="Q425" s="45" t="str">
        <f t="shared" si="11"/>
        <v>#REF!</v>
      </c>
      <c r="R425" s="45" t="str">
        <f t="shared" si="12"/>
        <v>#REF!</v>
      </c>
      <c r="S425" s="45" t="str">
        <f t="shared" si="13"/>
        <v>#REF!</v>
      </c>
      <c r="T425" s="47"/>
      <c r="U425" s="20"/>
      <c r="V425" s="20"/>
      <c r="W425" s="20"/>
      <c r="X425" s="20"/>
      <c r="Y425" s="20"/>
      <c r="Z425" s="20"/>
    </row>
    <row r="426" ht="14.25" customHeight="1">
      <c r="A426" s="20" t="s">
        <v>182</v>
      </c>
      <c r="B426" s="20" t="s">
        <v>15</v>
      </c>
      <c r="C426" s="20" t="s">
        <v>183</v>
      </c>
      <c r="D426" s="20" t="s">
        <v>29</v>
      </c>
      <c r="E426" s="20" t="s">
        <v>30</v>
      </c>
      <c r="F426" s="45">
        <v>635964.13</v>
      </c>
      <c r="G426" s="45">
        <v>36476.32</v>
      </c>
      <c r="H426" s="45"/>
      <c r="I426" s="46" t="str">
        <f t="shared" si="4"/>
        <v>#REF!</v>
      </c>
      <c r="J426" s="46" t="str">
        <f t="shared" si="5"/>
        <v>#REF!</v>
      </c>
      <c r="K426" s="46" t="str">
        <f t="shared" si="6"/>
        <v>#REF!</v>
      </c>
      <c r="L426" s="46" t="str">
        <f t="shared" si="7"/>
        <v>#REF!</v>
      </c>
      <c r="M426" s="45" t="str">
        <f t="shared" si="8"/>
        <v>#REF!</v>
      </c>
      <c r="N426" s="45" t="str">
        <f t="shared" si="9"/>
        <v>#REF!</v>
      </c>
      <c r="O426" s="45" t="str">
        <f t="shared" si="10"/>
        <v>#REF!</v>
      </c>
      <c r="P426" s="45" t="str">
        <f t="shared" si="26"/>
        <v>#REF!</v>
      </c>
      <c r="Q426" s="45" t="str">
        <f t="shared" si="11"/>
        <v>#REF!</v>
      </c>
      <c r="R426" s="45" t="str">
        <f t="shared" si="12"/>
        <v>#REF!</v>
      </c>
      <c r="S426" s="45" t="str">
        <f t="shared" si="13"/>
        <v>#REF!</v>
      </c>
      <c r="T426" s="47"/>
      <c r="U426" s="20"/>
      <c r="V426" s="20"/>
      <c r="W426" s="20"/>
      <c r="X426" s="20"/>
      <c r="Y426" s="20"/>
      <c r="Z426" s="20"/>
    </row>
    <row r="427" ht="14.25" customHeight="1">
      <c r="A427" s="20" t="s">
        <v>182</v>
      </c>
      <c r="B427" s="20" t="s">
        <v>15</v>
      </c>
      <c r="C427" s="20" t="s">
        <v>183</v>
      </c>
      <c r="D427" s="20" t="s">
        <v>31</v>
      </c>
      <c r="E427" s="20" t="s">
        <v>32</v>
      </c>
      <c r="F427" s="45">
        <v>0.0</v>
      </c>
      <c r="G427" s="45">
        <v>0.0</v>
      </c>
      <c r="H427" s="45"/>
      <c r="I427" s="46" t="str">
        <f t="shared" si="4"/>
        <v>#REF!</v>
      </c>
      <c r="J427" s="46" t="str">
        <f t="shared" si="5"/>
        <v>#REF!</v>
      </c>
      <c r="K427" s="46" t="str">
        <f t="shared" si="6"/>
        <v>#REF!</v>
      </c>
      <c r="L427" s="46" t="str">
        <f t="shared" si="7"/>
        <v>#REF!</v>
      </c>
      <c r="M427" s="45" t="str">
        <f t="shared" si="8"/>
        <v>#REF!</v>
      </c>
      <c r="N427" s="45" t="str">
        <f t="shared" si="9"/>
        <v>#REF!</v>
      </c>
      <c r="O427" s="45" t="str">
        <f t="shared" si="10"/>
        <v>#REF!</v>
      </c>
      <c r="P427" s="45" t="str">
        <f t="shared" si="26"/>
        <v>#REF!</v>
      </c>
      <c r="Q427" s="45" t="str">
        <f t="shared" si="11"/>
        <v>#REF!</v>
      </c>
      <c r="R427" s="45" t="str">
        <f t="shared" si="12"/>
        <v>#REF!</v>
      </c>
      <c r="S427" s="45" t="str">
        <f t="shared" si="13"/>
        <v>#REF!</v>
      </c>
      <c r="T427" s="47"/>
      <c r="U427" s="20"/>
      <c r="V427" s="20"/>
      <c r="W427" s="20"/>
      <c r="X427" s="20"/>
      <c r="Y427" s="20"/>
      <c r="Z427" s="20"/>
    </row>
    <row r="428" ht="14.25" customHeight="1">
      <c r="A428" s="20" t="s">
        <v>182</v>
      </c>
      <c r="B428" s="20" t="s">
        <v>15</v>
      </c>
      <c r="C428" s="20" t="s">
        <v>183</v>
      </c>
      <c r="D428" s="20" t="s">
        <v>41</v>
      </c>
      <c r="E428" s="20" t="s">
        <v>42</v>
      </c>
      <c r="F428" s="45">
        <v>8038.75</v>
      </c>
      <c r="G428" s="45">
        <v>461.07</v>
      </c>
      <c r="H428" s="45"/>
      <c r="I428" s="46" t="str">
        <f t="shared" si="4"/>
        <v>#REF!</v>
      </c>
      <c r="J428" s="46" t="str">
        <f t="shared" si="5"/>
        <v>#REF!</v>
      </c>
      <c r="K428" s="46" t="str">
        <f t="shared" si="6"/>
        <v>#REF!</v>
      </c>
      <c r="L428" s="46" t="str">
        <f t="shared" si="7"/>
        <v>#REF!</v>
      </c>
      <c r="M428" s="45" t="str">
        <f t="shared" si="8"/>
        <v>#REF!</v>
      </c>
      <c r="N428" s="45" t="str">
        <f t="shared" si="9"/>
        <v>#REF!</v>
      </c>
      <c r="O428" s="45" t="str">
        <f t="shared" si="10"/>
        <v>#REF!</v>
      </c>
      <c r="P428" s="45" t="str">
        <f t="shared" si="26"/>
        <v>#REF!</v>
      </c>
      <c r="Q428" s="45" t="str">
        <f t="shared" si="11"/>
        <v>#REF!</v>
      </c>
      <c r="R428" s="45" t="str">
        <f t="shared" si="12"/>
        <v>#REF!</v>
      </c>
      <c r="S428" s="45" t="str">
        <f t="shared" si="13"/>
        <v>#REF!</v>
      </c>
      <c r="T428" s="47"/>
      <c r="U428" s="20"/>
      <c r="V428" s="20"/>
      <c r="W428" s="20"/>
      <c r="X428" s="20"/>
      <c r="Y428" s="20"/>
      <c r="Z428" s="20"/>
    </row>
    <row r="429" ht="14.25" customHeight="1">
      <c r="A429" s="20" t="s">
        <v>184</v>
      </c>
      <c r="B429" s="20" t="s">
        <v>15</v>
      </c>
      <c r="C429" s="20" t="s">
        <v>185</v>
      </c>
      <c r="D429" s="20" t="s">
        <v>17</v>
      </c>
      <c r="E429" s="20" t="s">
        <v>18</v>
      </c>
      <c r="F429" s="45">
        <v>5.698050339E7</v>
      </c>
      <c r="G429" s="45">
        <v>3496804.24</v>
      </c>
      <c r="H429" s="45"/>
      <c r="I429" s="46" t="str">
        <f t="shared" si="4"/>
        <v>#REF!</v>
      </c>
      <c r="J429" s="46" t="str">
        <f t="shared" si="5"/>
        <v>#REF!</v>
      </c>
      <c r="K429" s="46" t="str">
        <f t="shared" si="6"/>
        <v>#REF!</v>
      </c>
      <c r="L429" s="46" t="str">
        <f t="shared" si="7"/>
        <v>#REF!</v>
      </c>
      <c r="M429" s="45" t="str">
        <f t="shared" si="8"/>
        <v>#REF!</v>
      </c>
      <c r="N429" s="45" t="str">
        <f t="shared" si="9"/>
        <v>#REF!</v>
      </c>
      <c r="O429" s="45" t="str">
        <f t="shared" si="10"/>
        <v>#REF!</v>
      </c>
      <c r="P429" s="45" t="str">
        <f t="shared" si="26"/>
        <v>#REF!</v>
      </c>
      <c r="Q429" s="45" t="str">
        <f t="shared" si="11"/>
        <v>#REF!</v>
      </c>
      <c r="R429" s="45" t="str">
        <f t="shared" si="12"/>
        <v>#REF!</v>
      </c>
      <c r="S429" s="45" t="str">
        <f t="shared" si="13"/>
        <v>#REF!</v>
      </c>
      <c r="T429" s="47"/>
      <c r="U429" s="20"/>
      <c r="V429" s="20"/>
      <c r="W429" s="20"/>
      <c r="X429" s="20"/>
      <c r="Y429" s="20"/>
      <c r="Z429" s="20"/>
    </row>
    <row r="430" ht="14.25" customHeight="1">
      <c r="A430" s="20" t="s">
        <v>184</v>
      </c>
      <c r="B430" s="20" t="s">
        <v>15</v>
      </c>
      <c r="C430" s="20" t="s">
        <v>185</v>
      </c>
      <c r="D430" s="20" t="s">
        <v>47</v>
      </c>
      <c r="E430" s="20" t="s">
        <v>48</v>
      </c>
      <c r="F430" s="45">
        <v>264153.94</v>
      </c>
      <c r="G430" s="45">
        <v>16210.71</v>
      </c>
      <c r="H430" s="45"/>
      <c r="I430" s="46" t="str">
        <f t="shared" si="4"/>
        <v>#REF!</v>
      </c>
      <c r="J430" s="46" t="str">
        <f t="shared" si="5"/>
        <v>#REF!</v>
      </c>
      <c r="K430" s="46" t="str">
        <f t="shared" si="6"/>
        <v>#REF!</v>
      </c>
      <c r="L430" s="46" t="str">
        <f t="shared" si="7"/>
        <v>#REF!</v>
      </c>
      <c r="M430" s="45" t="str">
        <f t="shared" si="8"/>
        <v>#REF!</v>
      </c>
      <c r="N430" s="45" t="str">
        <f t="shared" si="9"/>
        <v>#REF!</v>
      </c>
      <c r="O430" s="45" t="str">
        <f t="shared" si="10"/>
        <v>#REF!</v>
      </c>
      <c r="P430" s="45" t="str">
        <f t="shared" si="26"/>
        <v>#REF!</v>
      </c>
      <c r="Q430" s="45" t="str">
        <f t="shared" si="11"/>
        <v>#REF!</v>
      </c>
      <c r="R430" s="45" t="str">
        <f t="shared" si="12"/>
        <v>#REF!</v>
      </c>
      <c r="S430" s="45" t="str">
        <f t="shared" si="13"/>
        <v>#REF!</v>
      </c>
      <c r="T430" s="47"/>
      <c r="U430" s="20"/>
      <c r="V430" s="20"/>
      <c r="W430" s="20"/>
      <c r="X430" s="20"/>
      <c r="Y430" s="20"/>
      <c r="Z430" s="20"/>
    </row>
    <row r="431" ht="14.25" customHeight="1">
      <c r="A431" s="20" t="s">
        <v>184</v>
      </c>
      <c r="B431" s="20" t="s">
        <v>15</v>
      </c>
      <c r="C431" s="20" t="s">
        <v>185</v>
      </c>
      <c r="D431" s="20" t="s">
        <v>29</v>
      </c>
      <c r="E431" s="20" t="s">
        <v>30</v>
      </c>
      <c r="F431" s="45">
        <v>1028809.62</v>
      </c>
      <c r="G431" s="45">
        <v>63136.44</v>
      </c>
      <c r="H431" s="45"/>
      <c r="I431" s="46" t="str">
        <f t="shared" si="4"/>
        <v>#REF!</v>
      </c>
      <c r="J431" s="46" t="str">
        <f t="shared" si="5"/>
        <v>#REF!</v>
      </c>
      <c r="K431" s="46" t="str">
        <f t="shared" si="6"/>
        <v>#REF!</v>
      </c>
      <c r="L431" s="46" t="str">
        <f t="shared" si="7"/>
        <v>#REF!</v>
      </c>
      <c r="M431" s="45" t="str">
        <f t="shared" si="8"/>
        <v>#REF!</v>
      </c>
      <c r="N431" s="45" t="str">
        <f t="shared" si="9"/>
        <v>#REF!</v>
      </c>
      <c r="O431" s="45" t="str">
        <f t="shared" si="10"/>
        <v>#REF!</v>
      </c>
      <c r="P431" s="45" t="str">
        <f t="shared" si="26"/>
        <v>#REF!</v>
      </c>
      <c r="Q431" s="45" t="str">
        <f t="shared" si="11"/>
        <v>#REF!</v>
      </c>
      <c r="R431" s="45" t="str">
        <f t="shared" si="12"/>
        <v>#REF!</v>
      </c>
      <c r="S431" s="45" t="str">
        <f t="shared" si="13"/>
        <v>#REF!</v>
      </c>
      <c r="T431" s="47"/>
      <c r="U431" s="20"/>
      <c r="V431" s="20"/>
      <c r="W431" s="20"/>
      <c r="X431" s="20"/>
      <c r="Y431" s="20"/>
      <c r="Z431" s="20"/>
    </row>
    <row r="432" ht="14.25" customHeight="1">
      <c r="A432" s="20" t="s">
        <v>184</v>
      </c>
      <c r="B432" s="20" t="s">
        <v>15</v>
      </c>
      <c r="C432" s="20" t="s">
        <v>185</v>
      </c>
      <c r="D432" s="20" t="s">
        <v>31</v>
      </c>
      <c r="E432" s="20" t="s">
        <v>32</v>
      </c>
      <c r="F432" s="45">
        <v>368638.14</v>
      </c>
      <c r="G432" s="45">
        <v>22622.75</v>
      </c>
      <c r="H432" s="45"/>
      <c r="I432" s="46" t="str">
        <f t="shared" si="4"/>
        <v>#REF!</v>
      </c>
      <c r="J432" s="46" t="str">
        <f t="shared" si="5"/>
        <v>#REF!</v>
      </c>
      <c r="K432" s="46" t="str">
        <f t="shared" si="6"/>
        <v>#REF!</v>
      </c>
      <c r="L432" s="46" t="str">
        <f t="shared" si="7"/>
        <v>#REF!</v>
      </c>
      <c r="M432" s="45" t="str">
        <f t="shared" si="8"/>
        <v>#REF!</v>
      </c>
      <c r="N432" s="45" t="str">
        <f t="shared" si="9"/>
        <v>#REF!</v>
      </c>
      <c r="O432" s="45" t="str">
        <f t="shared" si="10"/>
        <v>#REF!</v>
      </c>
      <c r="P432" s="45" t="str">
        <f t="shared" si="26"/>
        <v>#REF!</v>
      </c>
      <c r="Q432" s="45" t="str">
        <f t="shared" si="11"/>
        <v>#REF!</v>
      </c>
      <c r="R432" s="45" t="str">
        <f t="shared" si="12"/>
        <v>#REF!</v>
      </c>
      <c r="S432" s="45" t="str">
        <f t="shared" si="13"/>
        <v>#REF!</v>
      </c>
      <c r="T432" s="47"/>
      <c r="U432" s="20"/>
      <c r="V432" s="20"/>
      <c r="W432" s="20"/>
      <c r="X432" s="20"/>
      <c r="Y432" s="20"/>
      <c r="Z432" s="20"/>
    </row>
    <row r="433" ht="14.25" customHeight="1">
      <c r="A433" s="20" t="s">
        <v>184</v>
      </c>
      <c r="B433" s="20" t="s">
        <v>15</v>
      </c>
      <c r="C433" s="20" t="s">
        <v>185</v>
      </c>
      <c r="D433" s="20" t="s">
        <v>41</v>
      </c>
      <c r="E433" s="20" t="s">
        <v>42</v>
      </c>
      <c r="F433" s="45">
        <v>429615.91</v>
      </c>
      <c r="G433" s="45">
        <v>26364.86</v>
      </c>
      <c r="H433" s="45"/>
      <c r="I433" s="46" t="str">
        <f t="shared" si="4"/>
        <v>#REF!</v>
      </c>
      <c r="J433" s="46" t="str">
        <f t="shared" si="5"/>
        <v>#REF!</v>
      </c>
      <c r="K433" s="46" t="str">
        <f t="shared" si="6"/>
        <v>#REF!</v>
      </c>
      <c r="L433" s="46" t="str">
        <f t="shared" si="7"/>
        <v>#REF!</v>
      </c>
      <c r="M433" s="45" t="str">
        <f t="shared" si="8"/>
        <v>#REF!</v>
      </c>
      <c r="N433" s="45" t="str">
        <f t="shared" si="9"/>
        <v>#REF!</v>
      </c>
      <c r="O433" s="45" t="str">
        <f t="shared" si="10"/>
        <v>#REF!</v>
      </c>
      <c r="P433" s="45" t="str">
        <f t="shared" si="26"/>
        <v>#REF!</v>
      </c>
      <c r="Q433" s="45" t="str">
        <f t="shared" si="11"/>
        <v>#REF!</v>
      </c>
      <c r="R433" s="45" t="str">
        <f t="shared" si="12"/>
        <v>#REF!</v>
      </c>
      <c r="S433" s="45" t="str">
        <f t="shared" si="13"/>
        <v>#REF!</v>
      </c>
      <c r="T433" s="47"/>
      <c r="U433" s="20"/>
      <c r="V433" s="20"/>
      <c r="W433" s="20"/>
      <c r="X433" s="20"/>
      <c r="Y433" s="20"/>
      <c r="Z433" s="20"/>
    </row>
    <row r="434" ht="14.25" customHeight="1">
      <c r="A434" s="20" t="s">
        <v>186</v>
      </c>
      <c r="B434" s="20" t="s">
        <v>15</v>
      </c>
      <c r="C434" s="20" t="s">
        <v>187</v>
      </c>
      <c r="D434" s="20" t="s">
        <v>47</v>
      </c>
      <c r="E434" s="20" t="s">
        <v>48</v>
      </c>
      <c r="F434" s="45">
        <v>8.150513607E7</v>
      </c>
      <c r="G434" s="45">
        <v>3.061485543E7</v>
      </c>
      <c r="H434" s="45"/>
      <c r="I434" s="46" t="str">
        <f t="shared" si="4"/>
        <v>#REF!</v>
      </c>
      <c r="J434" s="46" t="str">
        <f t="shared" si="5"/>
        <v>#REF!</v>
      </c>
      <c r="K434" s="46" t="str">
        <f t="shared" si="6"/>
        <v>#REF!</v>
      </c>
      <c r="L434" s="46" t="str">
        <f t="shared" si="7"/>
        <v>#REF!</v>
      </c>
      <c r="M434" s="45" t="str">
        <f t="shared" si="8"/>
        <v>#REF!</v>
      </c>
      <c r="N434" s="45" t="str">
        <f t="shared" si="9"/>
        <v>#REF!</v>
      </c>
      <c r="O434" s="45" t="str">
        <f t="shared" si="10"/>
        <v>#REF!</v>
      </c>
      <c r="P434" s="45" t="str">
        <f t="shared" si="26"/>
        <v>#REF!</v>
      </c>
      <c r="Q434" s="45" t="str">
        <f t="shared" si="11"/>
        <v>#REF!</v>
      </c>
      <c r="R434" s="45" t="str">
        <f t="shared" si="12"/>
        <v>#REF!</v>
      </c>
      <c r="S434" s="45" t="str">
        <f t="shared" si="13"/>
        <v>#REF!</v>
      </c>
      <c r="T434" s="47"/>
      <c r="U434" s="20"/>
      <c r="V434" s="20"/>
      <c r="W434" s="20"/>
      <c r="X434" s="20"/>
      <c r="Y434" s="20"/>
      <c r="Z434" s="20"/>
    </row>
    <row r="435" ht="14.25" customHeight="1">
      <c r="A435" s="20" t="s">
        <v>186</v>
      </c>
      <c r="B435" s="20" t="s">
        <v>15</v>
      </c>
      <c r="C435" s="20" t="s">
        <v>187</v>
      </c>
      <c r="D435" s="20" t="s">
        <v>21</v>
      </c>
      <c r="E435" s="20" t="s">
        <v>22</v>
      </c>
      <c r="F435" s="45">
        <v>90462.81</v>
      </c>
      <c r="G435" s="45">
        <v>33979.52</v>
      </c>
      <c r="H435" s="45"/>
      <c r="I435" s="46" t="str">
        <f t="shared" si="4"/>
        <v>#REF!</v>
      </c>
      <c r="J435" s="46" t="str">
        <f t="shared" si="5"/>
        <v>#REF!</v>
      </c>
      <c r="K435" s="46" t="str">
        <f t="shared" si="6"/>
        <v>#REF!</v>
      </c>
      <c r="L435" s="46" t="str">
        <f t="shared" si="7"/>
        <v>#REF!</v>
      </c>
      <c r="M435" s="45" t="str">
        <f t="shared" si="8"/>
        <v>#REF!</v>
      </c>
      <c r="N435" s="45" t="str">
        <f t="shared" si="9"/>
        <v>#REF!</v>
      </c>
      <c r="O435" s="45" t="str">
        <f t="shared" si="10"/>
        <v>#REF!</v>
      </c>
      <c r="P435" s="45" t="str">
        <f t="shared" si="26"/>
        <v>#REF!</v>
      </c>
      <c r="Q435" s="45" t="str">
        <f t="shared" si="11"/>
        <v>#REF!</v>
      </c>
      <c r="R435" s="45" t="str">
        <f t="shared" si="12"/>
        <v>#REF!</v>
      </c>
      <c r="S435" s="45" t="str">
        <f t="shared" si="13"/>
        <v>#REF!</v>
      </c>
      <c r="T435" s="47"/>
      <c r="U435" s="20"/>
      <c r="V435" s="20"/>
      <c r="W435" s="20"/>
      <c r="X435" s="20"/>
      <c r="Y435" s="20"/>
      <c r="Z435" s="20"/>
    </row>
    <row r="436" ht="14.25" customHeight="1">
      <c r="A436" s="20" t="s">
        <v>186</v>
      </c>
      <c r="B436" s="20" t="s">
        <v>15</v>
      </c>
      <c r="C436" s="20" t="s">
        <v>187</v>
      </c>
      <c r="D436" s="20" t="s">
        <v>27</v>
      </c>
      <c r="E436" s="20" t="s">
        <v>28</v>
      </c>
      <c r="F436" s="45">
        <v>782841.31</v>
      </c>
      <c r="G436" s="45">
        <v>294049.85</v>
      </c>
      <c r="H436" s="45"/>
      <c r="I436" s="46" t="str">
        <f t="shared" si="4"/>
        <v>#REF!</v>
      </c>
      <c r="J436" s="46" t="str">
        <f t="shared" si="5"/>
        <v>#REF!</v>
      </c>
      <c r="K436" s="46" t="str">
        <f t="shared" si="6"/>
        <v>#REF!</v>
      </c>
      <c r="L436" s="46" t="str">
        <f t="shared" si="7"/>
        <v>#REF!</v>
      </c>
      <c r="M436" s="45" t="str">
        <f t="shared" si="8"/>
        <v>#REF!</v>
      </c>
      <c r="N436" s="45" t="str">
        <f t="shared" si="9"/>
        <v>#REF!</v>
      </c>
      <c r="O436" s="45" t="str">
        <f t="shared" si="10"/>
        <v>#REF!</v>
      </c>
      <c r="P436" s="45" t="str">
        <f t="shared" si="26"/>
        <v>#REF!</v>
      </c>
      <c r="Q436" s="45" t="str">
        <f t="shared" si="11"/>
        <v>#REF!</v>
      </c>
      <c r="R436" s="45" t="str">
        <f t="shared" si="12"/>
        <v>#REF!</v>
      </c>
      <c r="S436" s="45" t="str">
        <f t="shared" si="13"/>
        <v>#REF!</v>
      </c>
      <c r="T436" s="47"/>
      <c r="U436" s="20"/>
      <c r="V436" s="20"/>
      <c r="W436" s="20"/>
      <c r="X436" s="20"/>
      <c r="Y436" s="20"/>
      <c r="Z436" s="20"/>
    </row>
    <row r="437" ht="14.25" customHeight="1">
      <c r="A437" s="20" t="s">
        <v>186</v>
      </c>
      <c r="B437" s="20" t="s">
        <v>15</v>
      </c>
      <c r="C437" s="20" t="s">
        <v>187</v>
      </c>
      <c r="D437" s="20" t="s">
        <v>29</v>
      </c>
      <c r="E437" s="20" t="s">
        <v>30</v>
      </c>
      <c r="F437" s="45">
        <v>386226.56</v>
      </c>
      <c r="G437" s="45">
        <v>145073.93</v>
      </c>
      <c r="H437" s="45"/>
      <c r="I437" s="46" t="str">
        <f t="shared" si="4"/>
        <v>#REF!</v>
      </c>
      <c r="J437" s="46" t="str">
        <f t="shared" si="5"/>
        <v>#REF!</v>
      </c>
      <c r="K437" s="46" t="str">
        <f t="shared" si="6"/>
        <v>#REF!</v>
      </c>
      <c r="L437" s="46" t="str">
        <f t="shared" si="7"/>
        <v>#REF!</v>
      </c>
      <c r="M437" s="45" t="str">
        <f t="shared" si="8"/>
        <v>#REF!</v>
      </c>
      <c r="N437" s="45" t="str">
        <f t="shared" si="9"/>
        <v>#REF!</v>
      </c>
      <c r="O437" s="45" t="str">
        <f t="shared" si="10"/>
        <v>#REF!</v>
      </c>
      <c r="P437" s="45" t="str">
        <f t="shared" si="26"/>
        <v>#REF!</v>
      </c>
      <c r="Q437" s="45" t="str">
        <f t="shared" si="11"/>
        <v>#REF!</v>
      </c>
      <c r="R437" s="45" t="str">
        <f t="shared" si="12"/>
        <v>#REF!</v>
      </c>
      <c r="S437" s="45" t="str">
        <f t="shared" si="13"/>
        <v>#REF!</v>
      </c>
      <c r="T437" s="47"/>
      <c r="U437" s="20"/>
      <c r="V437" s="20"/>
      <c r="W437" s="20"/>
      <c r="X437" s="20"/>
      <c r="Y437" s="20"/>
      <c r="Z437" s="20"/>
    </row>
    <row r="438" ht="14.25" customHeight="1">
      <c r="A438" s="20" t="s">
        <v>186</v>
      </c>
      <c r="B438" s="20" t="s">
        <v>15</v>
      </c>
      <c r="C438" s="20" t="s">
        <v>187</v>
      </c>
      <c r="D438" s="20" t="s">
        <v>31</v>
      </c>
      <c r="E438" s="20" t="s">
        <v>32</v>
      </c>
      <c r="F438" s="45">
        <v>1269975.28</v>
      </c>
      <c r="G438" s="45">
        <v>477026.5</v>
      </c>
      <c r="H438" s="45"/>
      <c r="I438" s="46" t="str">
        <f t="shared" si="4"/>
        <v>#REF!</v>
      </c>
      <c r="J438" s="46" t="str">
        <f t="shared" si="5"/>
        <v>#REF!</v>
      </c>
      <c r="K438" s="46" t="str">
        <f t="shared" si="6"/>
        <v>#REF!</v>
      </c>
      <c r="L438" s="46" t="str">
        <f t="shared" si="7"/>
        <v>#REF!</v>
      </c>
      <c r="M438" s="45" t="str">
        <f t="shared" si="8"/>
        <v>#REF!</v>
      </c>
      <c r="N438" s="45" t="str">
        <f t="shared" si="9"/>
        <v>#REF!</v>
      </c>
      <c r="O438" s="45" t="str">
        <f t="shared" si="10"/>
        <v>#REF!</v>
      </c>
      <c r="P438" s="45" t="str">
        <f t="shared" si="26"/>
        <v>#REF!</v>
      </c>
      <c r="Q438" s="45" t="str">
        <f t="shared" si="11"/>
        <v>#REF!</v>
      </c>
      <c r="R438" s="45" t="str">
        <f t="shared" si="12"/>
        <v>#REF!</v>
      </c>
      <c r="S438" s="45" t="str">
        <f t="shared" si="13"/>
        <v>#REF!</v>
      </c>
      <c r="T438" s="47"/>
      <c r="U438" s="20"/>
      <c r="V438" s="20"/>
      <c r="W438" s="20"/>
      <c r="X438" s="20"/>
      <c r="Y438" s="20"/>
      <c r="Z438" s="20"/>
    </row>
    <row r="439" ht="14.25" customHeight="1">
      <c r="A439" s="20" t="s">
        <v>186</v>
      </c>
      <c r="B439" s="20" t="s">
        <v>15</v>
      </c>
      <c r="C439" s="20" t="s">
        <v>187</v>
      </c>
      <c r="D439" s="20" t="s">
        <v>41</v>
      </c>
      <c r="E439" s="20" t="s">
        <v>42</v>
      </c>
      <c r="F439" s="45">
        <v>404909.97</v>
      </c>
      <c r="G439" s="45">
        <v>152091.77</v>
      </c>
      <c r="H439" s="45"/>
      <c r="I439" s="46" t="str">
        <f t="shared" si="4"/>
        <v>#REF!</v>
      </c>
      <c r="J439" s="46" t="str">
        <f t="shared" si="5"/>
        <v>#REF!</v>
      </c>
      <c r="K439" s="46" t="str">
        <f t="shared" si="6"/>
        <v>#REF!</v>
      </c>
      <c r="L439" s="46" t="str">
        <f t="shared" si="7"/>
        <v>#REF!</v>
      </c>
      <c r="M439" s="45" t="str">
        <f t="shared" si="8"/>
        <v>#REF!</v>
      </c>
      <c r="N439" s="45" t="str">
        <f t="shared" si="9"/>
        <v>#REF!</v>
      </c>
      <c r="O439" s="45" t="str">
        <f t="shared" si="10"/>
        <v>#REF!</v>
      </c>
      <c r="P439" s="45" t="str">
        <f t="shared" si="26"/>
        <v>#REF!</v>
      </c>
      <c r="Q439" s="45" t="str">
        <f t="shared" si="11"/>
        <v>#REF!</v>
      </c>
      <c r="R439" s="45" t="str">
        <f t="shared" si="12"/>
        <v>#REF!</v>
      </c>
      <c r="S439" s="45" t="str">
        <f t="shared" si="13"/>
        <v>#REF!</v>
      </c>
      <c r="T439" s="47"/>
      <c r="U439" s="20"/>
      <c r="V439" s="20"/>
      <c r="W439" s="20"/>
      <c r="X439" s="20"/>
      <c r="Y439" s="20"/>
      <c r="Z439" s="20"/>
    </row>
    <row r="440" ht="14.25" customHeight="1">
      <c r="A440" s="20" t="s">
        <v>188</v>
      </c>
      <c r="B440" s="20" t="s">
        <v>15</v>
      </c>
      <c r="C440" s="20" t="s">
        <v>189</v>
      </c>
      <c r="D440" s="20" t="s">
        <v>47</v>
      </c>
      <c r="E440" s="20" t="s">
        <v>48</v>
      </c>
      <c r="F440" s="45">
        <v>1.993711279E7</v>
      </c>
      <c r="G440" s="45">
        <v>2311018.23</v>
      </c>
      <c r="H440" s="45"/>
      <c r="I440" s="46" t="str">
        <f t="shared" si="4"/>
        <v>#REF!</v>
      </c>
      <c r="J440" s="46" t="str">
        <f t="shared" si="5"/>
        <v>#REF!</v>
      </c>
      <c r="K440" s="46" t="str">
        <f t="shared" si="6"/>
        <v>#REF!</v>
      </c>
      <c r="L440" s="46" t="str">
        <f t="shared" si="7"/>
        <v>#REF!</v>
      </c>
      <c r="M440" s="45" t="str">
        <f t="shared" si="8"/>
        <v>#REF!</v>
      </c>
      <c r="N440" s="45" t="str">
        <f t="shared" si="9"/>
        <v>#REF!</v>
      </c>
      <c r="O440" s="45" t="str">
        <f t="shared" si="10"/>
        <v>#REF!</v>
      </c>
      <c r="P440" s="45" t="str">
        <f t="shared" si="26"/>
        <v>#REF!</v>
      </c>
      <c r="Q440" s="45" t="str">
        <f t="shared" si="11"/>
        <v>#REF!</v>
      </c>
      <c r="R440" s="45" t="str">
        <f t="shared" si="12"/>
        <v>#REF!</v>
      </c>
      <c r="S440" s="45" t="str">
        <f t="shared" si="13"/>
        <v>#REF!</v>
      </c>
      <c r="T440" s="47"/>
      <c r="U440" s="20"/>
      <c r="V440" s="20"/>
      <c r="W440" s="20"/>
      <c r="X440" s="20"/>
      <c r="Y440" s="20"/>
      <c r="Z440" s="20"/>
    </row>
    <row r="441" ht="14.25" customHeight="1">
      <c r="A441" s="20" t="s">
        <v>188</v>
      </c>
      <c r="B441" s="20" t="s">
        <v>15</v>
      </c>
      <c r="C441" s="20" t="s">
        <v>189</v>
      </c>
      <c r="D441" s="20" t="s">
        <v>29</v>
      </c>
      <c r="E441" s="20" t="s">
        <v>30</v>
      </c>
      <c r="F441" s="45">
        <v>296815.74</v>
      </c>
      <c r="G441" s="45">
        <v>34405.51</v>
      </c>
      <c r="H441" s="45"/>
      <c r="I441" s="46" t="str">
        <f t="shared" si="4"/>
        <v>#REF!</v>
      </c>
      <c r="J441" s="46" t="str">
        <f t="shared" si="5"/>
        <v>#REF!</v>
      </c>
      <c r="K441" s="46" t="str">
        <f t="shared" si="6"/>
        <v>#REF!</v>
      </c>
      <c r="L441" s="46" t="str">
        <f t="shared" si="7"/>
        <v>#REF!</v>
      </c>
      <c r="M441" s="45" t="str">
        <f t="shared" si="8"/>
        <v>#REF!</v>
      </c>
      <c r="N441" s="45" t="str">
        <f t="shared" si="9"/>
        <v>#REF!</v>
      </c>
      <c r="O441" s="45" t="str">
        <f t="shared" si="10"/>
        <v>#REF!</v>
      </c>
      <c r="P441" s="45" t="str">
        <f t="shared" si="26"/>
        <v>#REF!</v>
      </c>
      <c r="Q441" s="45" t="str">
        <f t="shared" si="11"/>
        <v>#REF!</v>
      </c>
      <c r="R441" s="45" t="str">
        <f t="shared" si="12"/>
        <v>#REF!</v>
      </c>
      <c r="S441" s="45" t="str">
        <f t="shared" si="13"/>
        <v>#REF!</v>
      </c>
      <c r="T441" s="47"/>
      <c r="U441" s="20"/>
      <c r="V441" s="20"/>
      <c r="W441" s="20"/>
      <c r="X441" s="20"/>
      <c r="Y441" s="20"/>
      <c r="Z441" s="20"/>
    </row>
    <row r="442" ht="14.25" customHeight="1">
      <c r="A442" s="20" t="s">
        <v>188</v>
      </c>
      <c r="B442" s="20" t="s">
        <v>15</v>
      </c>
      <c r="C442" s="20" t="s">
        <v>189</v>
      </c>
      <c r="D442" s="20" t="s">
        <v>41</v>
      </c>
      <c r="E442" s="20" t="s">
        <v>42</v>
      </c>
      <c r="F442" s="45">
        <v>118364.47</v>
      </c>
      <c r="G442" s="45">
        <v>13720.26</v>
      </c>
      <c r="H442" s="45"/>
      <c r="I442" s="46" t="str">
        <f t="shared" si="4"/>
        <v>#REF!</v>
      </c>
      <c r="J442" s="46" t="str">
        <f t="shared" si="5"/>
        <v>#REF!</v>
      </c>
      <c r="K442" s="46" t="str">
        <f t="shared" si="6"/>
        <v>#REF!</v>
      </c>
      <c r="L442" s="46" t="str">
        <f t="shared" si="7"/>
        <v>#REF!</v>
      </c>
      <c r="M442" s="45" t="str">
        <f t="shared" si="8"/>
        <v>#REF!</v>
      </c>
      <c r="N442" s="45" t="str">
        <f t="shared" si="9"/>
        <v>#REF!</v>
      </c>
      <c r="O442" s="45" t="str">
        <f t="shared" si="10"/>
        <v>#REF!</v>
      </c>
      <c r="P442" s="45" t="str">
        <f t="shared" si="26"/>
        <v>#REF!</v>
      </c>
      <c r="Q442" s="45" t="str">
        <f t="shared" si="11"/>
        <v>#REF!</v>
      </c>
      <c r="R442" s="45" t="str">
        <f t="shared" si="12"/>
        <v>#REF!</v>
      </c>
      <c r="S442" s="45" t="str">
        <f t="shared" si="13"/>
        <v>#REF!</v>
      </c>
      <c r="T442" s="47"/>
      <c r="U442" s="20"/>
      <c r="V442" s="20"/>
      <c r="W442" s="20"/>
      <c r="X442" s="20"/>
      <c r="Y442" s="20"/>
      <c r="Z442" s="20"/>
    </row>
    <row r="443" ht="14.25" customHeight="1">
      <c r="A443" s="20" t="s">
        <v>190</v>
      </c>
      <c r="B443" s="20" t="s">
        <v>15</v>
      </c>
      <c r="C443" s="20" t="s">
        <v>191</v>
      </c>
      <c r="D443" s="20" t="s">
        <v>17</v>
      </c>
      <c r="E443" s="20" t="s">
        <v>18</v>
      </c>
      <c r="F443" s="45">
        <v>5624378.67</v>
      </c>
      <c r="G443" s="45">
        <v>589524.4</v>
      </c>
      <c r="H443" s="45"/>
      <c r="I443" s="46" t="str">
        <f t="shared" si="4"/>
        <v>#REF!</v>
      </c>
      <c r="J443" s="46" t="str">
        <f t="shared" si="5"/>
        <v>#REF!</v>
      </c>
      <c r="K443" s="46" t="str">
        <f t="shared" si="6"/>
        <v>#REF!</v>
      </c>
      <c r="L443" s="46" t="str">
        <f t="shared" si="7"/>
        <v>#REF!</v>
      </c>
      <c r="M443" s="45" t="str">
        <f t="shared" si="8"/>
        <v>#REF!</v>
      </c>
      <c r="N443" s="45" t="str">
        <f t="shared" si="9"/>
        <v>#REF!</v>
      </c>
      <c r="O443" s="45" t="str">
        <f t="shared" si="10"/>
        <v>#REF!</v>
      </c>
      <c r="P443" s="45" t="str">
        <f t="shared" si="26"/>
        <v>#REF!</v>
      </c>
      <c r="Q443" s="45" t="str">
        <f t="shared" si="11"/>
        <v>#REF!</v>
      </c>
      <c r="R443" s="45" t="str">
        <f t="shared" si="12"/>
        <v>#REF!</v>
      </c>
      <c r="S443" s="45" t="str">
        <f t="shared" si="13"/>
        <v>#REF!</v>
      </c>
      <c r="T443" s="47"/>
      <c r="U443" s="20"/>
      <c r="V443" s="20"/>
      <c r="W443" s="20"/>
      <c r="X443" s="20"/>
      <c r="Y443" s="20"/>
      <c r="Z443" s="20"/>
    </row>
    <row r="444" ht="14.25" customHeight="1">
      <c r="A444" s="20" t="s">
        <v>190</v>
      </c>
      <c r="B444" s="20" t="s">
        <v>15</v>
      </c>
      <c r="C444" s="20" t="s">
        <v>191</v>
      </c>
      <c r="D444" s="20" t="s">
        <v>74</v>
      </c>
      <c r="E444" s="20" t="s">
        <v>75</v>
      </c>
      <c r="F444" s="45">
        <v>3585989.93</v>
      </c>
      <c r="G444" s="45">
        <v>375868.82</v>
      </c>
      <c r="H444" s="45"/>
      <c r="I444" s="46" t="str">
        <f t="shared" si="4"/>
        <v>#REF!</v>
      </c>
      <c r="J444" s="46" t="str">
        <f t="shared" si="5"/>
        <v>#REF!</v>
      </c>
      <c r="K444" s="46" t="str">
        <f t="shared" si="6"/>
        <v>#REF!</v>
      </c>
      <c r="L444" s="46" t="str">
        <f t="shared" si="7"/>
        <v>#REF!</v>
      </c>
      <c r="M444" s="45" t="str">
        <f t="shared" si="8"/>
        <v>#REF!</v>
      </c>
      <c r="N444" s="45" t="str">
        <f t="shared" si="9"/>
        <v>#REF!</v>
      </c>
      <c r="O444" s="45" t="str">
        <f t="shared" si="10"/>
        <v>#REF!</v>
      </c>
      <c r="P444" s="45" t="str">
        <f t="shared" si="26"/>
        <v>#REF!</v>
      </c>
      <c r="Q444" s="45" t="str">
        <f t="shared" si="11"/>
        <v>#REF!</v>
      </c>
      <c r="R444" s="45" t="str">
        <f t="shared" si="12"/>
        <v>#REF!</v>
      </c>
      <c r="S444" s="45" t="str">
        <f t="shared" si="13"/>
        <v>#REF!</v>
      </c>
      <c r="T444" s="47"/>
      <c r="U444" s="20"/>
      <c r="V444" s="20"/>
      <c r="W444" s="20"/>
      <c r="X444" s="20"/>
      <c r="Y444" s="20"/>
      <c r="Z444" s="20"/>
    </row>
    <row r="445" ht="14.25" customHeight="1">
      <c r="A445" s="20" t="s">
        <v>190</v>
      </c>
      <c r="B445" s="20" t="s">
        <v>15</v>
      </c>
      <c r="C445" s="20" t="s">
        <v>191</v>
      </c>
      <c r="D445" s="20" t="s">
        <v>31</v>
      </c>
      <c r="E445" s="20" t="s">
        <v>32</v>
      </c>
      <c r="F445" s="45">
        <v>0.0</v>
      </c>
      <c r="G445" s="45">
        <v>0.0</v>
      </c>
      <c r="H445" s="45"/>
      <c r="I445" s="46" t="str">
        <f t="shared" si="4"/>
        <v>#REF!</v>
      </c>
      <c r="J445" s="46" t="str">
        <f t="shared" si="5"/>
        <v>#REF!</v>
      </c>
      <c r="K445" s="46" t="str">
        <f t="shared" si="6"/>
        <v>#REF!</v>
      </c>
      <c r="L445" s="46" t="str">
        <f t="shared" si="7"/>
        <v>#REF!</v>
      </c>
      <c r="M445" s="45" t="str">
        <f t="shared" si="8"/>
        <v>#REF!</v>
      </c>
      <c r="N445" s="45" t="str">
        <f t="shared" si="9"/>
        <v>#REF!</v>
      </c>
      <c r="O445" s="45" t="str">
        <f t="shared" si="10"/>
        <v>#REF!</v>
      </c>
      <c r="P445" s="45" t="str">
        <f t="shared" si="26"/>
        <v>#REF!</v>
      </c>
      <c r="Q445" s="45" t="str">
        <f t="shared" si="11"/>
        <v>#REF!</v>
      </c>
      <c r="R445" s="45" t="str">
        <f t="shared" si="12"/>
        <v>#REF!</v>
      </c>
      <c r="S445" s="45" t="str">
        <f t="shared" si="13"/>
        <v>#REF!</v>
      </c>
      <c r="T445" s="47"/>
      <c r="U445" s="20"/>
      <c r="V445" s="20"/>
      <c r="W445" s="20"/>
      <c r="X445" s="20"/>
      <c r="Y445" s="20"/>
      <c r="Z445" s="20"/>
    </row>
    <row r="446" ht="14.25" customHeight="1">
      <c r="A446" s="20" t="s">
        <v>190</v>
      </c>
      <c r="B446" s="20" t="s">
        <v>15</v>
      </c>
      <c r="C446" s="20" t="s">
        <v>191</v>
      </c>
      <c r="D446" s="20" t="s">
        <v>41</v>
      </c>
      <c r="E446" s="20" t="s">
        <v>42</v>
      </c>
      <c r="F446" s="45">
        <v>170859.4</v>
      </c>
      <c r="G446" s="45">
        <v>17908.78</v>
      </c>
      <c r="H446" s="45"/>
      <c r="I446" s="46" t="str">
        <f t="shared" si="4"/>
        <v>#REF!</v>
      </c>
      <c r="J446" s="46" t="str">
        <f t="shared" si="5"/>
        <v>#REF!</v>
      </c>
      <c r="K446" s="46" t="str">
        <f t="shared" si="6"/>
        <v>#REF!</v>
      </c>
      <c r="L446" s="46" t="str">
        <f t="shared" si="7"/>
        <v>#REF!</v>
      </c>
      <c r="M446" s="45" t="str">
        <f t="shared" si="8"/>
        <v>#REF!</v>
      </c>
      <c r="N446" s="45" t="str">
        <f t="shared" si="9"/>
        <v>#REF!</v>
      </c>
      <c r="O446" s="45" t="str">
        <f t="shared" si="10"/>
        <v>#REF!</v>
      </c>
      <c r="P446" s="45" t="str">
        <f t="shared" si="26"/>
        <v>#REF!</v>
      </c>
      <c r="Q446" s="45" t="str">
        <f t="shared" si="11"/>
        <v>#REF!</v>
      </c>
      <c r="R446" s="45" t="str">
        <f t="shared" si="12"/>
        <v>#REF!</v>
      </c>
      <c r="S446" s="45" t="str">
        <f t="shared" si="13"/>
        <v>#REF!</v>
      </c>
      <c r="T446" s="47"/>
      <c r="U446" s="20"/>
      <c r="V446" s="20"/>
      <c r="W446" s="20"/>
      <c r="X446" s="20"/>
      <c r="Y446" s="20"/>
      <c r="Z446" s="20"/>
    </row>
    <row r="447" ht="14.25" customHeight="1">
      <c r="A447" s="20" t="s">
        <v>192</v>
      </c>
      <c r="B447" s="20" t="s">
        <v>15</v>
      </c>
      <c r="C447" s="20" t="s">
        <v>193</v>
      </c>
      <c r="D447" s="20" t="s">
        <v>17</v>
      </c>
      <c r="E447" s="20" t="s">
        <v>18</v>
      </c>
      <c r="F447" s="45">
        <v>4.701826319E7</v>
      </c>
      <c r="G447" s="45">
        <v>3339849.26</v>
      </c>
      <c r="H447" s="45"/>
      <c r="I447" s="46" t="str">
        <f t="shared" si="4"/>
        <v>#REF!</v>
      </c>
      <c r="J447" s="46" t="str">
        <f t="shared" si="5"/>
        <v>#REF!</v>
      </c>
      <c r="K447" s="46" t="str">
        <f t="shared" si="6"/>
        <v>#REF!</v>
      </c>
      <c r="L447" s="46" t="str">
        <f t="shared" si="7"/>
        <v>#REF!</v>
      </c>
      <c r="M447" s="45" t="str">
        <f t="shared" si="8"/>
        <v>#REF!</v>
      </c>
      <c r="N447" s="45" t="str">
        <f t="shared" si="9"/>
        <v>#REF!</v>
      </c>
      <c r="O447" s="45" t="str">
        <f t="shared" si="10"/>
        <v>#REF!</v>
      </c>
      <c r="P447" s="45" t="str">
        <f t="shared" si="26"/>
        <v>#REF!</v>
      </c>
      <c r="Q447" s="45" t="str">
        <f t="shared" si="11"/>
        <v>#REF!</v>
      </c>
      <c r="R447" s="45" t="str">
        <f t="shared" si="12"/>
        <v>#REF!</v>
      </c>
      <c r="S447" s="45" t="str">
        <f t="shared" si="13"/>
        <v>#REF!</v>
      </c>
      <c r="T447" s="47"/>
      <c r="U447" s="20"/>
      <c r="V447" s="20"/>
      <c r="W447" s="20"/>
      <c r="X447" s="20"/>
      <c r="Y447" s="20"/>
      <c r="Z447" s="20"/>
    </row>
    <row r="448" ht="14.25" customHeight="1">
      <c r="A448" s="20" t="s">
        <v>192</v>
      </c>
      <c r="B448" s="20" t="s">
        <v>15</v>
      </c>
      <c r="C448" s="20" t="s">
        <v>193</v>
      </c>
      <c r="D448" s="20" t="s">
        <v>47</v>
      </c>
      <c r="E448" s="20" t="s">
        <v>48</v>
      </c>
      <c r="F448" s="45">
        <v>4397514.41</v>
      </c>
      <c r="G448" s="45">
        <v>312368.73</v>
      </c>
      <c r="H448" s="45"/>
      <c r="I448" s="46" t="str">
        <f t="shared" si="4"/>
        <v>#REF!</v>
      </c>
      <c r="J448" s="46" t="str">
        <f t="shared" si="5"/>
        <v>#REF!</v>
      </c>
      <c r="K448" s="46" t="str">
        <f t="shared" si="6"/>
        <v>#REF!</v>
      </c>
      <c r="L448" s="46" t="str">
        <f t="shared" si="7"/>
        <v>#REF!</v>
      </c>
      <c r="M448" s="45" t="str">
        <f t="shared" si="8"/>
        <v>#REF!</v>
      </c>
      <c r="N448" s="45" t="str">
        <f t="shared" si="9"/>
        <v>#REF!</v>
      </c>
      <c r="O448" s="45" t="str">
        <f t="shared" si="10"/>
        <v>#REF!</v>
      </c>
      <c r="P448" s="45" t="str">
        <f t="shared" si="26"/>
        <v>#REF!</v>
      </c>
      <c r="Q448" s="45" t="str">
        <f t="shared" si="11"/>
        <v>#REF!</v>
      </c>
      <c r="R448" s="45" t="str">
        <f t="shared" si="12"/>
        <v>#REF!</v>
      </c>
      <c r="S448" s="45" t="str">
        <f t="shared" si="13"/>
        <v>#REF!</v>
      </c>
      <c r="T448" s="47"/>
      <c r="U448" s="20"/>
      <c r="V448" s="20"/>
      <c r="W448" s="20"/>
      <c r="X448" s="20"/>
      <c r="Y448" s="20"/>
      <c r="Z448" s="20"/>
    </row>
    <row r="449" ht="14.25" customHeight="1">
      <c r="A449" s="20" t="s">
        <v>192</v>
      </c>
      <c r="B449" s="20" t="s">
        <v>15</v>
      </c>
      <c r="C449" s="20" t="s">
        <v>193</v>
      </c>
      <c r="D449" s="20" t="s">
        <v>74</v>
      </c>
      <c r="E449" s="20" t="s">
        <v>75</v>
      </c>
      <c r="F449" s="45">
        <v>6818047.47</v>
      </c>
      <c r="G449" s="45">
        <v>484306.5</v>
      </c>
      <c r="H449" s="45"/>
      <c r="I449" s="46" t="str">
        <f t="shared" si="4"/>
        <v>#REF!</v>
      </c>
      <c r="J449" s="46" t="str">
        <f t="shared" si="5"/>
        <v>#REF!</v>
      </c>
      <c r="K449" s="46" t="str">
        <f t="shared" si="6"/>
        <v>#REF!</v>
      </c>
      <c r="L449" s="46" t="str">
        <f t="shared" si="7"/>
        <v>#REF!</v>
      </c>
      <c r="M449" s="45" t="str">
        <f t="shared" si="8"/>
        <v>#REF!</v>
      </c>
      <c r="N449" s="45" t="str">
        <f t="shared" si="9"/>
        <v>#REF!</v>
      </c>
      <c r="O449" s="45" t="str">
        <f t="shared" si="10"/>
        <v>#REF!</v>
      </c>
      <c r="P449" s="45" t="str">
        <f t="shared" si="26"/>
        <v>#REF!</v>
      </c>
      <c r="Q449" s="45" t="str">
        <f t="shared" si="11"/>
        <v>#REF!</v>
      </c>
      <c r="R449" s="45" t="str">
        <f t="shared" si="12"/>
        <v>#REF!</v>
      </c>
      <c r="S449" s="45" t="str">
        <f t="shared" si="13"/>
        <v>#REF!</v>
      </c>
      <c r="T449" s="47"/>
      <c r="U449" s="20"/>
      <c r="V449" s="20"/>
      <c r="W449" s="20"/>
      <c r="X449" s="20"/>
      <c r="Y449" s="20"/>
      <c r="Z449" s="20"/>
    </row>
    <row r="450" ht="14.25" customHeight="1">
      <c r="A450" s="20" t="s">
        <v>192</v>
      </c>
      <c r="B450" s="20" t="s">
        <v>15</v>
      </c>
      <c r="C450" s="20" t="s">
        <v>193</v>
      </c>
      <c r="D450" s="20" t="s">
        <v>21</v>
      </c>
      <c r="E450" s="20" t="s">
        <v>22</v>
      </c>
      <c r="F450" s="45">
        <v>0.0</v>
      </c>
      <c r="G450" s="45">
        <v>0.0</v>
      </c>
      <c r="H450" s="45"/>
      <c r="I450" s="46" t="str">
        <f t="shared" si="4"/>
        <v>#REF!</v>
      </c>
      <c r="J450" s="46" t="str">
        <f t="shared" si="5"/>
        <v>#REF!</v>
      </c>
      <c r="K450" s="46" t="str">
        <f t="shared" si="6"/>
        <v>#REF!</v>
      </c>
      <c r="L450" s="46" t="str">
        <f t="shared" si="7"/>
        <v>#REF!</v>
      </c>
      <c r="M450" s="45" t="str">
        <f t="shared" si="8"/>
        <v>#REF!</v>
      </c>
      <c r="N450" s="45" t="str">
        <f t="shared" si="9"/>
        <v>#REF!</v>
      </c>
      <c r="O450" s="45" t="str">
        <f t="shared" si="10"/>
        <v>#REF!</v>
      </c>
      <c r="P450" s="45" t="str">
        <f t="shared" si="26"/>
        <v>#REF!</v>
      </c>
      <c r="Q450" s="45" t="str">
        <f t="shared" si="11"/>
        <v>#REF!</v>
      </c>
      <c r="R450" s="45" t="str">
        <f t="shared" si="12"/>
        <v>#REF!</v>
      </c>
      <c r="S450" s="45" t="str">
        <f t="shared" si="13"/>
        <v>#REF!</v>
      </c>
      <c r="T450" s="47"/>
      <c r="U450" s="20"/>
      <c r="V450" s="20"/>
      <c r="W450" s="20"/>
      <c r="X450" s="20"/>
      <c r="Y450" s="20"/>
      <c r="Z450" s="20"/>
    </row>
    <row r="451" ht="14.25" customHeight="1">
      <c r="A451" s="20" t="s">
        <v>192</v>
      </c>
      <c r="B451" s="20" t="s">
        <v>15</v>
      </c>
      <c r="C451" s="20" t="s">
        <v>193</v>
      </c>
      <c r="D451" s="20" t="s">
        <v>29</v>
      </c>
      <c r="E451" s="20" t="s">
        <v>30</v>
      </c>
      <c r="F451" s="45">
        <v>440415.63</v>
      </c>
      <c r="G451" s="45">
        <v>31284.05</v>
      </c>
      <c r="H451" s="45"/>
      <c r="I451" s="46" t="str">
        <f t="shared" si="4"/>
        <v>#REF!</v>
      </c>
      <c r="J451" s="46" t="str">
        <f t="shared" si="5"/>
        <v>#REF!</v>
      </c>
      <c r="K451" s="46" t="str">
        <f t="shared" si="6"/>
        <v>#REF!</v>
      </c>
      <c r="L451" s="46" t="str">
        <f t="shared" si="7"/>
        <v>#REF!</v>
      </c>
      <c r="M451" s="45" t="str">
        <f t="shared" si="8"/>
        <v>#REF!</v>
      </c>
      <c r="N451" s="45" t="str">
        <f t="shared" si="9"/>
        <v>#REF!</v>
      </c>
      <c r="O451" s="45" t="str">
        <f t="shared" si="10"/>
        <v>#REF!</v>
      </c>
      <c r="P451" s="45" t="str">
        <f t="shared" si="26"/>
        <v>#REF!</v>
      </c>
      <c r="Q451" s="45" t="str">
        <f t="shared" si="11"/>
        <v>#REF!</v>
      </c>
      <c r="R451" s="45" t="str">
        <f t="shared" si="12"/>
        <v>#REF!</v>
      </c>
      <c r="S451" s="45" t="str">
        <f t="shared" si="13"/>
        <v>#REF!</v>
      </c>
      <c r="T451" s="47"/>
      <c r="U451" s="20"/>
      <c r="V451" s="20"/>
      <c r="W451" s="20"/>
      <c r="X451" s="20"/>
      <c r="Y451" s="20"/>
      <c r="Z451" s="20"/>
    </row>
    <row r="452" ht="14.25" customHeight="1">
      <c r="A452" s="20" t="s">
        <v>192</v>
      </c>
      <c r="B452" s="20" t="s">
        <v>15</v>
      </c>
      <c r="C452" s="20" t="s">
        <v>193</v>
      </c>
      <c r="D452" s="20" t="s">
        <v>31</v>
      </c>
      <c r="E452" s="20" t="s">
        <v>32</v>
      </c>
      <c r="F452" s="45">
        <v>273833.33</v>
      </c>
      <c r="G452" s="45">
        <v>19451.21</v>
      </c>
      <c r="H452" s="45"/>
      <c r="I452" s="46" t="str">
        <f t="shared" si="4"/>
        <v>#REF!</v>
      </c>
      <c r="J452" s="46" t="str">
        <f t="shared" si="5"/>
        <v>#REF!</v>
      </c>
      <c r="K452" s="46" t="str">
        <f t="shared" si="6"/>
        <v>#REF!</v>
      </c>
      <c r="L452" s="46" t="str">
        <f t="shared" si="7"/>
        <v>#REF!</v>
      </c>
      <c r="M452" s="45" t="str">
        <f t="shared" si="8"/>
        <v>#REF!</v>
      </c>
      <c r="N452" s="45" t="str">
        <f t="shared" si="9"/>
        <v>#REF!</v>
      </c>
      <c r="O452" s="45" t="str">
        <f t="shared" si="10"/>
        <v>#REF!</v>
      </c>
      <c r="P452" s="45" t="str">
        <f t="shared" si="26"/>
        <v>#REF!</v>
      </c>
      <c r="Q452" s="45" t="str">
        <f t="shared" si="11"/>
        <v>#REF!</v>
      </c>
      <c r="R452" s="45" t="str">
        <f t="shared" si="12"/>
        <v>#REF!</v>
      </c>
      <c r="S452" s="45" t="str">
        <f t="shared" si="13"/>
        <v>#REF!</v>
      </c>
      <c r="T452" s="47"/>
      <c r="U452" s="20"/>
      <c r="V452" s="20"/>
      <c r="W452" s="20"/>
      <c r="X452" s="20"/>
      <c r="Y452" s="20"/>
      <c r="Z452" s="20"/>
    </row>
    <row r="453" ht="14.25" customHeight="1">
      <c r="A453" s="20" t="s">
        <v>192</v>
      </c>
      <c r="B453" s="20" t="s">
        <v>15</v>
      </c>
      <c r="C453" s="20" t="s">
        <v>193</v>
      </c>
      <c r="D453" s="20" t="s">
        <v>41</v>
      </c>
      <c r="E453" s="20" t="s">
        <v>42</v>
      </c>
      <c r="F453" s="45">
        <v>182751.76</v>
      </c>
      <c r="G453" s="45">
        <v>12981.41</v>
      </c>
      <c r="H453" s="45"/>
      <c r="I453" s="46" t="str">
        <f t="shared" si="4"/>
        <v>#REF!</v>
      </c>
      <c r="J453" s="46" t="str">
        <f t="shared" si="5"/>
        <v>#REF!</v>
      </c>
      <c r="K453" s="46" t="str">
        <f t="shared" si="6"/>
        <v>#REF!</v>
      </c>
      <c r="L453" s="46" t="str">
        <f t="shared" si="7"/>
        <v>#REF!</v>
      </c>
      <c r="M453" s="45" t="str">
        <f t="shared" si="8"/>
        <v>#REF!</v>
      </c>
      <c r="N453" s="45" t="str">
        <f t="shared" si="9"/>
        <v>#REF!</v>
      </c>
      <c r="O453" s="45" t="str">
        <f t="shared" si="10"/>
        <v>#REF!</v>
      </c>
      <c r="P453" s="45" t="str">
        <f t="shared" si="26"/>
        <v>#REF!</v>
      </c>
      <c r="Q453" s="45" t="str">
        <f t="shared" si="11"/>
        <v>#REF!</v>
      </c>
      <c r="R453" s="45" t="str">
        <f t="shared" si="12"/>
        <v>#REF!</v>
      </c>
      <c r="S453" s="45" t="str">
        <f t="shared" si="13"/>
        <v>#REF!</v>
      </c>
      <c r="T453" s="47"/>
      <c r="U453" s="20"/>
      <c r="V453" s="20"/>
      <c r="W453" s="20"/>
      <c r="X453" s="20"/>
      <c r="Y453" s="20"/>
      <c r="Z453" s="20"/>
    </row>
    <row r="454" ht="14.25" customHeight="1">
      <c r="A454" s="20" t="s">
        <v>192</v>
      </c>
      <c r="B454" s="20" t="s">
        <v>15</v>
      </c>
      <c r="C454" s="20" t="s">
        <v>193</v>
      </c>
      <c r="D454" s="20" t="s">
        <v>43</v>
      </c>
      <c r="E454" s="20" t="s">
        <v>44</v>
      </c>
      <c r="F454" s="45">
        <v>2217051.21</v>
      </c>
      <c r="G454" s="45">
        <v>157483.84</v>
      </c>
      <c r="H454" s="45"/>
      <c r="I454" s="46" t="str">
        <f t="shared" si="4"/>
        <v>#REF!</v>
      </c>
      <c r="J454" s="46" t="str">
        <f t="shared" si="5"/>
        <v>#REF!</v>
      </c>
      <c r="K454" s="46" t="str">
        <f t="shared" si="6"/>
        <v>#REF!</v>
      </c>
      <c r="L454" s="46" t="str">
        <f t="shared" si="7"/>
        <v>#REF!</v>
      </c>
      <c r="M454" s="45" t="str">
        <f t="shared" si="8"/>
        <v>#REF!</v>
      </c>
      <c r="N454" s="45" t="str">
        <f t="shared" si="9"/>
        <v>#REF!</v>
      </c>
      <c r="O454" s="45" t="str">
        <f t="shared" si="10"/>
        <v>#REF!</v>
      </c>
      <c r="P454" s="45" t="str">
        <f t="shared" si="26"/>
        <v>#REF!</v>
      </c>
      <c r="Q454" s="45" t="str">
        <f t="shared" si="11"/>
        <v>#REF!</v>
      </c>
      <c r="R454" s="45" t="str">
        <f t="shared" si="12"/>
        <v>#REF!</v>
      </c>
      <c r="S454" s="45" t="str">
        <f t="shared" si="13"/>
        <v>#REF!</v>
      </c>
      <c r="T454" s="47"/>
      <c r="U454" s="20"/>
      <c r="V454" s="20"/>
      <c r="W454" s="20"/>
      <c r="X454" s="20"/>
      <c r="Y454" s="20"/>
      <c r="Z454" s="20"/>
    </row>
    <row r="455" ht="14.25" customHeight="1">
      <c r="A455" s="20" t="s">
        <v>194</v>
      </c>
      <c r="B455" s="20" t="s">
        <v>15</v>
      </c>
      <c r="C455" s="20" t="s">
        <v>195</v>
      </c>
      <c r="D455" s="20" t="s">
        <v>17</v>
      </c>
      <c r="E455" s="20" t="s">
        <v>18</v>
      </c>
      <c r="F455" s="45">
        <v>4.517912206E7</v>
      </c>
      <c r="G455" s="45">
        <v>2125457.74</v>
      </c>
      <c r="H455" s="45"/>
      <c r="I455" s="46" t="str">
        <f t="shared" si="4"/>
        <v>#REF!</v>
      </c>
      <c r="J455" s="46" t="str">
        <f t="shared" si="5"/>
        <v>#REF!</v>
      </c>
      <c r="K455" s="46" t="str">
        <f t="shared" si="6"/>
        <v>#REF!</v>
      </c>
      <c r="L455" s="46" t="str">
        <f t="shared" si="7"/>
        <v>#REF!</v>
      </c>
      <c r="M455" s="45" t="str">
        <f t="shared" si="8"/>
        <v>#REF!</v>
      </c>
      <c r="N455" s="45" t="str">
        <f t="shared" si="9"/>
        <v>#REF!</v>
      </c>
      <c r="O455" s="45" t="str">
        <f t="shared" si="10"/>
        <v>#REF!</v>
      </c>
      <c r="P455" s="45" t="str">
        <f t="shared" si="26"/>
        <v>#REF!</v>
      </c>
      <c r="Q455" s="45" t="str">
        <f t="shared" si="11"/>
        <v>#REF!</v>
      </c>
      <c r="R455" s="45" t="str">
        <f t="shared" si="12"/>
        <v>#REF!</v>
      </c>
      <c r="S455" s="45" t="str">
        <f t="shared" si="13"/>
        <v>#REF!</v>
      </c>
      <c r="T455" s="47"/>
      <c r="U455" s="20"/>
      <c r="V455" s="20"/>
      <c r="W455" s="20"/>
      <c r="X455" s="20"/>
      <c r="Y455" s="20"/>
      <c r="Z455" s="20"/>
    </row>
    <row r="456" ht="14.25" customHeight="1">
      <c r="A456" s="20" t="s">
        <v>194</v>
      </c>
      <c r="B456" s="20" t="s">
        <v>15</v>
      </c>
      <c r="C456" s="20" t="s">
        <v>195</v>
      </c>
      <c r="D456" s="20" t="s">
        <v>29</v>
      </c>
      <c r="E456" s="20" t="s">
        <v>30</v>
      </c>
      <c r="F456" s="45">
        <v>375605.64</v>
      </c>
      <c r="G456" s="45">
        <v>17670.42</v>
      </c>
      <c r="H456" s="45"/>
      <c r="I456" s="46" t="str">
        <f t="shared" si="4"/>
        <v>#REF!</v>
      </c>
      <c r="J456" s="46" t="str">
        <f t="shared" si="5"/>
        <v>#REF!</v>
      </c>
      <c r="K456" s="46" t="str">
        <f t="shared" si="6"/>
        <v>#REF!</v>
      </c>
      <c r="L456" s="46" t="str">
        <f t="shared" si="7"/>
        <v>#REF!</v>
      </c>
      <c r="M456" s="45" t="str">
        <f t="shared" si="8"/>
        <v>#REF!</v>
      </c>
      <c r="N456" s="45" t="str">
        <f t="shared" si="9"/>
        <v>#REF!</v>
      </c>
      <c r="O456" s="45" t="str">
        <f t="shared" si="10"/>
        <v>#REF!</v>
      </c>
      <c r="P456" s="45" t="str">
        <f t="shared" si="26"/>
        <v>#REF!</v>
      </c>
      <c r="Q456" s="45" t="str">
        <f t="shared" si="11"/>
        <v>#REF!</v>
      </c>
      <c r="R456" s="45" t="str">
        <f t="shared" si="12"/>
        <v>#REF!</v>
      </c>
      <c r="S456" s="45" t="str">
        <f t="shared" si="13"/>
        <v>#REF!</v>
      </c>
      <c r="T456" s="47"/>
      <c r="U456" s="20"/>
      <c r="V456" s="20"/>
      <c r="W456" s="20"/>
      <c r="X456" s="20"/>
      <c r="Y456" s="20"/>
      <c r="Z456" s="20"/>
    </row>
    <row r="457" ht="14.25" customHeight="1">
      <c r="A457" s="20" t="s">
        <v>194</v>
      </c>
      <c r="B457" s="20" t="s">
        <v>15</v>
      </c>
      <c r="C457" s="20" t="s">
        <v>195</v>
      </c>
      <c r="D457" s="20" t="s">
        <v>41</v>
      </c>
      <c r="E457" s="20" t="s">
        <v>42</v>
      </c>
      <c r="F457" s="45">
        <v>292917.01</v>
      </c>
      <c r="G457" s="45">
        <v>13780.32</v>
      </c>
      <c r="H457" s="45"/>
      <c r="I457" s="46" t="str">
        <f t="shared" si="4"/>
        <v>#REF!</v>
      </c>
      <c r="J457" s="46" t="str">
        <f t="shared" si="5"/>
        <v>#REF!</v>
      </c>
      <c r="K457" s="46" t="str">
        <f t="shared" si="6"/>
        <v>#REF!</v>
      </c>
      <c r="L457" s="46" t="str">
        <f t="shared" si="7"/>
        <v>#REF!</v>
      </c>
      <c r="M457" s="45" t="str">
        <f t="shared" si="8"/>
        <v>#REF!</v>
      </c>
      <c r="N457" s="45" t="str">
        <f t="shared" si="9"/>
        <v>#REF!</v>
      </c>
      <c r="O457" s="45" t="str">
        <f t="shared" si="10"/>
        <v>#REF!</v>
      </c>
      <c r="P457" s="45" t="str">
        <f t="shared" si="26"/>
        <v>#REF!</v>
      </c>
      <c r="Q457" s="45" t="str">
        <f t="shared" si="11"/>
        <v>#REF!</v>
      </c>
      <c r="R457" s="45" t="str">
        <f t="shared" si="12"/>
        <v>#REF!</v>
      </c>
      <c r="S457" s="45" t="str">
        <f t="shared" si="13"/>
        <v>#REF!</v>
      </c>
      <c r="T457" s="47"/>
      <c r="U457" s="20"/>
      <c r="V457" s="20"/>
      <c r="W457" s="20"/>
      <c r="X457" s="20"/>
      <c r="Y457" s="20"/>
      <c r="Z457" s="20"/>
    </row>
    <row r="458" ht="14.25" customHeight="1">
      <c r="A458" s="20" t="s">
        <v>194</v>
      </c>
      <c r="B458" s="20" t="s">
        <v>15</v>
      </c>
      <c r="C458" s="20" t="s">
        <v>195</v>
      </c>
      <c r="D458" s="20" t="s">
        <v>51</v>
      </c>
      <c r="E458" s="20" t="s">
        <v>52</v>
      </c>
      <c r="F458" s="45">
        <v>2022069.29</v>
      </c>
      <c r="G458" s="45">
        <v>95128.52</v>
      </c>
      <c r="H458" s="45"/>
      <c r="I458" s="46" t="str">
        <f t="shared" si="4"/>
        <v>#REF!</v>
      </c>
      <c r="J458" s="46" t="str">
        <f t="shared" si="5"/>
        <v>#REF!</v>
      </c>
      <c r="K458" s="46" t="str">
        <f t="shared" si="6"/>
        <v>#REF!</v>
      </c>
      <c r="L458" s="46" t="str">
        <f t="shared" si="7"/>
        <v>#REF!</v>
      </c>
      <c r="M458" s="45" t="str">
        <f t="shared" si="8"/>
        <v>#REF!</v>
      </c>
      <c r="N458" s="45" t="str">
        <f t="shared" si="9"/>
        <v>#REF!</v>
      </c>
      <c r="O458" s="45" t="str">
        <f t="shared" si="10"/>
        <v>#REF!</v>
      </c>
      <c r="P458" s="45" t="str">
        <f t="shared" si="26"/>
        <v>#REF!</v>
      </c>
      <c r="Q458" s="45" t="str">
        <f t="shared" si="11"/>
        <v>#REF!</v>
      </c>
      <c r="R458" s="45" t="str">
        <f t="shared" si="12"/>
        <v>#REF!</v>
      </c>
      <c r="S458" s="45" t="str">
        <f t="shared" si="13"/>
        <v>#REF!</v>
      </c>
      <c r="T458" s="47"/>
      <c r="U458" s="20"/>
      <c r="V458" s="20"/>
      <c r="W458" s="20"/>
      <c r="X458" s="20"/>
      <c r="Y458" s="20"/>
      <c r="Z458" s="20"/>
    </row>
    <row r="459" ht="14.25" customHeight="1">
      <c r="A459" s="20" t="s">
        <v>196</v>
      </c>
      <c r="B459" s="20" t="s">
        <v>15</v>
      </c>
      <c r="C459" s="20" t="s">
        <v>197</v>
      </c>
      <c r="D459" s="20" t="s">
        <v>17</v>
      </c>
      <c r="E459" s="20" t="s">
        <v>18</v>
      </c>
      <c r="F459" s="45">
        <v>2.4063814035E8</v>
      </c>
      <c r="G459" s="45">
        <v>5797334.16</v>
      </c>
      <c r="H459" s="45"/>
      <c r="I459" s="46" t="str">
        <f t="shared" si="4"/>
        <v>#REF!</v>
      </c>
      <c r="J459" s="46" t="str">
        <f t="shared" si="5"/>
        <v>#REF!</v>
      </c>
      <c r="K459" s="46" t="str">
        <f t="shared" si="6"/>
        <v>#REF!</v>
      </c>
      <c r="L459" s="46" t="str">
        <f t="shared" si="7"/>
        <v>#REF!</v>
      </c>
      <c r="M459" s="45" t="str">
        <f t="shared" si="8"/>
        <v>#REF!</v>
      </c>
      <c r="N459" s="45" t="str">
        <f t="shared" si="9"/>
        <v>#REF!</v>
      </c>
      <c r="O459" s="45" t="str">
        <f t="shared" si="10"/>
        <v>#REF!</v>
      </c>
      <c r="P459" s="45" t="str">
        <f t="shared" si="26"/>
        <v>#REF!</v>
      </c>
      <c r="Q459" s="45" t="str">
        <f t="shared" si="11"/>
        <v>#REF!</v>
      </c>
      <c r="R459" s="45" t="str">
        <f t="shared" si="12"/>
        <v>#REF!</v>
      </c>
      <c r="S459" s="45" t="str">
        <f t="shared" si="13"/>
        <v>#REF!</v>
      </c>
      <c r="T459" s="47"/>
      <c r="U459" s="20"/>
      <c r="V459" s="20"/>
      <c r="W459" s="20"/>
      <c r="X459" s="20"/>
      <c r="Y459" s="20"/>
      <c r="Z459" s="20"/>
    </row>
    <row r="460" ht="14.25" customHeight="1">
      <c r="A460" s="20" t="s">
        <v>196</v>
      </c>
      <c r="B460" s="20" t="s">
        <v>15</v>
      </c>
      <c r="C460" s="20" t="s">
        <v>197</v>
      </c>
      <c r="D460" s="20" t="s">
        <v>47</v>
      </c>
      <c r="E460" s="20" t="s">
        <v>48</v>
      </c>
      <c r="F460" s="45">
        <v>2.250959057E7</v>
      </c>
      <c r="G460" s="45">
        <v>542289.84</v>
      </c>
      <c r="H460" s="45"/>
      <c r="I460" s="46" t="str">
        <f t="shared" si="4"/>
        <v>#REF!</v>
      </c>
      <c r="J460" s="46" t="str">
        <f t="shared" si="5"/>
        <v>#REF!</v>
      </c>
      <c r="K460" s="46" t="str">
        <f t="shared" si="6"/>
        <v>#REF!</v>
      </c>
      <c r="L460" s="46" t="str">
        <f t="shared" si="7"/>
        <v>#REF!</v>
      </c>
      <c r="M460" s="45" t="str">
        <f t="shared" si="8"/>
        <v>#REF!</v>
      </c>
      <c r="N460" s="45" t="str">
        <f t="shared" si="9"/>
        <v>#REF!</v>
      </c>
      <c r="O460" s="45" t="str">
        <f t="shared" si="10"/>
        <v>#REF!</v>
      </c>
      <c r="P460" s="45" t="str">
        <f t="shared" si="26"/>
        <v>#REF!</v>
      </c>
      <c r="Q460" s="45" t="str">
        <f t="shared" si="11"/>
        <v>#REF!</v>
      </c>
      <c r="R460" s="45" t="str">
        <f t="shared" si="12"/>
        <v>#REF!</v>
      </c>
      <c r="S460" s="45" t="str">
        <f t="shared" si="13"/>
        <v>#REF!</v>
      </c>
      <c r="T460" s="47"/>
      <c r="U460" s="20"/>
      <c r="V460" s="20"/>
      <c r="W460" s="20"/>
      <c r="X460" s="20"/>
      <c r="Y460" s="20"/>
      <c r="Z460" s="20"/>
    </row>
    <row r="461" ht="14.25" customHeight="1">
      <c r="A461" s="20" t="s">
        <v>196</v>
      </c>
      <c r="B461" s="20" t="s">
        <v>15</v>
      </c>
      <c r="C461" s="20" t="s">
        <v>197</v>
      </c>
      <c r="D461" s="20" t="s">
        <v>74</v>
      </c>
      <c r="E461" s="20" t="s">
        <v>75</v>
      </c>
      <c r="F461" s="45">
        <v>2.875232793E7</v>
      </c>
      <c r="G461" s="45">
        <v>692686.76</v>
      </c>
      <c r="H461" s="45"/>
      <c r="I461" s="46" t="str">
        <f t="shared" si="4"/>
        <v>#REF!</v>
      </c>
      <c r="J461" s="46" t="str">
        <f t="shared" si="5"/>
        <v>#REF!</v>
      </c>
      <c r="K461" s="46" t="str">
        <f t="shared" si="6"/>
        <v>#REF!</v>
      </c>
      <c r="L461" s="46" t="str">
        <f t="shared" si="7"/>
        <v>#REF!</v>
      </c>
      <c r="M461" s="45" t="str">
        <f t="shared" si="8"/>
        <v>#REF!</v>
      </c>
      <c r="N461" s="45" t="str">
        <f t="shared" si="9"/>
        <v>#REF!</v>
      </c>
      <c r="O461" s="45" t="str">
        <f t="shared" si="10"/>
        <v>#REF!</v>
      </c>
      <c r="P461" s="45" t="str">
        <f t="shared" si="26"/>
        <v>#REF!</v>
      </c>
      <c r="Q461" s="45" t="str">
        <f t="shared" si="11"/>
        <v>#REF!</v>
      </c>
      <c r="R461" s="45" t="str">
        <f t="shared" si="12"/>
        <v>#REF!</v>
      </c>
      <c r="S461" s="45" t="str">
        <f t="shared" si="13"/>
        <v>#REF!</v>
      </c>
      <c r="T461" s="47"/>
      <c r="U461" s="20"/>
      <c r="V461" s="20"/>
      <c r="W461" s="20"/>
      <c r="X461" s="20"/>
      <c r="Y461" s="20"/>
      <c r="Z461" s="20"/>
    </row>
    <row r="462" ht="14.25" customHeight="1">
      <c r="A462" s="20" t="s">
        <v>196</v>
      </c>
      <c r="B462" s="20" t="s">
        <v>15</v>
      </c>
      <c r="C462" s="20" t="s">
        <v>197</v>
      </c>
      <c r="D462" s="20" t="s">
        <v>21</v>
      </c>
      <c r="E462" s="20" t="s">
        <v>22</v>
      </c>
      <c r="F462" s="45">
        <v>0.0</v>
      </c>
      <c r="G462" s="45">
        <v>0.0</v>
      </c>
      <c r="H462" s="45"/>
      <c r="I462" s="46" t="str">
        <f t="shared" si="4"/>
        <v>#REF!</v>
      </c>
      <c r="J462" s="46" t="str">
        <f t="shared" si="5"/>
        <v>#REF!</v>
      </c>
      <c r="K462" s="46" t="str">
        <f t="shared" si="6"/>
        <v>#REF!</v>
      </c>
      <c r="L462" s="46" t="str">
        <f t="shared" si="7"/>
        <v>#REF!</v>
      </c>
      <c r="M462" s="45" t="str">
        <f t="shared" si="8"/>
        <v>#REF!</v>
      </c>
      <c r="N462" s="45" t="str">
        <f t="shared" si="9"/>
        <v>#REF!</v>
      </c>
      <c r="O462" s="45" t="str">
        <f t="shared" si="10"/>
        <v>#REF!</v>
      </c>
      <c r="P462" s="45" t="str">
        <f t="shared" si="26"/>
        <v>#REF!</v>
      </c>
      <c r="Q462" s="45" t="str">
        <f t="shared" si="11"/>
        <v>#REF!</v>
      </c>
      <c r="R462" s="45" t="str">
        <f t="shared" si="12"/>
        <v>#REF!</v>
      </c>
      <c r="S462" s="45" t="str">
        <f t="shared" si="13"/>
        <v>#REF!</v>
      </c>
      <c r="T462" s="47"/>
      <c r="U462" s="20"/>
      <c r="V462" s="20"/>
      <c r="W462" s="20"/>
      <c r="X462" s="20"/>
      <c r="Y462" s="20"/>
      <c r="Z462" s="20"/>
    </row>
    <row r="463" ht="14.25" customHeight="1">
      <c r="A463" s="20" t="s">
        <v>196</v>
      </c>
      <c r="B463" s="20" t="s">
        <v>15</v>
      </c>
      <c r="C463" s="20" t="s">
        <v>197</v>
      </c>
      <c r="D463" s="20" t="s">
        <v>29</v>
      </c>
      <c r="E463" s="20" t="s">
        <v>30</v>
      </c>
      <c r="F463" s="45">
        <v>1211220.45</v>
      </c>
      <c r="G463" s="45">
        <v>29180.12</v>
      </c>
      <c r="H463" s="45"/>
      <c r="I463" s="46" t="str">
        <f t="shared" si="4"/>
        <v>#REF!</v>
      </c>
      <c r="J463" s="46" t="str">
        <f t="shared" si="5"/>
        <v>#REF!</v>
      </c>
      <c r="K463" s="46" t="str">
        <f t="shared" si="6"/>
        <v>#REF!</v>
      </c>
      <c r="L463" s="46" t="str">
        <f t="shared" si="7"/>
        <v>#REF!</v>
      </c>
      <c r="M463" s="45" t="str">
        <f t="shared" si="8"/>
        <v>#REF!</v>
      </c>
      <c r="N463" s="45" t="str">
        <f t="shared" si="9"/>
        <v>#REF!</v>
      </c>
      <c r="O463" s="45" t="str">
        <f t="shared" si="10"/>
        <v>#REF!</v>
      </c>
      <c r="P463" s="45" t="str">
        <f t="shared" si="26"/>
        <v>#REF!</v>
      </c>
      <c r="Q463" s="45" t="str">
        <f t="shared" si="11"/>
        <v>#REF!</v>
      </c>
      <c r="R463" s="45" t="str">
        <f t="shared" si="12"/>
        <v>#REF!</v>
      </c>
      <c r="S463" s="45" t="str">
        <f t="shared" si="13"/>
        <v>#REF!</v>
      </c>
      <c r="T463" s="47"/>
      <c r="U463" s="20"/>
      <c r="V463" s="20"/>
      <c r="W463" s="20"/>
      <c r="X463" s="20"/>
      <c r="Y463" s="20"/>
      <c r="Z463" s="20"/>
    </row>
    <row r="464" ht="14.25" customHeight="1">
      <c r="A464" s="20" t="s">
        <v>196</v>
      </c>
      <c r="B464" s="20" t="s">
        <v>15</v>
      </c>
      <c r="C464" s="20" t="s">
        <v>197</v>
      </c>
      <c r="D464" s="20" t="s">
        <v>31</v>
      </c>
      <c r="E464" s="20" t="s">
        <v>32</v>
      </c>
      <c r="F464" s="45">
        <v>5699590.09</v>
      </c>
      <c r="G464" s="45">
        <v>137311.68</v>
      </c>
      <c r="H464" s="45"/>
      <c r="I464" s="46" t="str">
        <f t="shared" si="4"/>
        <v>#REF!</v>
      </c>
      <c r="J464" s="46" t="str">
        <f t="shared" si="5"/>
        <v>#REF!</v>
      </c>
      <c r="K464" s="46" t="str">
        <f t="shared" si="6"/>
        <v>#REF!</v>
      </c>
      <c r="L464" s="46" t="str">
        <f t="shared" si="7"/>
        <v>#REF!</v>
      </c>
      <c r="M464" s="45" t="str">
        <f t="shared" si="8"/>
        <v>#REF!</v>
      </c>
      <c r="N464" s="45" t="str">
        <f t="shared" si="9"/>
        <v>#REF!</v>
      </c>
      <c r="O464" s="45" t="str">
        <f t="shared" si="10"/>
        <v>#REF!</v>
      </c>
      <c r="P464" s="45" t="str">
        <f t="shared" si="26"/>
        <v>#REF!</v>
      </c>
      <c r="Q464" s="45" t="str">
        <f t="shared" si="11"/>
        <v>#REF!</v>
      </c>
      <c r="R464" s="45" t="str">
        <f t="shared" si="12"/>
        <v>#REF!</v>
      </c>
      <c r="S464" s="45" t="str">
        <f t="shared" si="13"/>
        <v>#REF!</v>
      </c>
      <c r="T464" s="47"/>
      <c r="U464" s="20"/>
      <c r="V464" s="20"/>
      <c r="W464" s="20"/>
      <c r="X464" s="20"/>
      <c r="Y464" s="20"/>
      <c r="Z464" s="20"/>
    </row>
    <row r="465" ht="14.25" customHeight="1">
      <c r="A465" s="20" t="s">
        <v>196</v>
      </c>
      <c r="B465" s="20" t="s">
        <v>15</v>
      </c>
      <c r="C465" s="20" t="s">
        <v>197</v>
      </c>
      <c r="D465" s="20" t="s">
        <v>41</v>
      </c>
      <c r="E465" s="20" t="s">
        <v>42</v>
      </c>
      <c r="F465" s="45">
        <v>662488.51</v>
      </c>
      <c r="G465" s="45">
        <v>15960.34</v>
      </c>
      <c r="H465" s="45"/>
      <c r="I465" s="46" t="str">
        <f t="shared" si="4"/>
        <v>#REF!</v>
      </c>
      <c r="J465" s="46" t="str">
        <f t="shared" si="5"/>
        <v>#REF!</v>
      </c>
      <c r="K465" s="46" t="str">
        <f t="shared" si="6"/>
        <v>#REF!</v>
      </c>
      <c r="L465" s="46" t="str">
        <f t="shared" si="7"/>
        <v>#REF!</v>
      </c>
      <c r="M465" s="45" t="str">
        <f t="shared" si="8"/>
        <v>#REF!</v>
      </c>
      <c r="N465" s="45" t="str">
        <f t="shared" si="9"/>
        <v>#REF!</v>
      </c>
      <c r="O465" s="45" t="str">
        <f t="shared" si="10"/>
        <v>#REF!</v>
      </c>
      <c r="P465" s="45" t="str">
        <f t="shared" si="26"/>
        <v>#REF!</v>
      </c>
      <c r="Q465" s="45" t="str">
        <f t="shared" si="11"/>
        <v>#REF!</v>
      </c>
      <c r="R465" s="45" t="str">
        <f t="shared" si="12"/>
        <v>#REF!</v>
      </c>
      <c r="S465" s="45" t="str">
        <f t="shared" si="13"/>
        <v>#REF!</v>
      </c>
      <c r="T465" s="47"/>
      <c r="U465" s="20"/>
      <c r="V465" s="20"/>
      <c r="W465" s="20"/>
      <c r="X465" s="20"/>
      <c r="Y465" s="20"/>
      <c r="Z465" s="20"/>
    </row>
    <row r="466" ht="14.25" customHeight="1">
      <c r="A466" s="20" t="s">
        <v>196</v>
      </c>
      <c r="B466" s="20" t="s">
        <v>15</v>
      </c>
      <c r="C466" s="20" t="s">
        <v>197</v>
      </c>
      <c r="D466" s="20" t="s">
        <v>43</v>
      </c>
      <c r="E466" s="20" t="s">
        <v>44</v>
      </c>
      <c r="F466" s="45">
        <v>2.972942991E8</v>
      </c>
      <c r="G466" s="45">
        <v>7162266.1</v>
      </c>
      <c r="H466" s="45"/>
      <c r="I466" s="46" t="str">
        <f t="shared" si="4"/>
        <v>#REF!</v>
      </c>
      <c r="J466" s="46" t="str">
        <f t="shared" si="5"/>
        <v>#REF!</v>
      </c>
      <c r="K466" s="46" t="str">
        <f t="shared" si="6"/>
        <v>#REF!</v>
      </c>
      <c r="L466" s="46" t="str">
        <f t="shared" si="7"/>
        <v>#REF!</v>
      </c>
      <c r="M466" s="45" t="str">
        <f t="shared" si="8"/>
        <v>#REF!</v>
      </c>
      <c r="N466" s="45" t="str">
        <f t="shared" si="9"/>
        <v>#REF!</v>
      </c>
      <c r="O466" s="45" t="str">
        <f t="shared" si="10"/>
        <v>#REF!</v>
      </c>
      <c r="P466" s="45" t="str">
        <f t="shared" si="26"/>
        <v>#REF!</v>
      </c>
      <c r="Q466" s="45" t="str">
        <f t="shared" si="11"/>
        <v>#REF!</v>
      </c>
      <c r="R466" s="45" t="str">
        <f t="shared" si="12"/>
        <v>#REF!</v>
      </c>
      <c r="S466" s="45" t="str">
        <f t="shared" si="13"/>
        <v>#REF!</v>
      </c>
      <c r="T466" s="47"/>
      <c r="U466" s="20"/>
      <c r="V466" s="20"/>
      <c r="W466" s="20"/>
      <c r="X466" s="20"/>
      <c r="Y466" s="20"/>
      <c r="Z466" s="20"/>
    </row>
    <row r="467" ht="14.25" customHeight="1">
      <c r="A467" s="20" t="s">
        <v>198</v>
      </c>
      <c r="B467" s="20" t="s">
        <v>15</v>
      </c>
      <c r="C467" s="20" t="s">
        <v>199</v>
      </c>
      <c r="D467" s="20" t="s">
        <v>47</v>
      </c>
      <c r="E467" s="20" t="s">
        <v>48</v>
      </c>
      <c r="F467" s="45">
        <v>1.885881506E7</v>
      </c>
      <c r="G467" s="45">
        <v>1909952.5</v>
      </c>
      <c r="H467" s="45"/>
      <c r="I467" s="46" t="str">
        <f t="shared" si="4"/>
        <v>#REF!</v>
      </c>
      <c r="J467" s="46" t="str">
        <f t="shared" si="5"/>
        <v>#REF!</v>
      </c>
      <c r="K467" s="46" t="str">
        <f t="shared" si="6"/>
        <v>#REF!</v>
      </c>
      <c r="L467" s="46" t="str">
        <f t="shared" si="7"/>
        <v>#REF!</v>
      </c>
      <c r="M467" s="45" t="str">
        <f t="shared" si="8"/>
        <v>#REF!</v>
      </c>
      <c r="N467" s="45" t="str">
        <f t="shared" si="9"/>
        <v>#REF!</v>
      </c>
      <c r="O467" s="45" t="str">
        <f t="shared" si="10"/>
        <v>#REF!</v>
      </c>
      <c r="P467" s="45" t="str">
        <f t="shared" si="26"/>
        <v>#REF!</v>
      </c>
      <c r="Q467" s="45" t="str">
        <f t="shared" si="11"/>
        <v>#REF!</v>
      </c>
      <c r="R467" s="45" t="str">
        <f t="shared" si="12"/>
        <v>#REF!</v>
      </c>
      <c r="S467" s="45" t="str">
        <f t="shared" si="13"/>
        <v>#REF!</v>
      </c>
      <c r="T467" s="47"/>
      <c r="U467" s="20"/>
      <c r="V467" s="20"/>
      <c r="W467" s="20"/>
      <c r="X467" s="20"/>
      <c r="Y467" s="20"/>
      <c r="Z467" s="20"/>
    </row>
    <row r="468" ht="14.25" customHeight="1">
      <c r="A468" s="20" t="s">
        <v>198</v>
      </c>
      <c r="B468" s="20" t="s">
        <v>15</v>
      </c>
      <c r="C468" s="20" t="s">
        <v>199</v>
      </c>
      <c r="D468" s="20" t="s">
        <v>29</v>
      </c>
      <c r="E468" s="20" t="s">
        <v>30</v>
      </c>
      <c r="F468" s="45">
        <v>572385.43</v>
      </c>
      <c r="G468" s="45">
        <v>57969.12</v>
      </c>
      <c r="H468" s="45"/>
      <c r="I468" s="46" t="str">
        <f t="shared" si="4"/>
        <v>#REF!</v>
      </c>
      <c r="J468" s="46" t="str">
        <f t="shared" si="5"/>
        <v>#REF!</v>
      </c>
      <c r="K468" s="46" t="str">
        <f t="shared" si="6"/>
        <v>#REF!</v>
      </c>
      <c r="L468" s="46" t="str">
        <f t="shared" si="7"/>
        <v>#REF!</v>
      </c>
      <c r="M468" s="45" t="str">
        <f t="shared" si="8"/>
        <v>#REF!</v>
      </c>
      <c r="N468" s="45" t="str">
        <f t="shared" si="9"/>
        <v>#REF!</v>
      </c>
      <c r="O468" s="45" t="str">
        <f t="shared" si="10"/>
        <v>#REF!</v>
      </c>
      <c r="P468" s="45" t="str">
        <f t="shared" si="26"/>
        <v>#REF!</v>
      </c>
      <c r="Q468" s="45" t="str">
        <f t="shared" si="11"/>
        <v>#REF!</v>
      </c>
      <c r="R468" s="45" t="str">
        <f t="shared" si="12"/>
        <v>#REF!</v>
      </c>
      <c r="S468" s="45" t="str">
        <f t="shared" si="13"/>
        <v>#REF!</v>
      </c>
      <c r="T468" s="47"/>
      <c r="U468" s="20"/>
      <c r="V468" s="20"/>
      <c r="W468" s="20"/>
      <c r="X468" s="20"/>
      <c r="Y468" s="20"/>
      <c r="Z468" s="20"/>
    </row>
    <row r="469" ht="14.25" customHeight="1">
      <c r="A469" s="20" t="s">
        <v>198</v>
      </c>
      <c r="B469" s="20" t="s">
        <v>15</v>
      </c>
      <c r="C469" s="20" t="s">
        <v>199</v>
      </c>
      <c r="D469" s="20" t="s">
        <v>31</v>
      </c>
      <c r="E469" s="20" t="s">
        <v>32</v>
      </c>
      <c r="F469" s="45">
        <v>3484.2</v>
      </c>
      <c r="G469" s="45">
        <v>352.87</v>
      </c>
      <c r="H469" s="45"/>
      <c r="I469" s="46" t="str">
        <f t="shared" si="4"/>
        <v>#REF!</v>
      </c>
      <c r="J469" s="46" t="str">
        <f t="shared" si="5"/>
        <v>#REF!</v>
      </c>
      <c r="K469" s="46" t="str">
        <f t="shared" si="6"/>
        <v>#REF!</v>
      </c>
      <c r="L469" s="46" t="str">
        <f t="shared" si="7"/>
        <v>#REF!</v>
      </c>
      <c r="M469" s="45" t="str">
        <f t="shared" si="8"/>
        <v>#REF!</v>
      </c>
      <c r="N469" s="45" t="str">
        <f t="shared" si="9"/>
        <v>#REF!</v>
      </c>
      <c r="O469" s="45" t="str">
        <f t="shared" si="10"/>
        <v>#REF!</v>
      </c>
      <c r="P469" s="45" t="str">
        <f t="shared" si="26"/>
        <v>#REF!</v>
      </c>
      <c r="Q469" s="45" t="str">
        <f t="shared" si="11"/>
        <v>#REF!</v>
      </c>
      <c r="R469" s="45" t="str">
        <f t="shared" si="12"/>
        <v>#REF!</v>
      </c>
      <c r="S469" s="45" t="str">
        <f t="shared" si="13"/>
        <v>#REF!</v>
      </c>
      <c r="T469" s="47"/>
      <c r="U469" s="20"/>
      <c r="V469" s="20"/>
      <c r="W469" s="20"/>
      <c r="X469" s="20"/>
      <c r="Y469" s="20"/>
      <c r="Z469" s="20"/>
    </row>
    <row r="470" ht="14.25" customHeight="1">
      <c r="A470" s="20" t="s">
        <v>198</v>
      </c>
      <c r="B470" s="20" t="s">
        <v>15</v>
      </c>
      <c r="C470" s="20" t="s">
        <v>199</v>
      </c>
      <c r="D470" s="20" t="s">
        <v>41</v>
      </c>
      <c r="E470" s="20" t="s">
        <v>42</v>
      </c>
      <c r="F470" s="45">
        <v>48267.82</v>
      </c>
      <c r="G470" s="45">
        <v>4888.39</v>
      </c>
      <c r="H470" s="45"/>
      <c r="I470" s="46" t="str">
        <f t="shared" si="4"/>
        <v>#REF!</v>
      </c>
      <c r="J470" s="46" t="str">
        <f t="shared" si="5"/>
        <v>#REF!</v>
      </c>
      <c r="K470" s="46" t="str">
        <f t="shared" si="6"/>
        <v>#REF!</v>
      </c>
      <c r="L470" s="46" t="str">
        <f t="shared" si="7"/>
        <v>#REF!</v>
      </c>
      <c r="M470" s="45" t="str">
        <f t="shared" si="8"/>
        <v>#REF!</v>
      </c>
      <c r="N470" s="45" t="str">
        <f t="shared" si="9"/>
        <v>#REF!</v>
      </c>
      <c r="O470" s="45" t="str">
        <f t="shared" si="10"/>
        <v>#REF!</v>
      </c>
      <c r="P470" s="45" t="str">
        <f t="shared" si="26"/>
        <v>#REF!</v>
      </c>
      <c r="Q470" s="45" t="str">
        <f t="shared" si="11"/>
        <v>#REF!</v>
      </c>
      <c r="R470" s="45" t="str">
        <f t="shared" si="12"/>
        <v>#REF!</v>
      </c>
      <c r="S470" s="45" t="str">
        <f t="shared" si="13"/>
        <v>#REF!</v>
      </c>
      <c r="T470" s="47"/>
      <c r="U470" s="20"/>
      <c r="V470" s="20"/>
      <c r="W470" s="20"/>
      <c r="X470" s="20"/>
      <c r="Y470" s="20"/>
      <c r="Z470" s="20"/>
    </row>
    <row r="471" ht="14.25" customHeight="1">
      <c r="A471" s="20" t="s">
        <v>198</v>
      </c>
      <c r="B471" s="20" t="s">
        <v>15</v>
      </c>
      <c r="C471" s="20" t="s">
        <v>199</v>
      </c>
      <c r="D471" s="20" t="s">
        <v>43</v>
      </c>
      <c r="E471" s="20" t="s">
        <v>44</v>
      </c>
      <c r="F471" s="45">
        <v>933505.02</v>
      </c>
      <c r="G471" s="45">
        <v>94542.01</v>
      </c>
      <c r="H471" s="45"/>
      <c r="I471" s="46" t="str">
        <f t="shared" si="4"/>
        <v>#REF!</v>
      </c>
      <c r="J471" s="46" t="str">
        <f t="shared" si="5"/>
        <v>#REF!</v>
      </c>
      <c r="K471" s="46" t="str">
        <f t="shared" si="6"/>
        <v>#REF!</v>
      </c>
      <c r="L471" s="46" t="str">
        <f t="shared" si="7"/>
        <v>#REF!</v>
      </c>
      <c r="M471" s="45" t="str">
        <f t="shared" si="8"/>
        <v>#REF!</v>
      </c>
      <c r="N471" s="45" t="str">
        <f t="shared" si="9"/>
        <v>#REF!</v>
      </c>
      <c r="O471" s="45" t="str">
        <f t="shared" si="10"/>
        <v>#REF!</v>
      </c>
      <c r="P471" s="45" t="str">
        <f t="shared" si="26"/>
        <v>#REF!</v>
      </c>
      <c r="Q471" s="45" t="str">
        <f t="shared" si="11"/>
        <v>#REF!</v>
      </c>
      <c r="R471" s="45" t="str">
        <f t="shared" si="12"/>
        <v>#REF!</v>
      </c>
      <c r="S471" s="45" t="str">
        <f t="shared" si="13"/>
        <v>#REF!</v>
      </c>
      <c r="T471" s="47"/>
      <c r="U471" s="20"/>
      <c r="V471" s="20"/>
      <c r="W471" s="20"/>
      <c r="X471" s="20"/>
      <c r="Y471" s="20"/>
      <c r="Z471" s="20"/>
    </row>
    <row r="472" ht="14.25" customHeight="1">
      <c r="A472" s="20" t="s">
        <v>198</v>
      </c>
      <c r="B472" s="20" t="s">
        <v>15</v>
      </c>
      <c r="C472" s="20" t="s">
        <v>199</v>
      </c>
      <c r="D472" s="20" t="s">
        <v>49</v>
      </c>
      <c r="E472" s="20" t="s">
        <v>50</v>
      </c>
      <c r="F472" s="45">
        <v>3.511168952E7</v>
      </c>
      <c r="G472" s="45">
        <v>3555984.79</v>
      </c>
      <c r="H472" s="45"/>
      <c r="I472" s="46" t="str">
        <f t="shared" si="4"/>
        <v>#REF!</v>
      </c>
      <c r="J472" s="46" t="str">
        <f t="shared" si="5"/>
        <v>#REF!</v>
      </c>
      <c r="K472" s="46" t="str">
        <f t="shared" si="6"/>
        <v>#REF!</v>
      </c>
      <c r="L472" s="46" t="str">
        <f t="shared" si="7"/>
        <v>#REF!</v>
      </c>
      <c r="M472" s="45" t="str">
        <f t="shared" si="8"/>
        <v>#REF!</v>
      </c>
      <c r="N472" s="45" t="str">
        <f t="shared" si="9"/>
        <v>#REF!</v>
      </c>
      <c r="O472" s="45" t="str">
        <f t="shared" si="10"/>
        <v>#REF!</v>
      </c>
      <c r="P472" s="45" t="str">
        <f t="shared" si="26"/>
        <v>#REF!</v>
      </c>
      <c r="Q472" s="45" t="str">
        <f t="shared" si="11"/>
        <v>#REF!</v>
      </c>
      <c r="R472" s="45" t="str">
        <f t="shared" si="12"/>
        <v>#REF!</v>
      </c>
      <c r="S472" s="45" t="str">
        <f t="shared" si="13"/>
        <v>#REF!</v>
      </c>
      <c r="T472" s="47"/>
      <c r="U472" s="20"/>
      <c r="V472" s="20"/>
      <c r="W472" s="20"/>
      <c r="X472" s="20"/>
      <c r="Y472" s="20"/>
      <c r="Z472" s="20"/>
    </row>
    <row r="473" ht="14.25" customHeight="1">
      <c r="A473" s="20" t="s">
        <v>198</v>
      </c>
      <c r="B473" s="20" t="s">
        <v>15</v>
      </c>
      <c r="C473" s="20" t="s">
        <v>199</v>
      </c>
      <c r="D473" s="20" t="s">
        <v>200</v>
      </c>
      <c r="E473" s="20" t="s">
        <v>201</v>
      </c>
      <c r="F473" s="45">
        <v>4880.95</v>
      </c>
      <c r="G473" s="45">
        <v>494.32</v>
      </c>
      <c r="H473" s="45"/>
      <c r="I473" s="46" t="str">
        <f t="shared" si="4"/>
        <v>#REF!</v>
      </c>
      <c r="J473" s="46" t="str">
        <f t="shared" si="5"/>
        <v>#REF!</v>
      </c>
      <c r="K473" s="46" t="str">
        <f t="shared" si="6"/>
        <v>#REF!</v>
      </c>
      <c r="L473" s="46" t="str">
        <f t="shared" si="7"/>
        <v>#REF!</v>
      </c>
      <c r="M473" s="45" t="str">
        <f t="shared" si="8"/>
        <v>#REF!</v>
      </c>
      <c r="N473" s="45" t="str">
        <f t="shared" si="9"/>
        <v>#REF!</v>
      </c>
      <c r="O473" s="45" t="str">
        <f t="shared" si="10"/>
        <v>#REF!</v>
      </c>
      <c r="P473" s="45" t="str">
        <f t="shared" si="26"/>
        <v>#REF!</v>
      </c>
      <c r="Q473" s="45" t="str">
        <f t="shared" si="11"/>
        <v>#REF!</v>
      </c>
      <c r="R473" s="45" t="str">
        <f t="shared" si="12"/>
        <v>#REF!</v>
      </c>
      <c r="S473" s="45" t="str">
        <f t="shared" si="13"/>
        <v>#REF!</v>
      </c>
      <c r="T473" s="47"/>
      <c r="U473" s="20"/>
      <c r="V473" s="20"/>
      <c r="W473" s="20"/>
      <c r="X473" s="20"/>
      <c r="Y473" s="20"/>
      <c r="Z473" s="20"/>
    </row>
    <row r="474" ht="14.25" customHeight="1">
      <c r="A474" s="20" t="s">
        <v>202</v>
      </c>
      <c r="B474" s="20" t="s">
        <v>15</v>
      </c>
      <c r="C474" s="20" t="s">
        <v>203</v>
      </c>
      <c r="D474" s="20" t="s">
        <v>17</v>
      </c>
      <c r="E474" s="20" t="s">
        <v>18</v>
      </c>
      <c r="F474" s="45">
        <v>1512348.32</v>
      </c>
      <c r="G474" s="45">
        <v>468702.67</v>
      </c>
      <c r="H474" s="45"/>
      <c r="I474" s="46" t="str">
        <f t="shared" si="4"/>
        <v>#REF!</v>
      </c>
      <c r="J474" s="46" t="str">
        <f t="shared" si="5"/>
        <v>#REF!</v>
      </c>
      <c r="K474" s="46" t="str">
        <f t="shared" si="6"/>
        <v>#REF!</v>
      </c>
      <c r="L474" s="46" t="str">
        <f t="shared" si="7"/>
        <v>#REF!</v>
      </c>
      <c r="M474" s="45" t="str">
        <f t="shared" si="8"/>
        <v>#REF!</v>
      </c>
      <c r="N474" s="45" t="str">
        <f t="shared" si="9"/>
        <v>#REF!</v>
      </c>
      <c r="O474" s="45" t="str">
        <f t="shared" si="10"/>
        <v>#REF!</v>
      </c>
      <c r="P474" s="45" t="str">
        <f t="shared" si="26"/>
        <v>#REF!</v>
      </c>
      <c r="Q474" s="45" t="str">
        <f t="shared" si="11"/>
        <v>#REF!</v>
      </c>
      <c r="R474" s="45" t="str">
        <f t="shared" si="12"/>
        <v>#REF!</v>
      </c>
      <c r="S474" s="45" t="str">
        <f t="shared" si="13"/>
        <v>#REF!</v>
      </c>
      <c r="T474" s="47"/>
      <c r="U474" s="20"/>
      <c r="V474" s="20"/>
      <c r="W474" s="20"/>
      <c r="X474" s="20"/>
      <c r="Y474" s="20"/>
      <c r="Z474" s="20"/>
    </row>
    <row r="475" ht="14.25" customHeight="1">
      <c r="A475" s="20" t="s">
        <v>202</v>
      </c>
      <c r="B475" s="20" t="s">
        <v>15</v>
      </c>
      <c r="C475" s="20" t="s">
        <v>203</v>
      </c>
      <c r="D475" s="20" t="s">
        <v>29</v>
      </c>
      <c r="E475" s="20" t="s">
        <v>30</v>
      </c>
      <c r="F475" s="45">
        <v>27048.3</v>
      </c>
      <c r="G475" s="45">
        <v>8382.73</v>
      </c>
      <c r="H475" s="45"/>
      <c r="I475" s="46" t="str">
        <f t="shared" si="4"/>
        <v>#REF!</v>
      </c>
      <c r="J475" s="46" t="str">
        <f t="shared" si="5"/>
        <v>#REF!</v>
      </c>
      <c r="K475" s="46" t="str">
        <f t="shared" si="6"/>
        <v>#REF!</v>
      </c>
      <c r="L475" s="46" t="str">
        <f t="shared" si="7"/>
        <v>#REF!</v>
      </c>
      <c r="M475" s="45" t="str">
        <f t="shared" si="8"/>
        <v>#REF!</v>
      </c>
      <c r="N475" s="45" t="str">
        <f t="shared" si="9"/>
        <v>#REF!</v>
      </c>
      <c r="O475" s="45" t="str">
        <f t="shared" si="10"/>
        <v>#REF!</v>
      </c>
      <c r="P475" s="45" t="str">
        <f t="shared" si="26"/>
        <v>#REF!</v>
      </c>
      <c r="Q475" s="45" t="str">
        <f t="shared" si="11"/>
        <v>#REF!</v>
      </c>
      <c r="R475" s="45" t="str">
        <f t="shared" si="12"/>
        <v>#REF!</v>
      </c>
      <c r="S475" s="45" t="str">
        <f t="shared" si="13"/>
        <v>#REF!</v>
      </c>
      <c r="T475" s="47"/>
      <c r="U475" s="20"/>
      <c r="V475" s="20"/>
      <c r="W475" s="20"/>
      <c r="X475" s="20"/>
      <c r="Y475" s="20"/>
      <c r="Z475" s="20"/>
    </row>
    <row r="476" ht="14.25" customHeight="1">
      <c r="A476" s="20" t="s">
        <v>202</v>
      </c>
      <c r="B476" s="20" t="s">
        <v>15</v>
      </c>
      <c r="C476" s="20" t="s">
        <v>203</v>
      </c>
      <c r="D476" s="20" t="s">
        <v>31</v>
      </c>
      <c r="E476" s="20" t="s">
        <v>32</v>
      </c>
      <c r="F476" s="45">
        <v>221.26</v>
      </c>
      <c r="G476" s="45">
        <v>68.57</v>
      </c>
      <c r="H476" s="45"/>
      <c r="I476" s="46" t="str">
        <f t="shared" si="4"/>
        <v>#REF!</v>
      </c>
      <c r="J476" s="46" t="str">
        <f t="shared" si="5"/>
        <v>#REF!</v>
      </c>
      <c r="K476" s="46" t="str">
        <f t="shared" si="6"/>
        <v>#REF!</v>
      </c>
      <c r="L476" s="46" t="str">
        <f t="shared" si="7"/>
        <v>#REF!</v>
      </c>
      <c r="M476" s="45" t="str">
        <f t="shared" si="8"/>
        <v>#REF!</v>
      </c>
      <c r="N476" s="45" t="str">
        <f t="shared" si="9"/>
        <v>#REF!</v>
      </c>
      <c r="O476" s="45" t="str">
        <f t="shared" si="10"/>
        <v>#REF!</v>
      </c>
      <c r="P476" s="45" t="str">
        <f t="shared" si="26"/>
        <v>#REF!</v>
      </c>
      <c r="Q476" s="45" t="str">
        <f t="shared" si="11"/>
        <v>#REF!</v>
      </c>
      <c r="R476" s="45" t="str">
        <f t="shared" si="12"/>
        <v>#REF!</v>
      </c>
      <c r="S476" s="45" t="str">
        <f t="shared" si="13"/>
        <v>#REF!</v>
      </c>
      <c r="T476" s="47"/>
      <c r="U476" s="20"/>
      <c r="V476" s="20"/>
      <c r="W476" s="20"/>
      <c r="X476" s="20"/>
      <c r="Y476" s="20"/>
      <c r="Z476" s="20"/>
    </row>
    <row r="477" ht="14.25" customHeight="1">
      <c r="A477" s="20" t="s">
        <v>202</v>
      </c>
      <c r="B477" s="20" t="s">
        <v>15</v>
      </c>
      <c r="C477" s="20" t="s">
        <v>203</v>
      </c>
      <c r="D477" s="20" t="s">
        <v>41</v>
      </c>
      <c r="E477" s="20" t="s">
        <v>42</v>
      </c>
      <c r="F477" s="45">
        <v>4043.12</v>
      </c>
      <c r="G477" s="45">
        <v>1253.03</v>
      </c>
      <c r="H477" s="45"/>
      <c r="I477" s="46" t="str">
        <f t="shared" si="4"/>
        <v>#REF!</v>
      </c>
      <c r="J477" s="46" t="str">
        <f t="shared" si="5"/>
        <v>#REF!</v>
      </c>
      <c r="K477" s="46" t="str">
        <f t="shared" si="6"/>
        <v>#REF!</v>
      </c>
      <c r="L477" s="46" t="str">
        <f t="shared" si="7"/>
        <v>#REF!</v>
      </c>
      <c r="M477" s="45" t="str">
        <f t="shared" si="8"/>
        <v>#REF!</v>
      </c>
      <c r="N477" s="45" t="str">
        <f t="shared" si="9"/>
        <v>#REF!</v>
      </c>
      <c r="O477" s="45" t="str">
        <f t="shared" si="10"/>
        <v>#REF!</v>
      </c>
      <c r="P477" s="45" t="str">
        <f t="shared" si="26"/>
        <v>#REF!</v>
      </c>
      <c r="Q477" s="45" t="str">
        <f t="shared" si="11"/>
        <v>#REF!</v>
      </c>
      <c r="R477" s="45" t="str">
        <f t="shared" si="12"/>
        <v>#REF!</v>
      </c>
      <c r="S477" s="45" t="str">
        <f t="shared" si="13"/>
        <v>#REF!</v>
      </c>
      <c r="T477" s="47"/>
      <c r="U477" s="20"/>
      <c r="V477" s="20"/>
      <c r="W477" s="20"/>
      <c r="X477" s="20"/>
      <c r="Y477" s="20"/>
      <c r="Z477" s="20"/>
    </row>
    <row r="478" ht="14.25" customHeight="1">
      <c r="A478" s="20" t="s">
        <v>204</v>
      </c>
      <c r="B478" s="20" t="s">
        <v>15</v>
      </c>
      <c r="C478" s="20" t="s">
        <v>205</v>
      </c>
      <c r="D478" s="20" t="s">
        <v>17</v>
      </c>
      <c r="E478" s="20" t="s">
        <v>18</v>
      </c>
      <c r="F478" s="45">
        <v>3.479225141E7</v>
      </c>
      <c r="G478" s="45">
        <v>9859866.41</v>
      </c>
      <c r="H478" s="45"/>
      <c r="I478" s="46" t="str">
        <f t="shared" si="4"/>
        <v>#REF!</v>
      </c>
      <c r="J478" s="46" t="str">
        <f t="shared" si="5"/>
        <v>#REF!</v>
      </c>
      <c r="K478" s="46" t="str">
        <f t="shared" si="6"/>
        <v>#REF!</v>
      </c>
      <c r="L478" s="46" t="str">
        <f t="shared" si="7"/>
        <v>#REF!</v>
      </c>
      <c r="M478" s="45" t="str">
        <f t="shared" si="8"/>
        <v>#REF!</v>
      </c>
      <c r="N478" s="45" t="str">
        <f t="shared" si="9"/>
        <v>#REF!</v>
      </c>
      <c r="O478" s="45" t="str">
        <f t="shared" si="10"/>
        <v>#REF!</v>
      </c>
      <c r="P478" s="45" t="str">
        <f t="shared" si="26"/>
        <v>#REF!</v>
      </c>
      <c r="Q478" s="45" t="str">
        <f t="shared" si="11"/>
        <v>#REF!</v>
      </c>
      <c r="R478" s="45" t="str">
        <f t="shared" si="12"/>
        <v>#REF!</v>
      </c>
      <c r="S478" s="45" t="str">
        <f t="shared" si="13"/>
        <v>#REF!</v>
      </c>
      <c r="T478" s="47"/>
      <c r="U478" s="20"/>
      <c r="V478" s="20"/>
      <c r="W478" s="20"/>
      <c r="X478" s="20"/>
      <c r="Y478" s="20"/>
      <c r="Z478" s="20"/>
    </row>
    <row r="479" ht="14.25" customHeight="1">
      <c r="A479" s="20" t="s">
        <v>204</v>
      </c>
      <c r="B479" s="20" t="s">
        <v>15</v>
      </c>
      <c r="C479" s="20" t="s">
        <v>205</v>
      </c>
      <c r="D479" s="20" t="s">
        <v>21</v>
      </c>
      <c r="E479" s="20" t="s">
        <v>22</v>
      </c>
      <c r="F479" s="45">
        <v>5335.13</v>
      </c>
      <c r="G479" s="45">
        <v>1511.93</v>
      </c>
      <c r="H479" s="45"/>
      <c r="I479" s="46" t="str">
        <f t="shared" si="4"/>
        <v>#REF!</v>
      </c>
      <c r="J479" s="46" t="str">
        <f t="shared" si="5"/>
        <v>#REF!</v>
      </c>
      <c r="K479" s="46" t="str">
        <f t="shared" si="6"/>
        <v>#REF!</v>
      </c>
      <c r="L479" s="46" t="str">
        <f t="shared" si="7"/>
        <v>#REF!</v>
      </c>
      <c r="M479" s="45" t="str">
        <f t="shared" si="8"/>
        <v>#REF!</v>
      </c>
      <c r="N479" s="45" t="str">
        <f t="shared" si="9"/>
        <v>#REF!</v>
      </c>
      <c r="O479" s="45" t="str">
        <f t="shared" si="10"/>
        <v>#REF!</v>
      </c>
      <c r="P479" s="45" t="str">
        <f t="shared" si="26"/>
        <v>#REF!</v>
      </c>
      <c r="Q479" s="45" t="str">
        <f t="shared" si="11"/>
        <v>#REF!</v>
      </c>
      <c r="R479" s="45" t="str">
        <f t="shared" si="12"/>
        <v>#REF!</v>
      </c>
      <c r="S479" s="45" t="str">
        <f t="shared" si="13"/>
        <v>#REF!</v>
      </c>
      <c r="T479" s="47"/>
      <c r="U479" s="20"/>
      <c r="V479" s="20"/>
      <c r="W479" s="20"/>
      <c r="X479" s="20"/>
      <c r="Y479" s="20"/>
      <c r="Z479" s="20"/>
    </row>
    <row r="480" ht="14.25" customHeight="1">
      <c r="A480" s="20" t="s">
        <v>204</v>
      </c>
      <c r="B480" s="20" t="s">
        <v>15</v>
      </c>
      <c r="C480" s="20" t="s">
        <v>205</v>
      </c>
      <c r="D480" s="20" t="s">
        <v>29</v>
      </c>
      <c r="E480" s="20" t="s">
        <v>30</v>
      </c>
      <c r="F480" s="45">
        <v>348033.18</v>
      </c>
      <c r="G480" s="45">
        <v>98630.02</v>
      </c>
      <c r="H480" s="45"/>
      <c r="I480" s="46" t="str">
        <f t="shared" si="4"/>
        <v>#REF!</v>
      </c>
      <c r="J480" s="46" t="str">
        <f t="shared" si="5"/>
        <v>#REF!</v>
      </c>
      <c r="K480" s="46" t="str">
        <f t="shared" si="6"/>
        <v>#REF!</v>
      </c>
      <c r="L480" s="46" t="str">
        <f t="shared" si="7"/>
        <v>#REF!</v>
      </c>
      <c r="M480" s="45" t="str">
        <f t="shared" si="8"/>
        <v>#REF!</v>
      </c>
      <c r="N480" s="45" t="str">
        <f t="shared" si="9"/>
        <v>#REF!</v>
      </c>
      <c r="O480" s="45" t="str">
        <f t="shared" si="10"/>
        <v>#REF!</v>
      </c>
      <c r="P480" s="45" t="str">
        <f t="shared" si="26"/>
        <v>#REF!</v>
      </c>
      <c r="Q480" s="45" t="str">
        <f t="shared" si="11"/>
        <v>#REF!</v>
      </c>
      <c r="R480" s="45" t="str">
        <f t="shared" si="12"/>
        <v>#REF!</v>
      </c>
      <c r="S480" s="45" t="str">
        <f t="shared" si="13"/>
        <v>#REF!</v>
      </c>
      <c r="T480" s="47"/>
      <c r="U480" s="20"/>
      <c r="V480" s="20"/>
      <c r="W480" s="20"/>
      <c r="X480" s="20"/>
      <c r="Y480" s="20"/>
      <c r="Z480" s="20"/>
    </row>
    <row r="481" ht="14.25" customHeight="1">
      <c r="A481" s="20" t="s">
        <v>204</v>
      </c>
      <c r="B481" s="20" t="s">
        <v>15</v>
      </c>
      <c r="C481" s="20" t="s">
        <v>205</v>
      </c>
      <c r="D481" s="20" t="s">
        <v>31</v>
      </c>
      <c r="E481" s="20" t="s">
        <v>32</v>
      </c>
      <c r="F481" s="45">
        <v>133669.11</v>
      </c>
      <c r="G481" s="45">
        <v>37880.84</v>
      </c>
      <c r="H481" s="45"/>
      <c r="I481" s="46" t="str">
        <f t="shared" si="4"/>
        <v>#REF!</v>
      </c>
      <c r="J481" s="46" t="str">
        <f t="shared" si="5"/>
        <v>#REF!</v>
      </c>
      <c r="K481" s="46" t="str">
        <f t="shared" si="6"/>
        <v>#REF!</v>
      </c>
      <c r="L481" s="46" t="str">
        <f t="shared" si="7"/>
        <v>#REF!</v>
      </c>
      <c r="M481" s="45" t="str">
        <f t="shared" si="8"/>
        <v>#REF!</v>
      </c>
      <c r="N481" s="45" t="str">
        <f t="shared" si="9"/>
        <v>#REF!</v>
      </c>
      <c r="O481" s="45" t="str">
        <f t="shared" si="10"/>
        <v>#REF!</v>
      </c>
      <c r="P481" s="45" t="str">
        <f t="shared" si="26"/>
        <v>#REF!</v>
      </c>
      <c r="Q481" s="45" t="str">
        <f t="shared" si="11"/>
        <v>#REF!</v>
      </c>
      <c r="R481" s="45" t="str">
        <f t="shared" si="12"/>
        <v>#REF!</v>
      </c>
      <c r="S481" s="45" t="str">
        <f t="shared" si="13"/>
        <v>#REF!</v>
      </c>
      <c r="T481" s="47"/>
      <c r="U481" s="20"/>
      <c r="V481" s="20"/>
      <c r="W481" s="20"/>
      <c r="X481" s="20"/>
      <c r="Y481" s="20"/>
      <c r="Z481" s="20"/>
    </row>
    <row r="482" ht="14.25" customHeight="1">
      <c r="A482" s="20" t="s">
        <v>204</v>
      </c>
      <c r="B482" s="20" t="s">
        <v>15</v>
      </c>
      <c r="C482" s="20" t="s">
        <v>205</v>
      </c>
      <c r="D482" s="20" t="s">
        <v>41</v>
      </c>
      <c r="E482" s="20" t="s">
        <v>42</v>
      </c>
      <c r="F482" s="45">
        <v>162946.05</v>
      </c>
      <c r="G482" s="45">
        <v>46177.71</v>
      </c>
      <c r="H482" s="45"/>
      <c r="I482" s="46" t="str">
        <f t="shared" si="4"/>
        <v>#REF!</v>
      </c>
      <c r="J482" s="46" t="str">
        <f t="shared" si="5"/>
        <v>#REF!</v>
      </c>
      <c r="K482" s="46" t="str">
        <f t="shared" si="6"/>
        <v>#REF!</v>
      </c>
      <c r="L482" s="46" t="str">
        <f t="shared" si="7"/>
        <v>#REF!</v>
      </c>
      <c r="M482" s="45" t="str">
        <f t="shared" si="8"/>
        <v>#REF!</v>
      </c>
      <c r="N482" s="45" t="str">
        <f t="shared" si="9"/>
        <v>#REF!</v>
      </c>
      <c r="O482" s="45" t="str">
        <f t="shared" si="10"/>
        <v>#REF!</v>
      </c>
      <c r="P482" s="45" t="str">
        <f t="shared" si="26"/>
        <v>#REF!</v>
      </c>
      <c r="Q482" s="45" t="str">
        <f t="shared" si="11"/>
        <v>#REF!</v>
      </c>
      <c r="R482" s="45" t="str">
        <f t="shared" si="12"/>
        <v>#REF!</v>
      </c>
      <c r="S482" s="45" t="str">
        <f t="shared" si="13"/>
        <v>#REF!</v>
      </c>
      <c r="T482" s="47"/>
      <c r="U482" s="20"/>
      <c r="V482" s="20"/>
      <c r="W482" s="20"/>
      <c r="X482" s="20"/>
      <c r="Y482" s="20"/>
      <c r="Z482" s="20"/>
    </row>
    <row r="483" ht="14.25" customHeight="1">
      <c r="A483" s="20" t="s">
        <v>204</v>
      </c>
      <c r="B483" s="20" t="s">
        <v>15</v>
      </c>
      <c r="C483" s="20" t="s">
        <v>205</v>
      </c>
      <c r="D483" s="20" t="s">
        <v>51</v>
      </c>
      <c r="E483" s="20" t="s">
        <v>52</v>
      </c>
      <c r="F483" s="45">
        <v>1.702555812E7</v>
      </c>
      <c r="G483" s="45">
        <v>4824917.09</v>
      </c>
      <c r="H483" s="45"/>
      <c r="I483" s="46" t="str">
        <f t="shared" si="4"/>
        <v>#REF!</v>
      </c>
      <c r="J483" s="46" t="str">
        <f t="shared" si="5"/>
        <v>#REF!</v>
      </c>
      <c r="K483" s="46" t="str">
        <f t="shared" si="6"/>
        <v>#REF!</v>
      </c>
      <c r="L483" s="46" t="str">
        <f t="shared" si="7"/>
        <v>#REF!</v>
      </c>
      <c r="M483" s="45" t="str">
        <f t="shared" si="8"/>
        <v>#REF!</v>
      </c>
      <c r="N483" s="45" t="str">
        <f t="shared" si="9"/>
        <v>#REF!</v>
      </c>
      <c r="O483" s="45" t="str">
        <f t="shared" si="10"/>
        <v>#REF!</v>
      </c>
      <c r="P483" s="45" t="str">
        <f t="shared" si="26"/>
        <v>#REF!</v>
      </c>
      <c r="Q483" s="45" t="str">
        <f t="shared" si="11"/>
        <v>#REF!</v>
      </c>
      <c r="R483" s="45" t="str">
        <f t="shared" si="12"/>
        <v>#REF!</v>
      </c>
      <c r="S483" s="45" t="str">
        <f t="shared" si="13"/>
        <v>#REF!</v>
      </c>
      <c r="T483" s="47"/>
      <c r="U483" s="20"/>
      <c r="V483" s="20"/>
      <c r="W483" s="20"/>
      <c r="X483" s="20"/>
      <c r="Y483" s="20"/>
      <c r="Z483" s="20"/>
    </row>
    <row r="484" ht="14.25" customHeight="1">
      <c r="A484" s="20" t="s">
        <v>206</v>
      </c>
      <c r="B484" s="20" t="s">
        <v>15</v>
      </c>
      <c r="C484" s="20" t="s">
        <v>207</v>
      </c>
      <c r="D484" s="20" t="s">
        <v>17</v>
      </c>
      <c r="E484" s="20" t="s">
        <v>18</v>
      </c>
      <c r="F484" s="45">
        <v>980922.79</v>
      </c>
      <c r="G484" s="45">
        <v>766847.5</v>
      </c>
      <c r="H484" s="45"/>
      <c r="I484" s="46" t="str">
        <f t="shared" si="4"/>
        <v>#REF!</v>
      </c>
      <c r="J484" s="46" t="str">
        <f t="shared" si="5"/>
        <v>#REF!</v>
      </c>
      <c r="K484" s="46" t="str">
        <f t="shared" si="6"/>
        <v>#REF!</v>
      </c>
      <c r="L484" s="46" t="str">
        <f t="shared" si="7"/>
        <v>#REF!</v>
      </c>
      <c r="M484" s="45" t="str">
        <f t="shared" si="8"/>
        <v>#REF!</v>
      </c>
      <c r="N484" s="45" t="str">
        <f t="shared" si="9"/>
        <v>#REF!</v>
      </c>
      <c r="O484" s="45" t="str">
        <f t="shared" si="10"/>
        <v>#REF!</v>
      </c>
      <c r="P484" s="45" t="str">
        <f t="shared" si="26"/>
        <v>#REF!</v>
      </c>
      <c r="Q484" s="45" t="str">
        <f t="shared" si="11"/>
        <v>#REF!</v>
      </c>
      <c r="R484" s="45" t="str">
        <f t="shared" si="12"/>
        <v>#REF!</v>
      </c>
      <c r="S484" s="45" t="str">
        <f t="shared" si="13"/>
        <v>#REF!</v>
      </c>
      <c r="T484" s="47"/>
      <c r="U484" s="20"/>
      <c r="V484" s="20"/>
      <c r="W484" s="20"/>
      <c r="X484" s="20"/>
      <c r="Y484" s="20"/>
      <c r="Z484" s="20"/>
    </row>
    <row r="485" ht="14.25" customHeight="1">
      <c r="A485" s="20" t="s">
        <v>206</v>
      </c>
      <c r="B485" s="20" t="s">
        <v>15</v>
      </c>
      <c r="C485" s="20" t="s">
        <v>207</v>
      </c>
      <c r="D485" s="20" t="s">
        <v>47</v>
      </c>
      <c r="E485" s="20" t="s">
        <v>48</v>
      </c>
      <c r="F485" s="45">
        <v>588717.66</v>
      </c>
      <c r="G485" s="45">
        <v>460236.7</v>
      </c>
      <c r="H485" s="45"/>
      <c r="I485" s="46" t="str">
        <f t="shared" si="4"/>
        <v>#REF!</v>
      </c>
      <c r="J485" s="46" t="str">
        <f t="shared" si="5"/>
        <v>#REF!</v>
      </c>
      <c r="K485" s="46" t="str">
        <f t="shared" si="6"/>
        <v>#REF!</v>
      </c>
      <c r="L485" s="46" t="str">
        <f t="shared" si="7"/>
        <v>#REF!</v>
      </c>
      <c r="M485" s="45" t="str">
        <f t="shared" si="8"/>
        <v>#REF!</v>
      </c>
      <c r="N485" s="45" t="str">
        <f t="shared" si="9"/>
        <v>#REF!</v>
      </c>
      <c r="O485" s="45" t="str">
        <f t="shared" si="10"/>
        <v>#REF!</v>
      </c>
      <c r="P485" s="45" t="str">
        <f t="shared" si="26"/>
        <v>#REF!</v>
      </c>
      <c r="Q485" s="45" t="str">
        <f t="shared" si="11"/>
        <v>#REF!</v>
      </c>
      <c r="R485" s="45" t="str">
        <f t="shared" si="12"/>
        <v>#REF!</v>
      </c>
      <c r="S485" s="45" t="str">
        <f t="shared" si="13"/>
        <v>#REF!</v>
      </c>
      <c r="T485" s="47"/>
      <c r="U485" s="20"/>
      <c r="V485" s="20"/>
      <c r="W485" s="20"/>
      <c r="X485" s="20"/>
      <c r="Y485" s="20"/>
      <c r="Z485" s="20"/>
    </row>
    <row r="486" ht="14.25" customHeight="1">
      <c r="A486" s="20" t="s">
        <v>206</v>
      </c>
      <c r="B486" s="20" t="s">
        <v>15</v>
      </c>
      <c r="C486" s="20" t="s">
        <v>207</v>
      </c>
      <c r="D486" s="20" t="s">
        <v>29</v>
      </c>
      <c r="E486" s="20" t="s">
        <v>30</v>
      </c>
      <c r="F486" s="45">
        <v>41505.58</v>
      </c>
      <c r="G486" s="45">
        <v>32447.45</v>
      </c>
      <c r="H486" s="45"/>
      <c r="I486" s="46" t="str">
        <f t="shared" si="4"/>
        <v>#REF!</v>
      </c>
      <c r="J486" s="46" t="str">
        <f t="shared" si="5"/>
        <v>#REF!</v>
      </c>
      <c r="K486" s="46" t="str">
        <f t="shared" si="6"/>
        <v>#REF!</v>
      </c>
      <c r="L486" s="46" t="str">
        <f t="shared" si="7"/>
        <v>#REF!</v>
      </c>
      <c r="M486" s="45" t="str">
        <f t="shared" si="8"/>
        <v>#REF!</v>
      </c>
      <c r="N486" s="45" t="str">
        <f t="shared" si="9"/>
        <v>#REF!</v>
      </c>
      <c r="O486" s="45" t="str">
        <f t="shared" si="10"/>
        <v>#REF!</v>
      </c>
      <c r="P486" s="45" t="str">
        <f t="shared" si="26"/>
        <v>#REF!</v>
      </c>
      <c r="Q486" s="45" t="str">
        <f t="shared" si="11"/>
        <v>#REF!</v>
      </c>
      <c r="R486" s="45" t="str">
        <f t="shared" si="12"/>
        <v>#REF!</v>
      </c>
      <c r="S486" s="45" t="str">
        <f t="shared" si="13"/>
        <v>#REF!</v>
      </c>
      <c r="T486" s="47"/>
      <c r="U486" s="20"/>
      <c r="V486" s="20"/>
      <c r="W486" s="20"/>
      <c r="X486" s="20"/>
      <c r="Y486" s="20"/>
      <c r="Z486" s="20"/>
    </row>
    <row r="487" ht="14.25" customHeight="1">
      <c r="A487" s="20" t="s">
        <v>206</v>
      </c>
      <c r="B487" s="20" t="s">
        <v>15</v>
      </c>
      <c r="C487" s="20" t="s">
        <v>207</v>
      </c>
      <c r="D487" s="20" t="s">
        <v>31</v>
      </c>
      <c r="E487" s="20" t="s">
        <v>32</v>
      </c>
      <c r="F487" s="45">
        <v>0.0</v>
      </c>
      <c r="G487" s="45">
        <v>0.0</v>
      </c>
      <c r="H487" s="45"/>
      <c r="I487" s="46" t="str">
        <f t="shared" si="4"/>
        <v>#REF!</v>
      </c>
      <c r="J487" s="46" t="str">
        <f t="shared" si="5"/>
        <v>#REF!</v>
      </c>
      <c r="K487" s="46" t="str">
        <f t="shared" si="6"/>
        <v>#REF!</v>
      </c>
      <c r="L487" s="46" t="str">
        <f t="shared" si="7"/>
        <v>#REF!</v>
      </c>
      <c r="M487" s="45" t="str">
        <f t="shared" si="8"/>
        <v>#REF!</v>
      </c>
      <c r="N487" s="45" t="str">
        <f t="shared" si="9"/>
        <v>#REF!</v>
      </c>
      <c r="O487" s="45" t="str">
        <f t="shared" si="10"/>
        <v>#REF!</v>
      </c>
      <c r="P487" s="45" t="str">
        <f t="shared" si="26"/>
        <v>#REF!</v>
      </c>
      <c r="Q487" s="45" t="str">
        <f t="shared" si="11"/>
        <v>#REF!</v>
      </c>
      <c r="R487" s="45" t="str">
        <f t="shared" si="12"/>
        <v>#REF!</v>
      </c>
      <c r="S487" s="45" t="str">
        <f t="shared" si="13"/>
        <v>#REF!</v>
      </c>
      <c r="T487" s="47"/>
      <c r="U487" s="20"/>
      <c r="V487" s="20"/>
      <c r="W487" s="20"/>
      <c r="X487" s="20"/>
      <c r="Y487" s="20"/>
      <c r="Z487" s="20"/>
    </row>
    <row r="488" ht="14.25" customHeight="1">
      <c r="A488" s="20" t="s">
        <v>206</v>
      </c>
      <c r="B488" s="20" t="s">
        <v>15</v>
      </c>
      <c r="C488" s="20" t="s">
        <v>207</v>
      </c>
      <c r="D488" s="20" t="s">
        <v>41</v>
      </c>
      <c r="E488" s="20" t="s">
        <v>42</v>
      </c>
      <c r="F488" s="45">
        <v>2805.95</v>
      </c>
      <c r="G488" s="45">
        <v>2193.58</v>
      </c>
      <c r="H488" s="45"/>
      <c r="I488" s="46" t="str">
        <f t="shared" si="4"/>
        <v>#REF!</v>
      </c>
      <c r="J488" s="46" t="str">
        <f t="shared" si="5"/>
        <v>#REF!</v>
      </c>
      <c r="K488" s="46" t="str">
        <f t="shared" si="6"/>
        <v>#REF!</v>
      </c>
      <c r="L488" s="46" t="str">
        <f t="shared" si="7"/>
        <v>#REF!</v>
      </c>
      <c r="M488" s="45" t="str">
        <f t="shared" si="8"/>
        <v>#REF!</v>
      </c>
      <c r="N488" s="45" t="str">
        <f t="shared" si="9"/>
        <v>#REF!</v>
      </c>
      <c r="O488" s="45" t="str">
        <f t="shared" si="10"/>
        <v>#REF!</v>
      </c>
      <c r="P488" s="45" t="str">
        <f t="shared" si="26"/>
        <v>#REF!</v>
      </c>
      <c r="Q488" s="45" t="str">
        <f t="shared" si="11"/>
        <v>#REF!</v>
      </c>
      <c r="R488" s="45" t="str">
        <f t="shared" si="12"/>
        <v>#REF!</v>
      </c>
      <c r="S488" s="45" t="str">
        <f t="shared" si="13"/>
        <v>#REF!</v>
      </c>
      <c r="T488" s="47"/>
      <c r="U488" s="20"/>
      <c r="V488" s="20"/>
      <c r="W488" s="20"/>
      <c r="X488" s="20"/>
      <c r="Y488" s="20"/>
      <c r="Z488" s="20"/>
    </row>
    <row r="489" ht="14.25" customHeight="1">
      <c r="A489" s="20" t="s">
        <v>206</v>
      </c>
      <c r="B489" s="20" t="s">
        <v>15</v>
      </c>
      <c r="C489" s="20" t="s">
        <v>207</v>
      </c>
      <c r="D489" s="20" t="s">
        <v>49</v>
      </c>
      <c r="E489" s="20" t="s">
        <v>50</v>
      </c>
      <c r="F489" s="45">
        <v>1650222.02</v>
      </c>
      <c r="G489" s="45">
        <v>1290079.77</v>
      </c>
      <c r="H489" s="45"/>
      <c r="I489" s="46" t="str">
        <f t="shared" si="4"/>
        <v>#REF!</v>
      </c>
      <c r="J489" s="46" t="str">
        <f t="shared" si="5"/>
        <v>#REF!</v>
      </c>
      <c r="K489" s="46" t="str">
        <f t="shared" si="6"/>
        <v>#REF!</v>
      </c>
      <c r="L489" s="46" t="str">
        <f t="shared" si="7"/>
        <v>#REF!</v>
      </c>
      <c r="M489" s="45" t="str">
        <f t="shared" si="8"/>
        <v>#REF!</v>
      </c>
      <c r="N489" s="45" t="str">
        <f t="shared" si="9"/>
        <v>#REF!</v>
      </c>
      <c r="O489" s="45" t="str">
        <f t="shared" si="10"/>
        <v>#REF!</v>
      </c>
      <c r="P489" s="45" t="str">
        <f t="shared" si="26"/>
        <v>#REF!</v>
      </c>
      <c r="Q489" s="45" t="str">
        <f t="shared" si="11"/>
        <v>#REF!</v>
      </c>
      <c r="R489" s="45" t="str">
        <f t="shared" si="12"/>
        <v>#REF!</v>
      </c>
      <c r="S489" s="45" t="str">
        <f t="shared" si="13"/>
        <v>#REF!</v>
      </c>
      <c r="T489" s="47"/>
      <c r="U489" s="20"/>
      <c r="V489" s="20"/>
      <c r="W489" s="20"/>
      <c r="X489" s="20"/>
      <c r="Y489" s="20"/>
      <c r="Z489" s="20"/>
    </row>
    <row r="490" ht="14.25" customHeight="1">
      <c r="A490" s="20" t="s">
        <v>208</v>
      </c>
      <c r="B490" s="20" t="s">
        <v>15</v>
      </c>
      <c r="C490" s="20" t="s">
        <v>209</v>
      </c>
      <c r="D490" s="20" t="s">
        <v>17</v>
      </c>
      <c r="E490" s="20" t="s">
        <v>18</v>
      </c>
      <c r="F490" s="45">
        <v>4494370.81</v>
      </c>
      <c r="G490" s="45">
        <v>503099.93</v>
      </c>
      <c r="H490" s="45"/>
      <c r="I490" s="46" t="str">
        <f t="shared" si="4"/>
        <v>#REF!</v>
      </c>
      <c r="J490" s="46" t="str">
        <f t="shared" si="5"/>
        <v>#REF!</v>
      </c>
      <c r="K490" s="46" t="str">
        <f t="shared" si="6"/>
        <v>#REF!</v>
      </c>
      <c r="L490" s="46" t="str">
        <f t="shared" si="7"/>
        <v>#REF!</v>
      </c>
      <c r="M490" s="45" t="str">
        <f t="shared" si="8"/>
        <v>#REF!</v>
      </c>
      <c r="N490" s="45" t="str">
        <f t="shared" si="9"/>
        <v>#REF!</v>
      </c>
      <c r="O490" s="45" t="str">
        <f t="shared" si="10"/>
        <v>#REF!</v>
      </c>
      <c r="P490" s="45" t="str">
        <f t="shared" si="26"/>
        <v>#REF!</v>
      </c>
      <c r="Q490" s="45" t="str">
        <f t="shared" si="11"/>
        <v>#REF!</v>
      </c>
      <c r="R490" s="45" t="str">
        <f t="shared" si="12"/>
        <v>#REF!</v>
      </c>
      <c r="S490" s="45" t="str">
        <f t="shared" si="13"/>
        <v>#REF!</v>
      </c>
      <c r="T490" s="47"/>
      <c r="U490" s="20"/>
      <c r="V490" s="20"/>
      <c r="W490" s="20"/>
      <c r="X490" s="20"/>
      <c r="Y490" s="20"/>
      <c r="Z490" s="20"/>
    </row>
    <row r="491" ht="14.25" customHeight="1">
      <c r="A491" s="20" t="s">
        <v>208</v>
      </c>
      <c r="B491" s="20" t="s">
        <v>15</v>
      </c>
      <c r="C491" s="20" t="s">
        <v>209</v>
      </c>
      <c r="D491" s="20" t="s">
        <v>47</v>
      </c>
      <c r="E491" s="20" t="s">
        <v>48</v>
      </c>
      <c r="F491" s="45">
        <v>6404359.46</v>
      </c>
      <c r="G491" s="45">
        <v>716904.08</v>
      </c>
      <c r="H491" s="45"/>
      <c r="I491" s="46" t="str">
        <f t="shared" si="4"/>
        <v>#REF!</v>
      </c>
      <c r="J491" s="46" t="str">
        <f t="shared" si="5"/>
        <v>#REF!</v>
      </c>
      <c r="K491" s="46" t="str">
        <f t="shared" si="6"/>
        <v>#REF!</v>
      </c>
      <c r="L491" s="46" t="str">
        <f t="shared" si="7"/>
        <v>#REF!</v>
      </c>
      <c r="M491" s="45" t="str">
        <f t="shared" si="8"/>
        <v>#REF!</v>
      </c>
      <c r="N491" s="45" t="str">
        <f t="shared" si="9"/>
        <v>#REF!</v>
      </c>
      <c r="O491" s="45" t="str">
        <f t="shared" si="10"/>
        <v>#REF!</v>
      </c>
      <c r="P491" s="45" t="str">
        <f t="shared" si="26"/>
        <v>#REF!</v>
      </c>
      <c r="Q491" s="45" t="str">
        <f t="shared" si="11"/>
        <v>#REF!</v>
      </c>
      <c r="R491" s="45" t="str">
        <f t="shared" si="12"/>
        <v>#REF!</v>
      </c>
      <c r="S491" s="45" t="str">
        <f t="shared" si="13"/>
        <v>#REF!</v>
      </c>
      <c r="T491" s="47"/>
      <c r="U491" s="20"/>
      <c r="V491" s="20"/>
      <c r="W491" s="20"/>
      <c r="X491" s="20"/>
      <c r="Y491" s="20"/>
      <c r="Z491" s="20"/>
    </row>
    <row r="492" ht="14.25" customHeight="1">
      <c r="A492" s="20" t="s">
        <v>208</v>
      </c>
      <c r="B492" s="20" t="s">
        <v>15</v>
      </c>
      <c r="C492" s="20" t="s">
        <v>209</v>
      </c>
      <c r="D492" s="20" t="s">
        <v>29</v>
      </c>
      <c r="E492" s="20" t="s">
        <v>30</v>
      </c>
      <c r="F492" s="45">
        <v>176115.7</v>
      </c>
      <c r="G492" s="45">
        <v>19714.39</v>
      </c>
      <c r="H492" s="45"/>
      <c r="I492" s="46" t="str">
        <f t="shared" si="4"/>
        <v>#REF!</v>
      </c>
      <c r="J492" s="46" t="str">
        <f t="shared" si="5"/>
        <v>#REF!</v>
      </c>
      <c r="K492" s="46" t="str">
        <f t="shared" si="6"/>
        <v>#REF!</v>
      </c>
      <c r="L492" s="46" t="str">
        <f t="shared" si="7"/>
        <v>#REF!</v>
      </c>
      <c r="M492" s="45" t="str">
        <f t="shared" si="8"/>
        <v>#REF!</v>
      </c>
      <c r="N492" s="45" t="str">
        <f t="shared" si="9"/>
        <v>#REF!</v>
      </c>
      <c r="O492" s="45" t="str">
        <f t="shared" si="10"/>
        <v>#REF!</v>
      </c>
      <c r="P492" s="45" t="str">
        <f t="shared" si="26"/>
        <v>#REF!</v>
      </c>
      <c r="Q492" s="45" t="str">
        <f t="shared" si="11"/>
        <v>#REF!</v>
      </c>
      <c r="R492" s="45" t="str">
        <f t="shared" si="12"/>
        <v>#REF!</v>
      </c>
      <c r="S492" s="45" t="str">
        <f t="shared" si="13"/>
        <v>#REF!</v>
      </c>
      <c r="T492" s="47"/>
      <c r="U492" s="20"/>
      <c r="V492" s="20"/>
      <c r="W492" s="20"/>
      <c r="X492" s="20"/>
      <c r="Y492" s="20"/>
      <c r="Z492" s="20"/>
    </row>
    <row r="493" ht="14.25" customHeight="1">
      <c r="A493" s="20" t="s">
        <v>208</v>
      </c>
      <c r="B493" s="20" t="s">
        <v>15</v>
      </c>
      <c r="C493" s="20" t="s">
        <v>209</v>
      </c>
      <c r="D493" s="20" t="s">
        <v>31</v>
      </c>
      <c r="E493" s="20" t="s">
        <v>32</v>
      </c>
      <c r="F493" s="45">
        <v>59556.68</v>
      </c>
      <c r="G493" s="45">
        <v>6666.78</v>
      </c>
      <c r="H493" s="45"/>
      <c r="I493" s="46" t="str">
        <f t="shared" si="4"/>
        <v>#REF!</v>
      </c>
      <c r="J493" s="46" t="str">
        <f t="shared" si="5"/>
        <v>#REF!</v>
      </c>
      <c r="K493" s="46" t="str">
        <f t="shared" si="6"/>
        <v>#REF!</v>
      </c>
      <c r="L493" s="46" t="str">
        <f t="shared" si="7"/>
        <v>#REF!</v>
      </c>
      <c r="M493" s="45" t="str">
        <f t="shared" si="8"/>
        <v>#REF!</v>
      </c>
      <c r="N493" s="45" t="str">
        <f t="shared" si="9"/>
        <v>#REF!</v>
      </c>
      <c r="O493" s="45" t="str">
        <f t="shared" si="10"/>
        <v>#REF!</v>
      </c>
      <c r="P493" s="45" t="str">
        <f t="shared" si="26"/>
        <v>#REF!</v>
      </c>
      <c r="Q493" s="45" t="str">
        <f t="shared" si="11"/>
        <v>#REF!</v>
      </c>
      <c r="R493" s="45" t="str">
        <f t="shared" si="12"/>
        <v>#REF!</v>
      </c>
      <c r="S493" s="45" t="str">
        <f t="shared" si="13"/>
        <v>#REF!</v>
      </c>
      <c r="T493" s="47"/>
      <c r="U493" s="20"/>
      <c r="V493" s="20"/>
      <c r="W493" s="20"/>
      <c r="X493" s="20"/>
      <c r="Y493" s="20"/>
      <c r="Z493" s="20"/>
    </row>
    <row r="494" ht="14.25" customHeight="1">
      <c r="A494" s="20" t="s">
        <v>208</v>
      </c>
      <c r="B494" s="20" t="s">
        <v>15</v>
      </c>
      <c r="C494" s="20" t="s">
        <v>209</v>
      </c>
      <c r="D494" s="20" t="s">
        <v>41</v>
      </c>
      <c r="E494" s="20" t="s">
        <v>42</v>
      </c>
      <c r="F494" s="45">
        <v>32171.57</v>
      </c>
      <c r="G494" s="45">
        <v>3601.29</v>
      </c>
      <c r="H494" s="45"/>
      <c r="I494" s="46" t="str">
        <f t="shared" si="4"/>
        <v>#REF!</v>
      </c>
      <c r="J494" s="46" t="str">
        <f t="shared" si="5"/>
        <v>#REF!</v>
      </c>
      <c r="K494" s="46" t="str">
        <f t="shared" si="6"/>
        <v>#REF!</v>
      </c>
      <c r="L494" s="46" t="str">
        <f t="shared" si="7"/>
        <v>#REF!</v>
      </c>
      <c r="M494" s="45" t="str">
        <f t="shared" si="8"/>
        <v>#REF!</v>
      </c>
      <c r="N494" s="45" t="str">
        <f t="shared" si="9"/>
        <v>#REF!</v>
      </c>
      <c r="O494" s="45" t="str">
        <f t="shared" si="10"/>
        <v>#REF!</v>
      </c>
      <c r="P494" s="45" t="str">
        <f t="shared" si="26"/>
        <v>#REF!</v>
      </c>
      <c r="Q494" s="45" t="str">
        <f t="shared" si="11"/>
        <v>#REF!</v>
      </c>
      <c r="R494" s="45" t="str">
        <f t="shared" si="12"/>
        <v>#REF!</v>
      </c>
      <c r="S494" s="45" t="str">
        <f t="shared" si="13"/>
        <v>#REF!</v>
      </c>
      <c r="T494" s="47"/>
      <c r="U494" s="20"/>
      <c r="V494" s="20"/>
      <c r="W494" s="20"/>
      <c r="X494" s="20"/>
      <c r="Y494" s="20"/>
      <c r="Z494" s="20"/>
    </row>
    <row r="495" ht="14.25" customHeight="1">
      <c r="A495" s="20" t="s">
        <v>208</v>
      </c>
      <c r="B495" s="20" t="s">
        <v>15</v>
      </c>
      <c r="C495" s="20" t="s">
        <v>209</v>
      </c>
      <c r="D495" s="20" t="s">
        <v>49</v>
      </c>
      <c r="E495" s="20" t="s">
        <v>50</v>
      </c>
      <c r="F495" s="45">
        <v>1.681676633E7</v>
      </c>
      <c r="G495" s="45">
        <v>1882469.03</v>
      </c>
      <c r="H495" s="45"/>
      <c r="I495" s="46" t="str">
        <f t="shared" si="4"/>
        <v>#REF!</v>
      </c>
      <c r="J495" s="46" t="str">
        <f t="shared" si="5"/>
        <v>#REF!</v>
      </c>
      <c r="K495" s="46" t="str">
        <f t="shared" si="6"/>
        <v>#REF!</v>
      </c>
      <c r="L495" s="46" t="str">
        <f t="shared" si="7"/>
        <v>#REF!</v>
      </c>
      <c r="M495" s="45" t="str">
        <f t="shared" si="8"/>
        <v>#REF!</v>
      </c>
      <c r="N495" s="45" t="str">
        <f t="shared" si="9"/>
        <v>#REF!</v>
      </c>
      <c r="O495" s="45" t="str">
        <f t="shared" si="10"/>
        <v>#REF!</v>
      </c>
      <c r="P495" s="45" t="str">
        <f t="shared" si="26"/>
        <v>#REF!</v>
      </c>
      <c r="Q495" s="45" t="str">
        <f t="shared" si="11"/>
        <v>#REF!</v>
      </c>
      <c r="R495" s="45" t="str">
        <f t="shared" si="12"/>
        <v>#REF!</v>
      </c>
      <c r="S495" s="45" t="str">
        <f t="shared" si="13"/>
        <v>#REF!</v>
      </c>
      <c r="T495" s="47"/>
      <c r="U495" s="20"/>
      <c r="V495" s="20"/>
      <c r="W495" s="20"/>
      <c r="X495" s="20"/>
      <c r="Y495" s="20"/>
      <c r="Z495" s="20"/>
    </row>
    <row r="496" ht="14.25" customHeight="1">
      <c r="A496" s="20" t="s">
        <v>208</v>
      </c>
      <c r="B496" s="20" t="s">
        <v>15</v>
      </c>
      <c r="C496" s="20" t="s">
        <v>209</v>
      </c>
      <c r="D496" s="20" t="s">
        <v>51</v>
      </c>
      <c r="E496" s="20" t="s">
        <v>52</v>
      </c>
      <c r="F496" s="45">
        <v>1258428.45</v>
      </c>
      <c r="G496" s="45">
        <v>140868.5</v>
      </c>
      <c r="H496" s="45"/>
      <c r="I496" s="46" t="str">
        <f t="shared" si="4"/>
        <v>#REF!</v>
      </c>
      <c r="J496" s="46" t="str">
        <f t="shared" si="5"/>
        <v>#REF!</v>
      </c>
      <c r="K496" s="46" t="str">
        <f t="shared" si="6"/>
        <v>#REF!</v>
      </c>
      <c r="L496" s="46" t="str">
        <f t="shared" si="7"/>
        <v>#REF!</v>
      </c>
      <c r="M496" s="45" t="str">
        <f t="shared" si="8"/>
        <v>#REF!</v>
      </c>
      <c r="N496" s="45" t="str">
        <f t="shared" si="9"/>
        <v>#REF!</v>
      </c>
      <c r="O496" s="45" t="str">
        <f t="shared" si="10"/>
        <v>#REF!</v>
      </c>
      <c r="P496" s="45" t="str">
        <f t="shared" si="26"/>
        <v>#REF!</v>
      </c>
      <c r="Q496" s="45" t="str">
        <f t="shared" si="11"/>
        <v>#REF!</v>
      </c>
      <c r="R496" s="45" t="str">
        <f t="shared" si="12"/>
        <v>#REF!</v>
      </c>
      <c r="S496" s="45" t="str">
        <f t="shared" si="13"/>
        <v>#REF!</v>
      </c>
      <c r="T496" s="47"/>
      <c r="U496" s="20"/>
      <c r="V496" s="20"/>
      <c r="W496" s="20"/>
      <c r="X496" s="20"/>
      <c r="Y496" s="20"/>
      <c r="Z496" s="20"/>
    </row>
    <row r="497" ht="14.25" customHeight="1">
      <c r="A497" s="20" t="s">
        <v>210</v>
      </c>
      <c r="B497" s="20" t="s">
        <v>15</v>
      </c>
      <c r="C497" s="20" t="s">
        <v>211</v>
      </c>
      <c r="D497" s="20" t="s">
        <v>17</v>
      </c>
      <c r="E497" s="20" t="s">
        <v>18</v>
      </c>
      <c r="F497" s="45">
        <v>2.0352453866E8</v>
      </c>
      <c r="G497" s="45">
        <v>2.358757174E7</v>
      </c>
      <c r="H497" s="45"/>
      <c r="I497" s="46" t="str">
        <f t="shared" si="4"/>
        <v>#REF!</v>
      </c>
      <c r="J497" s="46" t="str">
        <f t="shared" si="5"/>
        <v>#REF!</v>
      </c>
      <c r="K497" s="46" t="str">
        <f t="shared" si="6"/>
        <v>#REF!</v>
      </c>
      <c r="L497" s="46" t="str">
        <f t="shared" si="7"/>
        <v>#REF!</v>
      </c>
      <c r="M497" s="45" t="str">
        <f t="shared" si="8"/>
        <v>#REF!</v>
      </c>
      <c r="N497" s="45" t="str">
        <f t="shared" si="9"/>
        <v>#REF!</v>
      </c>
      <c r="O497" s="45" t="str">
        <f t="shared" si="10"/>
        <v>#REF!</v>
      </c>
      <c r="P497" s="45" t="str">
        <f t="shared" si="26"/>
        <v>#REF!</v>
      </c>
      <c r="Q497" s="45" t="str">
        <f t="shared" si="11"/>
        <v>#REF!</v>
      </c>
      <c r="R497" s="45" t="str">
        <f t="shared" si="12"/>
        <v>#REF!</v>
      </c>
      <c r="S497" s="45" t="str">
        <f t="shared" si="13"/>
        <v>#REF!</v>
      </c>
      <c r="T497" s="47"/>
      <c r="U497" s="20"/>
      <c r="V497" s="20"/>
      <c r="W497" s="20"/>
      <c r="X497" s="20"/>
      <c r="Y497" s="20"/>
      <c r="Z497" s="20"/>
    </row>
    <row r="498" ht="14.25" customHeight="1">
      <c r="A498" s="20" t="s">
        <v>210</v>
      </c>
      <c r="B498" s="20" t="s">
        <v>15</v>
      </c>
      <c r="C498" s="20" t="s">
        <v>211</v>
      </c>
      <c r="D498" s="20" t="s">
        <v>47</v>
      </c>
      <c r="E498" s="20" t="s">
        <v>48</v>
      </c>
      <c r="F498" s="45">
        <v>522047.52</v>
      </c>
      <c r="G498" s="45">
        <v>60502.94</v>
      </c>
      <c r="H498" s="45"/>
      <c r="I498" s="46" t="str">
        <f t="shared" si="4"/>
        <v>#REF!</v>
      </c>
      <c r="J498" s="46" t="str">
        <f t="shared" si="5"/>
        <v>#REF!</v>
      </c>
      <c r="K498" s="46" t="str">
        <f t="shared" si="6"/>
        <v>#REF!</v>
      </c>
      <c r="L498" s="46" t="str">
        <f t="shared" si="7"/>
        <v>#REF!</v>
      </c>
      <c r="M498" s="45" t="str">
        <f t="shared" si="8"/>
        <v>#REF!</v>
      </c>
      <c r="N498" s="45" t="str">
        <f t="shared" si="9"/>
        <v>#REF!</v>
      </c>
      <c r="O498" s="45" t="str">
        <f t="shared" si="10"/>
        <v>#REF!</v>
      </c>
      <c r="P498" s="45" t="str">
        <f t="shared" si="26"/>
        <v>#REF!</v>
      </c>
      <c r="Q498" s="45" t="str">
        <f t="shared" si="11"/>
        <v>#REF!</v>
      </c>
      <c r="R498" s="45" t="str">
        <f t="shared" si="12"/>
        <v>#REF!</v>
      </c>
      <c r="S498" s="45" t="str">
        <f t="shared" si="13"/>
        <v>#REF!</v>
      </c>
      <c r="T498" s="47"/>
      <c r="U498" s="20"/>
      <c r="V498" s="20"/>
      <c r="W498" s="20"/>
      <c r="X498" s="20"/>
      <c r="Y498" s="20"/>
      <c r="Z498" s="20"/>
    </row>
    <row r="499" ht="14.25" customHeight="1">
      <c r="A499" s="20" t="s">
        <v>210</v>
      </c>
      <c r="B499" s="20" t="s">
        <v>15</v>
      </c>
      <c r="C499" s="20" t="s">
        <v>211</v>
      </c>
      <c r="D499" s="20" t="s">
        <v>21</v>
      </c>
      <c r="E499" s="20" t="s">
        <v>22</v>
      </c>
      <c r="F499" s="45">
        <v>17043.3</v>
      </c>
      <c r="G499" s="45">
        <v>1975.24</v>
      </c>
      <c r="H499" s="45"/>
      <c r="I499" s="46" t="str">
        <f t="shared" si="4"/>
        <v>#REF!</v>
      </c>
      <c r="J499" s="46" t="str">
        <f t="shared" si="5"/>
        <v>#REF!</v>
      </c>
      <c r="K499" s="46" t="str">
        <f t="shared" si="6"/>
        <v>#REF!</v>
      </c>
      <c r="L499" s="46" t="str">
        <f t="shared" si="7"/>
        <v>#REF!</v>
      </c>
      <c r="M499" s="45" t="str">
        <f t="shared" si="8"/>
        <v>#REF!</v>
      </c>
      <c r="N499" s="45" t="str">
        <f t="shared" si="9"/>
        <v>#REF!</v>
      </c>
      <c r="O499" s="45" t="str">
        <f t="shared" si="10"/>
        <v>#REF!</v>
      </c>
      <c r="P499" s="45" t="str">
        <f t="shared" si="26"/>
        <v>#REF!</v>
      </c>
      <c r="Q499" s="45" t="str">
        <f t="shared" si="11"/>
        <v>#REF!</v>
      </c>
      <c r="R499" s="45" t="str">
        <f t="shared" si="12"/>
        <v>#REF!</v>
      </c>
      <c r="S499" s="45" t="str">
        <f t="shared" si="13"/>
        <v>#REF!</v>
      </c>
      <c r="T499" s="47"/>
      <c r="U499" s="20"/>
      <c r="V499" s="20"/>
      <c r="W499" s="20"/>
      <c r="X499" s="20"/>
      <c r="Y499" s="20"/>
      <c r="Z499" s="20"/>
    </row>
    <row r="500" ht="14.25" customHeight="1">
      <c r="A500" s="20" t="s">
        <v>210</v>
      </c>
      <c r="B500" s="20" t="s">
        <v>15</v>
      </c>
      <c r="C500" s="20" t="s">
        <v>211</v>
      </c>
      <c r="D500" s="20" t="s">
        <v>29</v>
      </c>
      <c r="E500" s="20" t="s">
        <v>30</v>
      </c>
      <c r="F500" s="45">
        <v>1.302695306E7</v>
      </c>
      <c r="G500" s="45">
        <v>1509764.83</v>
      </c>
      <c r="H500" s="45"/>
      <c r="I500" s="46" t="str">
        <f t="shared" si="4"/>
        <v>#REF!</v>
      </c>
      <c r="J500" s="46" t="str">
        <f t="shared" si="5"/>
        <v>#REF!</v>
      </c>
      <c r="K500" s="46" t="str">
        <f t="shared" si="6"/>
        <v>#REF!</v>
      </c>
      <c r="L500" s="46" t="str">
        <f t="shared" si="7"/>
        <v>#REF!</v>
      </c>
      <c r="M500" s="45" t="str">
        <f t="shared" si="8"/>
        <v>#REF!</v>
      </c>
      <c r="N500" s="45" t="str">
        <f t="shared" si="9"/>
        <v>#REF!</v>
      </c>
      <c r="O500" s="45" t="str">
        <f t="shared" si="10"/>
        <v>#REF!</v>
      </c>
      <c r="P500" s="45" t="str">
        <f t="shared" si="26"/>
        <v>#REF!</v>
      </c>
      <c r="Q500" s="45" t="str">
        <f t="shared" si="11"/>
        <v>#REF!</v>
      </c>
      <c r="R500" s="45" t="str">
        <f t="shared" si="12"/>
        <v>#REF!</v>
      </c>
      <c r="S500" s="45" t="str">
        <f t="shared" si="13"/>
        <v>#REF!</v>
      </c>
      <c r="T500" s="47"/>
      <c r="U500" s="20"/>
      <c r="V500" s="20"/>
      <c r="W500" s="20"/>
      <c r="X500" s="20"/>
      <c r="Y500" s="20"/>
      <c r="Z500" s="20"/>
    </row>
    <row r="501" ht="14.25" customHeight="1">
      <c r="A501" s="20" t="s">
        <v>210</v>
      </c>
      <c r="B501" s="20" t="s">
        <v>15</v>
      </c>
      <c r="C501" s="20" t="s">
        <v>211</v>
      </c>
      <c r="D501" s="20" t="s">
        <v>31</v>
      </c>
      <c r="E501" s="20" t="s">
        <v>32</v>
      </c>
      <c r="F501" s="45">
        <v>2605829.54</v>
      </c>
      <c r="G501" s="45">
        <v>302003.83</v>
      </c>
      <c r="H501" s="45"/>
      <c r="I501" s="46" t="str">
        <f t="shared" si="4"/>
        <v>#REF!</v>
      </c>
      <c r="J501" s="46" t="str">
        <f t="shared" si="5"/>
        <v>#REF!</v>
      </c>
      <c r="K501" s="46" t="str">
        <f t="shared" si="6"/>
        <v>#REF!</v>
      </c>
      <c r="L501" s="46" t="str">
        <f t="shared" si="7"/>
        <v>#REF!</v>
      </c>
      <c r="M501" s="45" t="str">
        <f t="shared" si="8"/>
        <v>#REF!</v>
      </c>
      <c r="N501" s="45" t="str">
        <f t="shared" si="9"/>
        <v>#REF!</v>
      </c>
      <c r="O501" s="45" t="str">
        <f t="shared" si="10"/>
        <v>#REF!</v>
      </c>
      <c r="P501" s="45" t="str">
        <f t="shared" si="26"/>
        <v>#REF!</v>
      </c>
      <c r="Q501" s="45" t="str">
        <f t="shared" si="11"/>
        <v>#REF!</v>
      </c>
      <c r="R501" s="45" t="str">
        <f t="shared" si="12"/>
        <v>#REF!</v>
      </c>
      <c r="S501" s="45" t="str">
        <f t="shared" si="13"/>
        <v>#REF!</v>
      </c>
      <c r="T501" s="47"/>
      <c r="U501" s="20"/>
      <c r="V501" s="20"/>
      <c r="W501" s="20"/>
      <c r="X501" s="20"/>
      <c r="Y501" s="20"/>
      <c r="Z501" s="20"/>
    </row>
    <row r="502" ht="14.25" customHeight="1">
      <c r="A502" s="20" t="s">
        <v>210</v>
      </c>
      <c r="B502" s="20" t="s">
        <v>15</v>
      </c>
      <c r="C502" s="20" t="s">
        <v>211</v>
      </c>
      <c r="D502" s="20" t="s">
        <v>33</v>
      </c>
      <c r="E502" s="20" t="s">
        <v>34</v>
      </c>
      <c r="F502" s="45">
        <v>27284.65</v>
      </c>
      <c r="G502" s="45">
        <v>3162.17</v>
      </c>
      <c r="H502" s="45"/>
      <c r="I502" s="46" t="str">
        <f t="shared" si="4"/>
        <v>#REF!</v>
      </c>
      <c r="J502" s="46" t="str">
        <f t="shared" si="5"/>
        <v>#REF!</v>
      </c>
      <c r="K502" s="46" t="str">
        <f t="shared" si="6"/>
        <v>#REF!</v>
      </c>
      <c r="L502" s="46" t="str">
        <f t="shared" si="7"/>
        <v>#REF!</v>
      </c>
      <c r="M502" s="45" t="str">
        <f t="shared" si="8"/>
        <v>#REF!</v>
      </c>
      <c r="N502" s="45" t="str">
        <f t="shared" si="9"/>
        <v>#REF!</v>
      </c>
      <c r="O502" s="45" t="str">
        <f t="shared" si="10"/>
        <v>#REF!</v>
      </c>
      <c r="P502" s="45" t="str">
        <f t="shared" si="26"/>
        <v>#REF!</v>
      </c>
      <c r="Q502" s="45" t="str">
        <f t="shared" si="11"/>
        <v>#REF!</v>
      </c>
      <c r="R502" s="45" t="str">
        <f t="shared" si="12"/>
        <v>#REF!</v>
      </c>
      <c r="S502" s="45" t="str">
        <f t="shared" si="13"/>
        <v>#REF!</v>
      </c>
      <c r="T502" s="47"/>
      <c r="U502" s="20"/>
      <c r="V502" s="20"/>
      <c r="W502" s="20"/>
      <c r="X502" s="20"/>
      <c r="Y502" s="20"/>
      <c r="Z502" s="20"/>
    </row>
    <row r="503" ht="14.25" customHeight="1">
      <c r="A503" s="20" t="s">
        <v>210</v>
      </c>
      <c r="B503" s="20" t="s">
        <v>15</v>
      </c>
      <c r="C503" s="20" t="s">
        <v>211</v>
      </c>
      <c r="D503" s="20" t="s">
        <v>37</v>
      </c>
      <c r="E503" s="20" t="s">
        <v>38</v>
      </c>
      <c r="F503" s="45">
        <v>8307.12</v>
      </c>
      <c r="G503" s="45">
        <v>962.76</v>
      </c>
      <c r="H503" s="45"/>
      <c r="I503" s="46" t="str">
        <f t="shared" si="4"/>
        <v>#REF!</v>
      </c>
      <c r="J503" s="46" t="str">
        <f t="shared" si="5"/>
        <v>#REF!</v>
      </c>
      <c r="K503" s="46" t="str">
        <f t="shared" si="6"/>
        <v>#REF!</v>
      </c>
      <c r="L503" s="46" t="str">
        <f t="shared" si="7"/>
        <v>#REF!</v>
      </c>
      <c r="M503" s="45" t="str">
        <f t="shared" si="8"/>
        <v>#REF!</v>
      </c>
      <c r="N503" s="45" t="str">
        <f t="shared" si="9"/>
        <v>#REF!</v>
      </c>
      <c r="O503" s="45" t="str">
        <f t="shared" si="10"/>
        <v>#REF!</v>
      </c>
      <c r="P503" s="45" t="str">
        <f t="shared" si="26"/>
        <v>#REF!</v>
      </c>
      <c r="Q503" s="45" t="str">
        <f t="shared" si="11"/>
        <v>#REF!</v>
      </c>
      <c r="R503" s="45" t="str">
        <f t="shared" si="12"/>
        <v>#REF!</v>
      </c>
      <c r="S503" s="45" t="str">
        <f t="shared" si="13"/>
        <v>#REF!</v>
      </c>
      <c r="T503" s="47"/>
      <c r="U503" s="20"/>
      <c r="V503" s="20"/>
      <c r="W503" s="20"/>
      <c r="X503" s="20"/>
      <c r="Y503" s="20"/>
      <c r="Z503" s="20"/>
    </row>
    <row r="504" ht="14.25" customHeight="1">
      <c r="A504" s="20" t="s">
        <v>210</v>
      </c>
      <c r="B504" s="20" t="s">
        <v>15</v>
      </c>
      <c r="C504" s="20" t="s">
        <v>211</v>
      </c>
      <c r="D504" s="20" t="s">
        <v>41</v>
      </c>
      <c r="E504" s="20" t="s">
        <v>42</v>
      </c>
      <c r="F504" s="45">
        <v>595280.0</v>
      </c>
      <c r="G504" s="45">
        <v>68990.25</v>
      </c>
      <c r="H504" s="45"/>
      <c r="I504" s="46" t="str">
        <f t="shared" si="4"/>
        <v>#REF!</v>
      </c>
      <c r="J504" s="46" t="str">
        <f t="shared" si="5"/>
        <v>#REF!</v>
      </c>
      <c r="K504" s="46" t="str">
        <f t="shared" si="6"/>
        <v>#REF!</v>
      </c>
      <c r="L504" s="46" t="str">
        <f t="shared" si="7"/>
        <v>#REF!</v>
      </c>
      <c r="M504" s="45" t="str">
        <f t="shared" si="8"/>
        <v>#REF!</v>
      </c>
      <c r="N504" s="45" t="str">
        <f t="shared" si="9"/>
        <v>#REF!</v>
      </c>
      <c r="O504" s="45" t="str">
        <f t="shared" si="10"/>
        <v>#REF!</v>
      </c>
      <c r="P504" s="45" t="str">
        <f t="shared" si="26"/>
        <v>#REF!</v>
      </c>
      <c r="Q504" s="45" t="str">
        <f t="shared" si="11"/>
        <v>#REF!</v>
      </c>
      <c r="R504" s="45" t="str">
        <f t="shared" si="12"/>
        <v>#REF!</v>
      </c>
      <c r="S504" s="45" t="str">
        <f t="shared" si="13"/>
        <v>#REF!</v>
      </c>
      <c r="T504" s="47"/>
      <c r="U504" s="20"/>
      <c r="V504" s="20"/>
      <c r="W504" s="20"/>
      <c r="X504" s="20"/>
      <c r="Y504" s="20"/>
      <c r="Z504" s="20"/>
    </row>
    <row r="505" ht="14.25" customHeight="1">
      <c r="A505" s="20" t="s">
        <v>210</v>
      </c>
      <c r="B505" s="20" t="s">
        <v>15</v>
      </c>
      <c r="C505" s="20" t="s">
        <v>211</v>
      </c>
      <c r="D505" s="20" t="s">
        <v>43</v>
      </c>
      <c r="E505" s="20" t="s">
        <v>44</v>
      </c>
      <c r="F505" s="45">
        <v>2.941519015E7</v>
      </c>
      <c r="G505" s="45">
        <v>3409087.24</v>
      </c>
      <c r="H505" s="45"/>
      <c r="I505" s="46" t="str">
        <f t="shared" si="4"/>
        <v>#REF!</v>
      </c>
      <c r="J505" s="46" t="str">
        <f t="shared" si="5"/>
        <v>#REF!</v>
      </c>
      <c r="K505" s="46" t="str">
        <f t="shared" si="6"/>
        <v>#REF!</v>
      </c>
      <c r="L505" s="46" t="str">
        <f t="shared" si="7"/>
        <v>#REF!</v>
      </c>
      <c r="M505" s="45" t="str">
        <f t="shared" si="8"/>
        <v>#REF!</v>
      </c>
      <c r="N505" s="45" t="str">
        <f t="shared" si="9"/>
        <v>#REF!</v>
      </c>
      <c r="O505" s="45" t="str">
        <f t="shared" si="10"/>
        <v>#REF!</v>
      </c>
      <c r="P505" s="45" t="str">
        <f t="shared" si="26"/>
        <v>#REF!</v>
      </c>
      <c r="Q505" s="45" t="str">
        <f t="shared" si="11"/>
        <v>#REF!</v>
      </c>
      <c r="R505" s="45" t="str">
        <f t="shared" si="12"/>
        <v>#REF!</v>
      </c>
      <c r="S505" s="45" t="str">
        <f t="shared" si="13"/>
        <v>#REF!</v>
      </c>
      <c r="T505" s="47"/>
      <c r="U505" s="20"/>
      <c r="V505" s="20"/>
      <c r="W505" s="20"/>
      <c r="X505" s="20"/>
      <c r="Y505" s="20"/>
      <c r="Z505" s="20"/>
    </row>
    <row r="506" ht="14.25" customHeight="1">
      <c r="A506" s="20" t="s">
        <v>212</v>
      </c>
      <c r="B506" s="20" t="s">
        <v>15</v>
      </c>
      <c r="C506" s="20" t="s">
        <v>213</v>
      </c>
      <c r="D506" s="20" t="s">
        <v>17</v>
      </c>
      <c r="E506" s="20" t="s">
        <v>18</v>
      </c>
      <c r="F506" s="45">
        <v>5.369846348E7</v>
      </c>
      <c r="G506" s="45">
        <v>3108390.69</v>
      </c>
      <c r="H506" s="45"/>
      <c r="I506" s="46" t="str">
        <f t="shared" si="4"/>
        <v>#REF!</v>
      </c>
      <c r="J506" s="46" t="str">
        <f t="shared" si="5"/>
        <v>#REF!</v>
      </c>
      <c r="K506" s="46" t="str">
        <f t="shared" si="6"/>
        <v>#REF!</v>
      </c>
      <c r="L506" s="46" t="str">
        <f t="shared" si="7"/>
        <v>#REF!</v>
      </c>
      <c r="M506" s="45" t="str">
        <f t="shared" si="8"/>
        <v>#REF!</v>
      </c>
      <c r="N506" s="45" t="str">
        <f t="shared" si="9"/>
        <v>#REF!</v>
      </c>
      <c r="O506" s="45" t="str">
        <f t="shared" si="10"/>
        <v>#REF!</v>
      </c>
      <c r="P506" s="45" t="str">
        <f t="shared" si="26"/>
        <v>#REF!</v>
      </c>
      <c r="Q506" s="45" t="str">
        <f t="shared" si="11"/>
        <v>#REF!</v>
      </c>
      <c r="R506" s="45" t="str">
        <f t="shared" si="12"/>
        <v>#REF!</v>
      </c>
      <c r="S506" s="45" t="str">
        <f t="shared" si="13"/>
        <v>#REF!</v>
      </c>
      <c r="T506" s="47"/>
      <c r="U506" s="20"/>
      <c r="V506" s="20"/>
      <c r="W506" s="20"/>
      <c r="X506" s="20"/>
      <c r="Y506" s="20"/>
      <c r="Z506" s="20"/>
    </row>
    <row r="507" ht="14.25" customHeight="1">
      <c r="A507" s="20" t="s">
        <v>212</v>
      </c>
      <c r="B507" s="20" t="s">
        <v>15</v>
      </c>
      <c r="C507" s="20" t="s">
        <v>213</v>
      </c>
      <c r="D507" s="20" t="s">
        <v>27</v>
      </c>
      <c r="E507" s="20" t="s">
        <v>28</v>
      </c>
      <c r="F507" s="45">
        <v>0.0</v>
      </c>
      <c r="G507" s="45">
        <v>0.0</v>
      </c>
      <c r="H507" s="45"/>
      <c r="I507" s="46" t="str">
        <f t="shared" si="4"/>
        <v>#REF!</v>
      </c>
      <c r="J507" s="46" t="str">
        <f t="shared" si="5"/>
        <v>#REF!</v>
      </c>
      <c r="K507" s="46" t="str">
        <f t="shared" si="6"/>
        <v>#REF!</v>
      </c>
      <c r="L507" s="46" t="str">
        <f t="shared" si="7"/>
        <v>#REF!</v>
      </c>
      <c r="M507" s="45" t="str">
        <f t="shared" si="8"/>
        <v>#REF!</v>
      </c>
      <c r="N507" s="45" t="str">
        <f t="shared" si="9"/>
        <v>#REF!</v>
      </c>
      <c r="O507" s="45" t="str">
        <f t="shared" si="10"/>
        <v>#REF!</v>
      </c>
      <c r="P507" s="45" t="str">
        <f t="shared" si="26"/>
        <v>#REF!</v>
      </c>
      <c r="Q507" s="45" t="str">
        <f t="shared" si="11"/>
        <v>#REF!</v>
      </c>
      <c r="R507" s="45" t="str">
        <f t="shared" si="12"/>
        <v>#REF!</v>
      </c>
      <c r="S507" s="45" t="str">
        <f t="shared" si="13"/>
        <v>#REF!</v>
      </c>
      <c r="T507" s="47"/>
      <c r="U507" s="20"/>
      <c r="V507" s="20"/>
      <c r="W507" s="20"/>
      <c r="X507" s="20"/>
      <c r="Y507" s="20"/>
      <c r="Z507" s="20"/>
    </row>
    <row r="508" ht="14.25" customHeight="1">
      <c r="A508" s="20" t="s">
        <v>212</v>
      </c>
      <c r="B508" s="20" t="s">
        <v>15</v>
      </c>
      <c r="C508" s="20" t="s">
        <v>213</v>
      </c>
      <c r="D508" s="20" t="s">
        <v>29</v>
      </c>
      <c r="E508" s="20" t="s">
        <v>30</v>
      </c>
      <c r="F508" s="45">
        <v>1927659.11</v>
      </c>
      <c r="G508" s="45">
        <v>111584.53</v>
      </c>
      <c r="H508" s="45"/>
      <c r="I508" s="46" t="str">
        <f t="shared" si="4"/>
        <v>#REF!</v>
      </c>
      <c r="J508" s="46" t="str">
        <f t="shared" si="5"/>
        <v>#REF!</v>
      </c>
      <c r="K508" s="46" t="str">
        <f t="shared" si="6"/>
        <v>#REF!</v>
      </c>
      <c r="L508" s="46" t="str">
        <f t="shared" si="7"/>
        <v>#REF!</v>
      </c>
      <c r="M508" s="45" t="str">
        <f t="shared" si="8"/>
        <v>#REF!</v>
      </c>
      <c r="N508" s="45" t="str">
        <f t="shared" si="9"/>
        <v>#REF!</v>
      </c>
      <c r="O508" s="45" t="str">
        <f t="shared" si="10"/>
        <v>#REF!</v>
      </c>
      <c r="P508" s="45" t="str">
        <f t="shared" si="26"/>
        <v>#REF!</v>
      </c>
      <c r="Q508" s="45" t="str">
        <f t="shared" si="11"/>
        <v>#REF!</v>
      </c>
      <c r="R508" s="45" t="str">
        <f t="shared" si="12"/>
        <v>#REF!</v>
      </c>
      <c r="S508" s="45" t="str">
        <f t="shared" si="13"/>
        <v>#REF!</v>
      </c>
      <c r="T508" s="47"/>
      <c r="U508" s="20"/>
      <c r="V508" s="20"/>
      <c r="W508" s="20"/>
      <c r="X508" s="20"/>
      <c r="Y508" s="20"/>
      <c r="Z508" s="20"/>
    </row>
    <row r="509" ht="14.25" customHeight="1">
      <c r="A509" s="20" t="s">
        <v>212</v>
      </c>
      <c r="B509" s="20" t="s">
        <v>15</v>
      </c>
      <c r="C509" s="20" t="s">
        <v>213</v>
      </c>
      <c r="D509" s="20" t="s">
        <v>31</v>
      </c>
      <c r="E509" s="20" t="s">
        <v>32</v>
      </c>
      <c r="F509" s="45">
        <v>245012.24</v>
      </c>
      <c r="G509" s="45">
        <v>14182.79</v>
      </c>
      <c r="H509" s="45"/>
      <c r="I509" s="46" t="str">
        <f t="shared" si="4"/>
        <v>#REF!</v>
      </c>
      <c r="J509" s="46" t="str">
        <f t="shared" si="5"/>
        <v>#REF!</v>
      </c>
      <c r="K509" s="46" t="str">
        <f t="shared" si="6"/>
        <v>#REF!</v>
      </c>
      <c r="L509" s="46" t="str">
        <f t="shared" si="7"/>
        <v>#REF!</v>
      </c>
      <c r="M509" s="45" t="str">
        <f t="shared" si="8"/>
        <v>#REF!</v>
      </c>
      <c r="N509" s="45" t="str">
        <f t="shared" si="9"/>
        <v>#REF!</v>
      </c>
      <c r="O509" s="45" t="str">
        <f t="shared" si="10"/>
        <v>#REF!</v>
      </c>
      <c r="P509" s="45" t="str">
        <f t="shared" si="26"/>
        <v>#REF!</v>
      </c>
      <c r="Q509" s="45" t="str">
        <f t="shared" si="11"/>
        <v>#REF!</v>
      </c>
      <c r="R509" s="45" t="str">
        <f t="shared" si="12"/>
        <v>#REF!</v>
      </c>
      <c r="S509" s="45" t="str">
        <f t="shared" si="13"/>
        <v>#REF!</v>
      </c>
      <c r="T509" s="47"/>
      <c r="U509" s="20"/>
      <c r="V509" s="20"/>
      <c r="W509" s="20"/>
      <c r="X509" s="20"/>
      <c r="Y509" s="20"/>
      <c r="Z509" s="20"/>
    </row>
    <row r="510" ht="14.25" customHeight="1">
      <c r="A510" s="20" t="s">
        <v>212</v>
      </c>
      <c r="B510" s="20" t="s">
        <v>15</v>
      </c>
      <c r="C510" s="20" t="s">
        <v>213</v>
      </c>
      <c r="D510" s="20" t="s">
        <v>33</v>
      </c>
      <c r="E510" s="20" t="s">
        <v>34</v>
      </c>
      <c r="F510" s="45">
        <v>48300.05</v>
      </c>
      <c r="G510" s="45">
        <v>2795.9</v>
      </c>
      <c r="H510" s="45"/>
      <c r="I510" s="46" t="str">
        <f t="shared" si="4"/>
        <v>#REF!</v>
      </c>
      <c r="J510" s="46" t="str">
        <f t="shared" si="5"/>
        <v>#REF!</v>
      </c>
      <c r="K510" s="46" t="str">
        <f t="shared" si="6"/>
        <v>#REF!</v>
      </c>
      <c r="L510" s="46" t="str">
        <f t="shared" si="7"/>
        <v>#REF!</v>
      </c>
      <c r="M510" s="45" t="str">
        <f t="shared" si="8"/>
        <v>#REF!</v>
      </c>
      <c r="N510" s="45" t="str">
        <f t="shared" si="9"/>
        <v>#REF!</v>
      </c>
      <c r="O510" s="45" t="str">
        <f t="shared" si="10"/>
        <v>#REF!</v>
      </c>
      <c r="P510" s="45" t="str">
        <f t="shared" si="26"/>
        <v>#REF!</v>
      </c>
      <c r="Q510" s="45" t="str">
        <f t="shared" si="11"/>
        <v>#REF!</v>
      </c>
      <c r="R510" s="45" t="str">
        <f t="shared" si="12"/>
        <v>#REF!</v>
      </c>
      <c r="S510" s="45" t="str">
        <f t="shared" si="13"/>
        <v>#REF!</v>
      </c>
      <c r="T510" s="47"/>
      <c r="U510" s="20"/>
      <c r="V510" s="20"/>
      <c r="W510" s="20"/>
      <c r="X510" s="20"/>
      <c r="Y510" s="20"/>
      <c r="Z510" s="20"/>
    </row>
    <row r="511" ht="14.25" customHeight="1">
      <c r="A511" s="20" t="s">
        <v>212</v>
      </c>
      <c r="B511" s="20" t="s">
        <v>15</v>
      </c>
      <c r="C511" s="20" t="s">
        <v>213</v>
      </c>
      <c r="D511" s="20" t="s">
        <v>41</v>
      </c>
      <c r="E511" s="20" t="s">
        <v>42</v>
      </c>
      <c r="F511" s="45">
        <v>211729.09</v>
      </c>
      <c r="G511" s="45">
        <v>12256.16</v>
      </c>
      <c r="H511" s="45"/>
      <c r="I511" s="46" t="str">
        <f t="shared" si="4"/>
        <v>#REF!</v>
      </c>
      <c r="J511" s="46" t="str">
        <f t="shared" si="5"/>
        <v>#REF!</v>
      </c>
      <c r="K511" s="46" t="str">
        <f t="shared" si="6"/>
        <v>#REF!</v>
      </c>
      <c r="L511" s="46" t="str">
        <f t="shared" si="7"/>
        <v>#REF!</v>
      </c>
      <c r="M511" s="45" t="str">
        <f t="shared" si="8"/>
        <v>#REF!</v>
      </c>
      <c r="N511" s="45" t="str">
        <f t="shared" si="9"/>
        <v>#REF!</v>
      </c>
      <c r="O511" s="45" t="str">
        <f t="shared" si="10"/>
        <v>#REF!</v>
      </c>
      <c r="P511" s="45" t="str">
        <f t="shared" si="26"/>
        <v>#REF!</v>
      </c>
      <c r="Q511" s="45" t="str">
        <f t="shared" si="11"/>
        <v>#REF!</v>
      </c>
      <c r="R511" s="45" t="str">
        <f t="shared" si="12"/>
        <v>#REF!</v>
      </c>
      <c r="S511" s="45" t="str">
        <f t="shared" si="13"/>
        <v>#REF!</v>
      </c>
      <c r="T511" s="47"/>
      <c r="U511" s="20"/>
      <c r="V511" s="20"/>
      <c r="W511" s="20"/>
      <c r="X511" s="20"/>
      <c r="Y511" s="20"/>
      <c r="Z511" s="20"/>
    </row>
    <row r="512" ht="14.25" customHeight="1">
      <c r="A512" s="20" t="s">
        <v>212</v>
      </c>
      <c r="B512" s="20" t="s">
        <v>15</v>
      </c>
      <c r="C512" s="20" t="s">
        <v>213</v>
      </c>
      <c r="D512" s="20" t="s">
        <v>51</v>
      </c>
      <c r="E512" s="20" t="s">
        <v>52</v>
      </c>
      <c r="F512" s="45">
        <v>1.373124003E7</v>
      </c>
      <c r="G512" s="45">
        <v>794846.93</v>
      </c>
      <c r="H512" s="45"/>
      <c r="I512" s="46" t="str">
        <f t="shared" si="4"/>
        <v>#REF!</v>
      </c>
      <c r="J512" s="46" t="str">
        <f t="shared" si="5"/>
        <v>#REF!</v>
      </c>
      <c r="K512" s="46" t="str">
        <f t="shared" si="6"/>
        <v>#REF!</v>
      </c>
      <c r="L512" s="46" t="str">
        <f t="shared" si="7"/>
        <v>#REF!</v>
      </c>
      <c r="M512" s="45" t="str">
        <f t="shared" si="8"/>
        <v>#REF!</v>
      </c>
      <c r="N512" s="45" t="str">
        <f t="shared" si="9"/>
        <v>#REF!</v>
      </c>
      <c r="O512" s="45" t="str">
        <f t="shared" si="10"/>
        <v>#REF!</v>
      </c>
      <c r="P512" s="45" t="str">
        <f t="shared" si="26"/>
        <v>#REF!</v>
      </c>
      <c r="Q512" s="45" t="str">
        <f t="shared" si="11"/>
        <v>#REF!</v>
      </c>
      <c r="R512" s="45" t="str">
        <f t="shared" si="12"/>
        <v>#REF!</v>
      </c>
      <c r="S512" s="45" t="str">
        <f t="shared" si="13"/>
        <v>#REF!</v>
      </c>
      <c r="T512" s="47"/>
      <c r="U512" s="20"/>
      <c r="V512" s="20"/>
      <c r="W512" s="20"/>
      <c r="X512" s="20"/>
      <c r="Y512" s="20"/>
      <c r="Z512" s="20"/>
    </row>
    <row r="513" ht="14.25" customHeight="1">
      <c r="A513" s="20" t="s">
        <v>214</v>
      </c>
      <c r="B513" s="20" t="s">
        <v>15</v>
      </c>
      <c r="C513" s="20" t="s">
        <v>215</v>
      </c>
      <c r="D513" s="20" t="s">
        <v>17</v>
      </c>
      <c r="E513" s="20" t="s">
        <v>18</v>
      </c>
      <c r="F513" s="45">
        <v>6.785149387E7</v>
      </c>
      <c r="G513" s="45">
        <v>2458411.91</v>
      </c>
      <c r="H513" s="45"/>
      <c r="I513" s="46" t="str">
        <f t="shared" si="4"/>
        <v>#REF!</v>
      </c>
      <c r="J513" s="46" t="str">
        <f t="shared" si="5"/>
        <v>#REF!</v>
      </c>
      <c r="K513" s="46" t="str">
        <f t="shared" si="6"/>
        <v>#REF!</v>
      </c>
      <c r="L513" s="46" t="str">
        <f t="shared" si="7"/>
        <v>#REF!</v>
      </c>
      <c r="M513" s="45" t="str">
        <f t="shared" si="8"/>
        <v>#REF!</v>
      </c>
      <c r="N513" s="45" t="str">
        <f t="shared" si="9"/>
        <v>#REF!</v>
      </c>
      <c r="O513" s="45" t="str">
        <f t="shared" si="10"/>
        <v>#REF!</v>
      </c>
      <c r="P513" s="45" t="str">
        <f t="shared" si="26"/>
        <v>#REF!</v>
      </c>
      <c r="Q513" s="45" t="str">
        <f t="shared" si="11"/>
        <v>#REF!</v>
      </c>
      <c r="R513" s="45" t="str">
        <f t="shared" si="12"/>
        <v>#REF!</v>
      </c>
      <c r="S513" s="45" t="str">
        <f t="shared" si="13"/>
        <v>#REF!</v>
      </c>
      <c r="T513" s="47"/>
      <c r="U513" s="20"/>
      <c r="V513" s="20"/>
      <c r="W513" s="20"/>
      <c r="X513" s="20"/>
      <c r="Y513" s="20"/>
      <c r="Z513" s="20"/>
    </row>
    <row r="514" ht="14.25" customHeight="1">
      <c r="A514" s="20" t="s">
        <v>214</v>
      </c>
      <c r="B514" s="20" t="s">
        <v>15</v>
      </c>
      <c r="C514" s="20" t="s">
        <v>215</v>
      </c>
      <c r="D514" s="20" t="s">
        <v>21</v>
      </c>
      <c r="E514" s="20" t="s">
        <v>22</v>
      </c>
      <c r="F514" s="45">
        <v>6023.36</v>
      </c>
      <c r="G514" s="45">
        <v>218.24</v>
      </c>
      <c r="H514" s="45"/>
      <c r="I514" s="46" t="str">
        <f t="shared" si="4"/>
        <v>#REF!</v>
      </c>
      <c r="J514" s="46" t="str">
        <f t="shared" si="5"/>
        <v>#REF!</v>
      </c>
      <c r="K514" s="46" t="str">
        <f t="shared" si="6"/>
        <v>#REF!</v>
      </c>
      <c r="L514" s="46" t="str">
        <f t="shared" si="7"/>
        <v>#REF!</v>
      </c>
      <c r="M514" s="45" t="str">
        <f t="shared" si="8"/>
        <v>#REF!</v>
      </c>
      <c r="N514" s="45" t="str">
        <f t="shared" si="9"/>
        <v>#REF!</v>
      </c>
      <c r="O514" s="45" t="str">
        <f t="shared" si="10"/>
        <v>#REF!</v>
      </c>
      <c r="P514" s="45" t="str">
        <f t="shared" si="26"/>
        <v>#REF!</v>
      </c>
      <c r="Q514" s="45" t="str">
        <f t="shared" si="11"/>
        <v>#REF!</v>
      </c>
      <c r="R514" s="45" t="str">
        <f t="shared" si="12"/>
        <v>#REF!</v>
      </c>
      <c r="S514" s="45" t="str">
        <f t="shared" si="13"/>
        <v>#REF!</v>
      </c>
      <c r="T514" s="47"/>
      <c r="U514" s="20"/>
      <c r="V514" s="20"/>
      <c r="W514" s="20"/>
      <c r="X514" s="20"/>
      <c r="Y514" s="20"/>
      <c r="Z514" s="20"/>
    </row>
    <row r="515" ht="14.25" customHeight="1">
      <c r="A515" s="20" t="s">
        <v>214</v>
      </c>
      <c r="B515" s="20" t="s">
        <v>15</v>
      </c>
      <c r="C515" s="20" t="s">
        <v>215</v>
      </c>
      <c r="D515" s="20" t="s">
        <v>29</v>
      </c>
      <c r="E515" s="20" t="s">
        <v>30</v>
      </c>
      <c r="F515" s="45">
        <v>557470.28</v>
      </c>
      <c r="G515" s="45">
        <v>20198.4</v>
      </c>
      <c r="H515" s="45"/>
      <c r="I515" s="46" t="str">
        <f t="shared" si="4"/>
        <v>#REF!</v>
      </c>
      <c r="J515" s="46" t="str">
        <f t="shared" si="5"/>
        <v>#REF!</v>
      </c>
      <c r="K515" s="46" t="str">
        <f t="shared" si="6"/>
        <v>#REF!</v>
      </c>
      <c r="L515" s="46" t="str">
        <f t="shared" si="7"/>
        <v>#REF!</v>
      </c>
      <c r="M515" s="45" t="str">
        <f t="shared" si="8"/>
        <v>#REF!</v>
      </c>
      <c r="N515" s="45" t="str">
        <f t="shared" si="9"/>
        <v>#REF!</v>
      </c>
      <c r="O515" s="45" t="str">
        <f t="shared" si="10"/>
        <v>#REF!</v>
      </c>
      <c r="P515" s="45" t="str">
        <f t="shared" si="26"/>
        <v>#REF!</v>
      </c>
      <c r="Q515" s="45" t="str">
        <f t="shared" si="11"/>
        <v>#REF!</v>
      </c>
      <c r="R515" s="45" t="str">
        <f t="shared" si="12"/>
        <v>#REF!</v>
      </c>
      <c r="S515" s="45" t="str">
        <f t="shared" si="13"/>
        <v>#REF!</v>
      </c>
      <c r="T515" s="47"/>
      <c r="U515" s="20"/>
      <c r="V515" s="20"/>
      <c r="W515" s="20"/>
      <c r="X515" s="20"/>
      <c r="Y515" s="20"/>
      <c r="Z515" s="20"/>
    </row>
    <row r="516" ht="14.25" customHeight="1">
      <c r="A516" s="20" t="s">
        <v>214</v>
      </c>
      <c r="B516" s="20" t="s">
        <v>15</v>
      </c>
      <c r="C516" s="20" t="s">
        <v>215</v>
      </c>
      <c r="D516" s="20" t="s">
        <v>31</v>
      </c>
      <c r="E516" s="20" t="s">
        <v>32</v>
      </c>
      <c r="F516" s="45">
        <v>0.0</v>
      </c>
      <c r="G516" s="45">
        <v>0.0</v>
      </c>
      <c r="H516" s="45"/>
      <c r="I516" s="46" t="str">
        <f t="shared" si="4"/>
        <v>#REF!</v>
      </c>
      <c r="J516" s="46" t="str">
        <f t="shared" si="5"/>
        <v>#REF!</v>
      </c>
      <c r="K516" s="46" t="str">
        <f t="shared" si="6"/>
        <v>#REF!</v>
      </c>
      <c r="L516" s="46" t="str">
        <f t="shared" si="7"/>
        <v>#REF!</v>
      </c>
      <c r="M516" s="45" t="str">
        <f t="shared" si="8"/>
        <v>#REF!</v>
      </c>
      <c r="N516" s="45" t="str">
        <f t="shared" si="9"/>
        <v>#REF!</v>
      </c>
      <c r="O516" s="45" t="str">
        <f t="shared" si="10"/>
        <v>#REF!</v>
      </c>
      <c r="P516" s="45" t="str">
        <f t="shared" si="26"/>
        <v>#REF!</v>
      </c>
      <c r="Q516" s="45" t="str">
        <f t="shared" si="11"/>
        <v>#REF!</v>
      </c>
      <c r="R516" s="45" t="str">
        <f t="shared" si="12"/>
        <v>#REF!</v>
      </c>
      <c r="S516" s="45" t="str">
        <f t="shared" si="13"/>
        <v>#REF!</v>
      </c>
      <c r="T516" s="47"/>
      <c r="U516" s="20"/>
      <c r="V516" s="20"/>
      <c r="W516" s="20"/>
      <c r="X516" s="20"/>
      <c r="Y516" s="20"/>
      <c r="Z516" s="20"/>
    </row>
    <row r="517" ht="14.25" customHeight="1">
      <c r="A517" s="20" t="s">
        <v>214</v>
      </c>
      <c r="B517" s="20" t="s">
        <v>15</v>
      </c>
      <c r="C517" s="20" t="s">
        <v>215</v>
      </c>
      <c r="D517" s="20" t="s">
        <v>41</v>
      </c>
      <c r="E517" s="20" t="s">
        <v>42</v>
      </c>
      <c r="F517" s="45">
        <v>946286.24</v>
      </c>
      <c r="G517" s="45">
        <v>34286.07</v>
      </c>
      <c r="H517" s="45"/>
      <c r="I517" s="46" t="str">
        <f t="shared" si="4"/>
        <v>#REF!</v>
      </c>
      <c r="J517" s="46" t="str">
        <f t="shared" si="5"/>
        <v>#REF!</v>
      </c>
      <c r="K517" s="46" t="str">
        <f t="shared" si="6"/>
        <v>#REF!</v>
      </c>
      <c r="L517" s="46" t="str">
        <f t="shared" si="7"/>
        <v>#REF!</v>
      </c>
      <c r="M517" s="45" t="str">
        <f t="shared" si="8"/>
        <v>#REF!</v>
      </c>
      <c r="N517" s="45" t="str">
        <f t="shared" si="9"/>
        <v>#REF!</v>
      </c>
      <c r="O517" s="45" t="str">
        <f t="shared" si="10"/>
        <v>#REF!</v>
      </c>
      <c r="P517" s="45" t="str">
        <f t="shared" si="26"/>
        <v>#REF!</v>
      </c>
      <c r="Q517" s="45" t="str">
        <f t="shared" si="11"/>
        <v>#REF!</v>
      </c>
      <c r="R517" s="45" t="str">
        <f t="shared" si="12"/>
        <v>#REF!</v>
      </c>
      <c r="S517" s="45" t="str">
        <f t="shared" si="13"/>
        <v>#REF!</v>
      </c>
      <c r="T517" s="47"/>
      <c r="U517" s="20"/>
      <c r="V517" s="20"/>
      <c r="W517" s="20"/>
      <c r="X517" s="20"/>
      <c r="Y517" s="20"/>
      <c r="Z517" s="20"/>
    </row>
    <row r="518" ht="14.25" customHeight="1">
      <c r="A518" s="20" t="s">
        <v>214</v>
      </c>
      <c r="B518" s="20" t="s">
        <v>15</v>
      </c>
      <c r="C518" s="20" t="s">
        <v>215</v>
      </c>
      <c r="D518" s="20" t="s">
        <v>51</v>
      </c>
      <c r="E518" s="20" t="s">
        <v>52</v>
      </c>
      <c r="F518" s="45">
        <v>1.629855925E7</v>
      </c>
      <c r="G518" s="45">
        <v>590533.38</v>
      </c>
      <c r="H518" s="45"/>
      <c r="I518" s="46" t="str">
        <f t="shared" si="4"/>
        <v>#REF!</v>
      </c>
      <c r="J518" s="46" t="str">
        <f t="shared" si="5"/>
        <v>#REF!</v>
      </c>
      <c r="K518" s="46" t="str">
        <f t="shared" si="6"/>
        <v>#REF!</v>
      </c>
      <c r="L518" s="46" t="str">
        <f t="shared" si="7"/>
        <v>#REF!</v>
      </c>
      <c r="M518" s="45" t="str">
        <f t="shared" si="8"/>
        <v>#REF!</v>
      </c>
      <c r="N518" s="45" t="str">
        <f t="shared" si="9"/>
        <v>#REF!</v>
      </c>
      <c r="O518" s="45" t="str">
        <f t="shared" si="10"/>
        <v>#REF!</v>
      </c>
      <c r="P518" s="45" t="str">
        <f t="shared" si="26"/>
        <v>#REF!</v>
      </c>
      <c r="Q518" s="45" t="str">
        <f t="shared" si="11"/>
        <v>#REF!</v>
      </c>
      <c r="R518" s="45" t="str">
        <f t="shared" si="12"/>
        <v>#REF!</v>
      </c>
      <c r="S518" s="45" t="str">
        <f t="shared" si="13"/>
        <v>#REF!</v>
      </c>
      <c r="T518" s="47"/>
      <c r="U518" s="20"/>
      <c r="V518" s="20"/>
      <c r="W518" s="20"/>
      <c r="X518" s="20"/>
      <c r="Y518" s="20"/>
      <c r="Z518" s="20"/>
    </row>
    <row r="519" ht="14.25" customHeight="1">
      <c r="A519" s="20" t="s">
        <v>216</v>
      </c>
      <c r="B519" s="20" t="s">
        <v>15</v>
      </c>
      <c r="C519" s="20" t="s">
        <v>217</v>
      </c>
      <c r="D519" s="20" t="s">
        <v>17</v>
      </c>
      <c r="E519" s="20" t="s">
        <v>18</v>
      </c>
      <c r="F519" s="45">
        <v>2.079776011E7</v>
      </c>
      <c r="G519" s="45">
        <v>986269.82</v>
      </c>
      <c r="H519" s="45"/>
      <c r="I519" s="46" t="str">
        <f t="shared" si="4"/>
        <v>#REF!</v>
      </c>
      <c r="J519" s="46" t="str">
        <f t="shared" si="5"/>
        <v>#REF!</v>
      </c>
      <c r="K519" s="46" t="str">
        <f t="shared" si="6"/>
        <v>#REF!</v>
      </c>
      <c r="L519" s="46" t="str">
        <f t="shared" si="7"/>
        <v>#REF!</v>
      </c>
      <c r="M519" s="45" t="str">
        <f t="shared" si="8"/>
        <v>#REF!</v>
      </c>
      <c r="N519" s="45" t="str">
        <f t="shared" si="9"/>
        <v>#REF!</v>
      </c>
      <c r="O519" s="45" t="str">
        <f t="shared" si="10"/>
        <v>#REF!</v>
      </c>
      <c r="P519" s="45" t="str">
        <f t="shared" si="26"/>
        <v>#REF!</v>
      </c>
      <c r="Q519" s="45" t="str">
        <f t="shared" si="11"/>
        <v>#REF!</v>
      </c>
      <c r="R519" s="45" t="str">
        <f t="shared" si="12"/>
        <v>#REF!</v>
      </c>
      <c r="S519" s="45" t="str">
        <f t="shared" si="13"/>
        <v>#REF!</v>
      </c>
      <c r="T519" s="47"/>
      <c r="U519" s="20"/>
      <c r="V519" s="20"/>
      <c r="W519" s="20"/>
      <c r="X519" s="20"/>
      <c r="Y519" s="20"/>
      <c r="Z519" s="20"/>
    </row>
    <row r="520" ht="14.25" customHeight="1">
      <c r="A520" s="20" t="s">
        <v>216</v>
      </c>
      <c r="B520" s="20" t="s">
        <v>15</v>
      </c>
      <c r="C520" s="20" t="s">
        <v>217</v>
      </c>
      <c r="D520" s="20" t="s">
        <v>47</v>
      </c>
      <c r="E520" s="20" t="s">
        <v>48</v>
      </c>
      <c r="F520" s="45">
        <v>2.087626305E7</v>
      </c>
      <c r="G520" s="45">
        <v>989992.58</v>
      </c>
      <c r="H520" s="45"/>
      <c r="I520" s="46" t="str">
        <f t="shared" si="4"/>
        <v>#REF!</v>
      </c>
      <c r="J520" s="46" t="str">
        <f t="shared" si="5"/>
        <v>#REF!</v>
      </c>
      <c r="K520" s="46" t="str">
        <f t="shared" si="6"/>
        <v>#REF!</v>
      </c>
      <c r="L520" s="46" t="str">
        <f t="shared" si="7"/>
        <v>#REF!</v>
      </c>
      <c r="M520" s="45" t="str">
        <f t="shared" si="8"/>
        <v>#REF!</v>
      </c>
      <c r="N520" s="45" t="str">
        <f t="shared" si="9"/>
        <v>#REF!</v>
      </c>
      <c r="O520" s="45" t="str">
        <f t="shared" si="10"/>
        <v>#REF!</v>
      </c>
      <c r="P520" s="45" t="str">
        <f t="shared" si="26"/>
        <v>#REF!</v>
      </c>
      <c r="Q520" s="45" t="str">
        <f t="shared" si="11"/>
        <v>#REF!</v>
      </c>
      <c r="R520" s="45" t="str">
        <f t="shared" si="12"/>
        <v>#REF!</v>
      </c>
      <c r="S520" s="45" t="str">
        <f t="shared" si="13"/>
        <v>#REF!</v>
      </c>
      <c r="T520" s="47"/>
      <c r="U520" s="20"/>
      <c r="V520" s="20"/>
      <c r="W520" s="20"/>
      <c r="X520" s="20"/>
      <c r="Y520" s="20"/>
      <c r="Z520" s="20"/>
    </row>
    <row r="521" ht="14.25" customHeight="1">
      <c r="A521" s="20" t="s">
        <v>216</v>
      </c>
      <c r="B521" s="20" t="s">
        <v>15</v>
      </c>
      <c r="C521" s="20" t="s">
        <v>217</v>
      </c>
      <c r="D521" s="20" t="s">
        <v>29</v>
      </c>
      <c r="E521" s="20" t="s">
        <v>30</v>
      </c>
      <c r="F521" s="45">
        <v>1778104.89</v>
      </c>
      <c r="G521" s="45">
        <v>84321.16</v>
      </c>
      <c r="H521" s="45"/>
      <c r="I521" s="46" t="str">
        <f t="shared" si="4"/>
        <v>#REF!</v>
      </c>
      <c r="J521" s="46" t="str">
        <f t="shared" si="5"/>
        <v>#REF!</v>
      </c>
      <c r="K521" s="46" t="str">
        <f t="shared" si="6"/>
        <v>#REF!</v>
      </c>
      <c r="L521" s="46" t="str">
        <f t="shared" si="7"/>
        <v>#REF!</v>
      </c>
      <c r="M521" s="45" t="str">
        <f t="shared" si="8"/>
        <v>#REF!</v>
      </c>
      <c r="N521" s="45" t="str">
        <f t="shared" si="9"/>
        <v>#REF!</v>
      </c>
      <c r="O521" s="45" t="str">
        <f t="shared" si="10"/>
        <v>#REF!</v>
      </c>
      <c r="P521" s="45" t="str">
        <f t="shared" si="26"/>
        <v>#REF!</v>
      </c>
      <c r="Q521" s="45" t="str">
        <f t="shared" si="11"/>
        <v>#REF!</v>
      </c>
      <c r="R521" s="45" t="str">
        <f t="shared" si="12"/>
        <v>#REF!</v>
      </c>
      <c r="S521" s="45" t="str">
        <f t="shared" si="13"/>
        <v>#REF!</v>
      </c>
      <c r="T521" s="47"/>
      <c r="U521" s="20"/>
      <c r="V521" s="20"/>
      <c r="W521" s="20"/>
      <c r="X521" s="20"/>
      <c r="Y521" s="20"/>
      <c r="Z521" s="20"/>
    </row>
    <row r="522" ht="14.25" customHeight="1">
      <c r="A522" s="20" t="s">
        <v>216</v>
      </c>
      <c r="B522" s="20" t="s">
        <v>15</v>
      </c>
      <c r="C522" s="20" t="s">
        <v>217</v>
      </c>
      <c r="D522" s="20" t="s">
        <v>31</v>
      </c>
      <c r="E522" s="20" t="s">
        <v>32</v>
      </c>
      <c r="F522" s="45">
        <v>633784.4</v>
      </c>
      <c r="G522" s="45">
        <v>30055.28</v>
      </c>
      <c r="H522" s="45"/>
      <c r="I522" s="46" t="str">
        <f t="shared" si="4"/>
        <v>#REF!</v>
      </c>
      <c r="J522" s="46" t="str">
        <f t="shared" si="5"/>
        <v>#REF!</v>
      </c>
      <c r="K522" s="46" t="str">
        <f t="shared" si="6"/>
        <v>#REF!</v>
      </c>
      <c r="L522" s="46" t="str">
        <f t="shared" si="7"/>
        <v>#REF!</v>
      </c>
      <c r="M522" s="45" t="str">
        <f t="shared" si="8"/>
        <v>#REF!</v>
      </c>
      <c r="N522" s="45" t="str">
        <f t="shared" si="9"/>
        <v>#REF!</v>
      </c>
      <c r="O522" s="45" t="str">
        <f t="shared" si="10"/>
        <v>#REF!</v>
      </c>
      <c r="P522" s="45" t="str">
        <f t="shared" si="26"/>
        <v>#REF!</v>
      </c>
      <c r="Q522" s="45" t="str">
        <f t="shared" si="11"/>
        <v>#REF!</v>
      </c>
      <c r="R522" s="45" t="str">
        <f t="shared" si="12"/>
        <v>#REF!</v>
      </c>
      <c r="S522" s="45" t="str">
        <f t="shared" si="13"/>
        <v>#REF!</v>
      </c>
      <c r="T522" s="47"/>
      <c r="U522" s="20"/>
      <c r="V522" s="20"/>
      <c r="W522" s="20"/>
      <c r="X522" s="20"/>
      <c r="Y522" s="20"/>
      <c r="Z522" s="20"/>
    </row>
    <row r="523" ht="14.25" customHeight="1">
      <c r="A523" s="20" t="s">
        <v>216</v>
      </c>
      <c r="B523" s="20" t="s">
        <v>15</v>
      </c>
      <c r="C523" s="20" t="s">
        <v>217</v>
      </c>
      <c r="D523" s="20" t="s">
        <v>33</v>
      </c>
      <c r="E523" s="20" t="s">
        <v>34</v>
      </c>
      <c r="F523" s="45">
        <v>8314.39</v>
      </c>
      <c r="G523" s="45">
        <v>394.28</v>
      </c>
      <c r="H523" s="45"/>
      <c r="I523" s="46" t="str">
        <f t="shared" si="4"/>
        <v>#REF!</v>
      </c>
      <c r="J523" s="46" t="str">
        <f t="shared" si="5"/>
        <v>#REF!</v>
      </c>
      <c r="K523" s="46" t="str">
        <f t="shared" si="6"/>
        <v>#REF!</v>
      </c>
      <c r="L523" s="46" t="str">
        <f t="shared" si="7"/>
        <v>#REF!</v>
      </c>
      <c r="M523" s="45" t="str">
        <f t="shared" si="8"/>
        <v>#REF!</v>
      </c>
      <c r="N523" s="45" t="str">
        <f t="shared" si="9"/>
        <v>#REF!</v>
      </c>
      <c r="O523" s="45" t="str">
        <f t="shared" si="10"/>
        <v>#REF!</v>
      </c>
      <c r="P523" s="45" t="str">
        <f t="shared" si="26"/>
        <v>#REF!</v>
      </c>
      <c r="Q523" s="45" t="str">
        <f t="shared" si="11"/>
        <v>#REF!</v>
      </c>
      <c r="R523" s="45" t="str">
        <f t="shared" si="12"/>
        <v>#REF!</v>
      </c>
      <c r="S523" s="45" t="str">
        <f t="shared" si="13"/>
        <v>#REF!</v>
      </c>
      <c r="T523" s="47"/>
      <c r="U523" s="20"/>
      <c r="V523" s="20"/>
      <c r="W523" s="20"/>
      <c r="X523" s="20"/>
      <c r="Y523" s="20"/>
      <c r="Z523" s="20"/>
    </row>
    <row r="524" ht="14.25" customHeight="1">
      <c r="A524" s="20" t="s">
        <v>216</v>
      </c>
      <c r="B524" s="20" t="s">
        <v>15</v>
      </c>
      <c r="C524" s="20" t="s">
        <v>217</v>
      </c>
      <c r="D524" s="20" t="s">
        <v>41</v>
      </c>
      <c r="E524" s="20" t="s">
        <v>42</v>
      </c>
      <c r="F524" s="45">
        <v>427152.62</v>
      </c>
      <c r="G524" s="45">
        <v>20256.4</v>
      </c>
      <c r="H524" s="45"/>
      <c r="I524" s="46" t="str">
        <f t="shared" si="4"/>
        <v>#REF!</v>
      </c>
      <c r="J524" s="46" t="str">
        <f t="shared" si="5"/>
        <v>#REF!</v>
      </c>
      <c r="K524" s="46" t="str">
        <f t="shared" si="6"/>
        <v>#REF!</v>
      </c>
      <c r="L524" s="46" t="str">
        <f t="shared" si="7"/>
        <v>#REF!</v>
      </c>
      <c r="M524" s="45" t="str">
        <f t="shared" si="8"/>
        <v>#REF!</v>
      </c>
      <c r="N524" s="45" t="str">
        <f t="shared" si="9"/>
        <v>#REF!</v>
      </c>
      <c r="O524" s="45" t="str">
        <f t="shared" si="10"/>
        <v>#REF!</v>
      </c>
      <c r="P524" s="45" t="str">
        <f t="shared" si="26"/>
        <v>#REF!</v>
      </c>
      <c r="Q524" s="45" t="str">
        <f t="shared" si="11"/>
        <v>#REF!</v>
      </c>
      <c r="R524" s="45" t="str">
        <f t="shared" si="12"/>
        <v>#REF!</v>
      </c>
      <c r="S524" s="45" t="str">
        <f t="shared" si="13"/>
        <v>#REF!</v>
      </c>
      <c r="T524" s="47"/>
      <c r="U524" s="20"/>
      <c r="V524" s="20"/>
      <c r="W524" s="20"/>
      <c r="X524" s="20"/>
      <c r="Y524" s="20"/>
      <c r="Z524" s="20"/>
    </row>
    <row r="525" ht="14.25" customHeight="1">
      <c r="A525" s="20" t="s">
        <v>216</v>
      </c>
      <c r="B525" s="20" t="s">
        <v>15</v>
      </c>
      <c r="C525" s="20" t="s">
        <v>217</v>
      </c>
      <c r="D525" s="20" t="s">
        <v>49</v>
      </c>
      <c r="E525" s="20" t="s">
        <v>50</v>
      </c>
      <c r="F525" s="45">
        <v>8.103801154E7</v>
      </c>
      <c r="G525" s="45">
        <v>3842978.48</v>
      </c>
      <c r="H525" s="45"/>
      <c r="I525" s="46" t="str">
        <f t="shared" si="4"/>
        <v>#REF!</v>
      </c>
      <c r="J525" s="46" t="str">
        <f t="shared" si="5"/>
        <v>#REF!</v>
      </c>
      <c r="K525" s="46" t="str">
        <f t="shared" si="6"/>
        <v>#REF!</v>
      </c>
      <c r="L525" s="46" t="str">
        <f t="shared" si="7"/>
        <v>#REF!</v>
      </c>
      <c r="M525" s="45" t="str">
        <f t="shared" si="8"/>
        <v>#REF!</v>
      </c>
      <c r="N525" s="45" t="str">
        <f t="shared" si="9"/>
        <v>#REF!</v>
      </c>
      <c r="O525" s="45" t="str">
        <f t="shared" si="10"/>
        <v>#REF!</v>
      </c>
      <c r="P525" s="45" t="str">
        <f t="shared" si="26"/>
        <v>#REF!</v>
      </c>
      <c r="Q525" s="45" t="str">
        <f t="shared" si="11"/>
        <v>#REF!</v>
      </c>
      <c r="R525" s="45" t="str">
        <f t="shared" si="12"/>
        <v>#REF!</v>
      </c>
      <c r="S525" s="45" t="str">
        <f t="shared" si="13"/>
        <v>#REF!</v>
      </c>
      <c r="T525" s="47"/>
      <c r="U525" s="20"/>
      <c r="V525" s="20"/>
      <c r="W525" s="20"/>
      <c r="X525" s="20"/>
      <c r="Y525" s="20"/>
      <c r="Z525" s="20"/>
    </row>
    <row r="526" ht="14.25" customHeight="1">
      <c r="A526" s="20" t="s">
        <v>218</v>
      </c>
      <c r="B526" s="20" t="s">
        <v>15</v>
      </c>
      <c r="C526" s="20" t="s">
        <v>219</v>
      </c>
      <c r="D526" s="20" t="s">
        <v>17</v>
      </c>
      <c r="E526" s="20" t="s">
        <v>18</v>
      </c>
      <c r="F526" s="45">
        <v>6240178.52</v>
      </c>
      <c r="G526" s="45">
        <v>1.432345082E7</v>
      </c>
      <c r="H526" s="45"/>
      <c r="I526" s="46" t="str">
        <f t="shared" si="4"/>
        <v>#REF!</v>
      </c>
      <c r="J526" s="46" t="str">
        <f t="shared" si="5"/>
        <v>#REF!</v>
      </c>
      <c r="K526" s="46" t="str">
        <f t="shared" si="6"/>
        <v>#REF!</v>
      </c>
      <c r="L526" s="46" t="str">
        <f t="shared" si="7"/>
        <v>#REF!</v>
      </c>
      <c r="M526" s="45" t="str">
        <f t="shared" si="8"/>
        <v>#REF!</v>
      </c>
      <c r="N526" s="45" t="str">
        <f t="shared" si="9"/>
        <v>#REF!</v>
      </c>
      <c r="O526" s="45" t="str">
        <f t="shared" si="10"/>
        <v>#REF!</v>
      </c>
      <c r="P526" s="45" t="str">
        <f t="shared" si="26"/>
        <v>#REF!</v>
      </c>
      <c r="Q526" s="45" t="str">
        <f t="shared" si="11"/>
        <v>#REF!</v>
      </c>
      <c r="R526" s="45" t="str">
        <f t="shared" si="12"/>
        <v>#REF!</v>
      </c>
      <c r="S526" s="45" t="str">
        <f t="shared" si="13"/>
        <v>#REF!</v>
      </c>
      <c r="T526" s="47"/>
      <c r="U526" s="20"/>
      <c r="V526" s="20"/>
      <c r="W526" s="20"/>
      <c r="X526" s="20"/>
      <c r="Y526" s="20"/>
      <c r="Z526" s="20"/>
    </row>
    <row r="527" ht="14.25" customHeight="1">
      <c r="A527" s="20" t="s">
        <v>218</v>
      </c>
      <c r="B527" s="20" t="s">
        <v>15</v>
      </c>
      <c r="C527" s="20" t="s">
        <v>219</v>
      </c>
      <c r="D527" s="20" t="s">
        <v>27</v>
      </c>
      <c r="E527" s="20" t="s">
        <v>28</v>
      </c>
      <c r="F527" s="45">
        <v>122218.78</v>
      </c>
      <c r="G527" s="45">
        <v>280535.98</v>
      </c>
      <c r="H527" s="45"/>
      <c r="I527" s="46" t="str">
        <f t="shared" si="4"/>
        <v>#REF!</v>
      </c>
      <c r="J527" s="46" t="str">
        <f t="shared" si="5"/>
        <v>#REF!</v>
      </c>
      <c r="K527" s="46" t="str">
        <f t="shared" si="6"/>
        <v>#REF!</v>
      </c>
      <c r="L527" s="46" t="str">
        <f t="shared" si="7"/>
        <v>#REF!</v>
      </c>
      <c r="M527" s="45" t="str">
        <f t="shared" si="8"/>
        <v>#REF!</v>
      </c>
      <c r="N527" s="45" t="str">
        <f t="shared" si="9"/>
        <v>#REF!</v>
      </c>
      <c r="O527" s="45" t="str">
        <f t="shared" si="10"/>
        <v>#REF!</v>
      </c>
      <c r="P527" s="45" t="str">
        <f t="shared" si="26"/>
        <v>#REF!</v>
      </c>
      <c r="Q527" s="45" t="str">
        <f t="shared" si="11"/>
        <v>#REF!</v>
      </c>
      <c r="R527" s="45" t="str">
        <f t="shared" si="12"/>
        <v>#REF!</v>
      </c>
      <c r="S527" s="45" t="str">
        <f t="shared" si="13"/>
        <v>#REF!</v>
      </c>
      <c r="T527" s="47"/>
      <c r="U527" s="20"/>
      <c r="V527" s="20"/>
      <c r="W527" s="20"/>
      <c r="X527" s="20"/>
      <c r="Y527" s="20"/>
      <c r="Z527" s="20"/>
    </row>
    <row r="528" ht="14.25" customHeight="1">
      <c r="A528" s="20" t="s">
        <v>218</v>
      </c>
      <c r="B528" s="20" t="s">
        <v>15</v>
      </c>
      <c r="C528" s="20" t="s">
        <v>219</v>
      </c>
      <c r="D528" s="20" t="s">
        <v>29</v>
      </c>
      <c r="E528" s="20" t="s">
        <v>30</v>
      </c>
      <c r="F528" s="45">
        <v>67310.03</v>
      </c>
      <c r="G528" s="45">
        <v>154500.69</v>
      </c>
      <c r="H528" s="45"/>
      <c r="I528" s="46" t="str">
        <f t="shared" si="4"/>
        <v>#REF!</v>
      </c>
      <c r="J528" s="46" t="str">
        <f t="shared" si="5"/>
        <v>#REF!</v>
      </c>
      <c r="K528" s="46" t="str">
        <f t="shared" si="6"/>
        <v>#REF!</v>
      </c>
      <c r="L528" s="46" t="str">
        <f t="shared" si="7"/>
        <v>#REF!</v>
      </c>
      <c r="M528" s="45" t="str">
        <f t="shared" si="8"/>
        <v>#REF!</v>
      </c>
      <c r="N528" s="45" t="str">
        <f t="shared" si="9"/>
        <v>#REF!</v>
      </c>
      <c r="O528" s="45" t="str">
        <f t="shared" si="10"/>
        <v>#REF!</v>
      </c>
      <c r="P528" s="45" t="str">
        <f t="shared" si="26"/>
        <v>#REF!</v>
      </c>
      <c r="Q528" s="45" t="str">
        <f t="shared" si="11"/>
        <v>#REF!</v>
      </c>
      <c r="R528" s="45" t="str">
        <f t="shared" si="12"/>
        <v>#REF!</v>
      </c>
      <c r="S528" s="45" t="str">
        <f t="shared" si="13"/>
        <v>#REF!</v>
      </c>
      <c r="T528" s="47"/>
      <c r="U528" s="20"/>
      <c r="V528" s="20"/>
      <c r="W528" s="20"/>
      <c r="X528" s="20"/>
      <c r="Y528" s="20"/>
      <c r="Z528" s="20"/>
    </row>
    <row r="529" ht="14.25" customHeight="1">
      <c r="A529" s="20" t="s">
        <v>218</v>
      </c>
      <c r="B529" s="20" t="s">
        <v>15</v>
      </c>
      <c r="C529" s="20" t="s">
        <v>219</v>
      </c>
      <c r="D529" s="20" t="s">
        <v>31</v>
      </c>
      <c r="E529" s="20" t="s">
        <v>32</v>
      </c>
      <c r="F529" s="45">
        <v>64773.03</v>
      </c>
      <c r="G529" s="45">
        <v>148677.36</v>
      </c>
      <c r="H529" s="45"/>
      <c r="I529" s="46" t="str">
        <f t="shared" si="4"/>
        <v>#REF!</v>
      </c>
      <c r="J529" s="46" t="str">
        <f t="shared" si="5"/>
        <v>#REF!</v>
      </c>
      <c r="K529" s="46" t="str">
        <f t="shared" si="6"/>
        <v>#REF!</v>
      </c>
      <c r="L529" s="46" t="str">
        <f t="shared" si="7"/>
        <v>#REF!</v>
      </c>
      <c r="M529" s="45" t="str">
        <f t="shared" si="8"/>
        <v>#REF!</v>
      </c>
      <c r="N529" s="45" t="str">
        <f t="shared" si="9"/>
        <v>#REF!</v>
      </c>
      <c r="O529" s="45" t="str">
        <f t="shared" si="10"/>
        <v>#REF!</v>
      </c>
      <c r="P529" s="45" t="str">
        <f t="shared" si="26"/>
        <v>#REF!</v>
      </c>
      <c r="Q529" s="45" t="str">
        <f t="shared" si="11"/>
        <v>#REF!</v>
      </c>
      <c r="R529" s="45" t="str">
        <f t="shared" si="12"/>
        <v>#REF!</v>
      </c>
      <c r="S529" s="45" t="str">
        <f t="shared" si="13"/>
        <v>#REF!</v>
      </c>
      <c r="T529" s="47"/>
      <c r="U529" s="20"/>
      <c r="V529" s="20"/>
      <c r="W529" s="20"/>
      <c r="X529" s="20"/>
      <c r="Y529" s="20"/>
      <c r="Z529" s="20"/>
    </row>
    <row r="530" ht="14.25" customHeight="1">
      <c r="A530" s="20" t="s">
        <v>218</v>
      </c>
      <c r="B530" s="20" t="s">
        <v>15</v>
      </c>
      <c r="C530" s="20" t="s">
        <v>219</v>
      </c>
      <c r="D530" s="20" t="s">
        <v>41</v>
      </c>
      <c r="E530" s="20" t="s">
        <v>42</v>
      </c>
      <c r="F530" s="45">
        <v>91478.3</v>
      </c>
      <c r="G530" s="45">
        <v>209975.56</v>
      </c>
      <c r="H530" s="45"/>
      <c r="I530" s="46" t="str">
        <f t="shared" si="4"/>
        <v>#REF!</v>
      </c>
      <c r="J530" s="46" t="str">
        <f t="shared" si="5"/>
        <v>#REF!</v>
      </c>
      <c r="K530" s="46" t="str">
        <f t="shared" si="6"/>
        <v>#REF!</v>
      </c>
      <c r="L530" s="46" t="str">
        <f t="shared" si="7"/>
        <v>#REF!</v>
      </c>
      <c r="M530" s="45" t="str">
        <f t="shared" si="8"/>
        <v>#REF!</v>
      </c>
      <c r="N530" s="45" t="str">
        <f t="shared" si="9"/>
        <v>#REF!</v>
      </c>
      <c r="O530" s="45" t="str">
        <f t="shared" si="10"/>
        <v>#REF!</v>
      </c>
      <c r="P530" s="45" t="str">
        <f t="shared" si="26"/>
        <v>#REF!</v>
      </c>
      <c r="Q530" s="45" t="str">
        <f t="shared" si="11"/>
        <v>#REF!</v>
      </c>
      <c r="R530" s="45" t="str">
        <f t="shared" si="12"/>
        <v>#REF!</v>
      </c>
      <c r="S530" s="45" t="str">
        <f t="shared" si="13"/>
        <v>#REF!</v>
      </c>
      <c r="T530" s="47"/>
      <c r="U530" s="20"/>
      <c r="V530" s="20"/>
      <c r="W530" s="20"/>
      <c r="X530" s="20"/>
      <c r="Y530" s="20"/>
      <c r="Z530" s="20"/>
    </row>
    <row r="531" ht="14.25" customHeight="1">
      <c r="A531" s="20" t="s">
        <v>218</v>
      </c>
      <c r="B531" s="20" t="s">
        <v>15</v>
      </c>
      <c r="C531" s="20" t="s">
        <v>219</v>
      </c>
      <c r="D531" s="20" t="s">
        <v>51</v>
      </c>
      <c r="E531" s="20" t="s">
        <v>52</v>
      </c>
      <c r="F531" s="45">
        <v>510703.34</v>
      </c>
      <c r="G531" s="45">
        <v>1172247.59</v>
      </c>
      <c r="H531" s="45"/>
      <c r="I531" s="46" t="str">
        <f t="shared" si="4"/>
        <v>#REF!</v>
      </c>
      <c r="J531" s="46" t="str">
        <f t="shared" si="5"/>
        <v>#REF!</v>
      </c>
      <c r="K531" s="46" t="str">
        <f t="shared" si="6"/>
        <v>#REF!</v>
      </c>
      <c r="L531" s="46" t="str">
        <f t="shared" si="7"/>
        <v>#REF!</v>
      </c>
      <c r="M531" s="45" t="str">
        <f t="shared" si="8"/>
        <v>#REF!</v>
      </c>
      <c r="N531" s="45" t="str">
        <f t="shared" si="9"/>
        <v>#REF!</v>
      </c>
      <c r="O531" s="45" t="str">
        <f t="shared" si="10"/>
        <v>#REF!</v>
      </c>
      <c r="P531" s="45" t="str">
        <f t="shared" si="26"/>
        <v>#REF!</v>
      </c>
      <c r="Q531" s="45" t="str">
        <f t="shared" si="11"/>
        <v>#REF!</v>
      </c>
      <c r="R531" s="45" t="str">
        <f t="shared" si="12"/>
        <v>#REF!</v>
      </c>
      <c r="S531" s="45" t="str">
        <f t="shared" si="13"/>
        <v>#REF!</v>
      </c>
      <c r="T531" s="47"/>
      <c r="U531" s="20"/>
      <c r="V531" s="20"/>
      <c r="W531" s="20"/>
      <c r="X531" s="20"/>
      <c r="Y531" s="20"/>
      <c r="Z531" s="20"/>
    </row>
    <row r="532" ht="14.25" customHeight="1">
      <c r="A532" s="20" t="s">
        <v>220</v>
      </c>
      <c r="B532" s="20" t="s">
        <v>15</v>
      </c>
      <c r="C532" s="20" t="s">
        <v>221</v>
      </c>
      <c r="D532" s="20" t="s">
        <v>17</v>
      </c>
      <c r="E532" s="20" t="s">
        <v>18</v>
      </c>
      <c r="F532" s="45">
        <v>0.0</v>
      </c>
      <c r="G532" s="45">
        <v>2.689759387E7</v>
      </c>
      <c r="H532" s="45"/>
      <c r="I532" s="46" t="str">
        <f t="shared" si="4"/>
        <v>#REF!</v>
      </c>
      <c r="J532" s="46" t="str">
        <f t="shared" si="5"/>
        <v>#REF!</v>
      </c>
      <c r="K532" s="46" t="str">
        <f t="shared" si="6"/>
        <v>#REF!</v>
      </c>
      <c r="L532" s="46" t="str">
        <f t="shared" si="7"/>
        <v>#REF!</v>
      </c>
      <c r="M532" s="45" t="str">
        <f t="shared" si="8"/>
        <v>#REF!</v>
      </c>
      <c r="N532" s="45" t="str">
        <f t="shared" si="9"/>
        <v>#REF!</v>
      </c>
      <c r="O532" s="45" t="str">
        <f t="shared" si="10"/>
        <v>#REF!</v>
      </c>
      <c r="P532" s="45" t="str">
        <f t="shared" si="26"/>
        <v>#REF!</v>
      </c>
      <c r="Q532" s="45" t="str">
        <f t="shared" si="11"/>
        <v>#REF!</v>
      </c>
      <c r="R532" s="45" t="str">
        <f t="shared" si="12"/>
        <v>#REF!</v>
      </c>
      <c r="S532" s="45" t="str">
        <f t="shared" si="13"/>
        <v>#REF!</v>
      </c>
      <c r="T532" s="47"/>
      <c r="U532" s="20"/>
      <c r="V532" s="20"/>
      <c r="W532" s="20"/>
      <c r="X532" s="20"/>
      <c r="Y532" s="20"/>
      <c r="Z532" s="20"/>
    </row>
    <row r="533" ht="14.25" customHeight="1">
      <c r="A533" s="20" t="s">
        <v>220</v>
      </c>
      <c r="B533" s="20" t="s">
        <v>15</v>
      </c>
      <c r="C533" s="20" t="s">
        <v>221</v>
      </c>
      <c r="D533" s="20" t="s">
        <v>19</v>
      </c>
      <c r="E533" s="20" t="s">
        <v>20</v>
      </c>
      <c r="F533" s="45">
        <v>0.0</v>
      </c>
      <c r="G533" s="45">
        <v>1801.23</v>
      </c>
      <c r="H533" s="45"/>
      <c r="I533" s="46" t="str">
        <f t="shared" si="4"/>
        <v>#REF!</v>
      </c>
      <c r="J533" s="46" t="str">
        <f t="shared" si="5"/>
        <v>#REF!</v>
      </c>
      <c r="K533" s="46" t="str">
        <f t="shared" si="6"/>
        <v>#REF!</v>
      </c>
      <c r="L533" s="46" t="str">
        <f t="shared" si="7"/>
        <v>#REF!</v>
      </c>
      <c r="M533" s="45" t="str">
        <f t="shared" si="8"/>
        <v>#REF!</v>
      </c>
      <c r="N533" s="45" t="str">
        <f t="shared" si="9"/>
        <v>#REF!</v>
      </c>
      <c r="O533" s="45" t="str">
        <f t="shared" si="10"/>
        <v>#REF!</v>
      </c>
      <c r="P533" s="45" t="str">
        <f t="shared" si="26"/>
        <v>#REF!</v>
      </c>
      <c r="Q533" s="45" t="str">
        <f t="shared" si="11"/>
        <v>#REF!</v>
      </c>
      <c r="R533" s="45" t="str">
        <f t="shared" si="12"/>
        <v>#REF!</v>
      </c>
      <c r="S533" s="45" t="str">
        <f t="shared" si="13"/>
        <v>#REF!</v>
      </c>
      <c r="T533" s="47"/>
      <c r="U533" s="20"/>
      <c r="V533" s="20"/>
      <c r="W533" s="20"/>
      <c r="X533" s="20"/>
      <c r="Y533" s="20"/>
      <c r="Z533" s="20"/>
    </row>
    <row r="534" ht="14.25" customHeight="1">
      <c r="A534" s="20" t="s">
        <v>220</v>
      </c>
      <c r="B534" s="20" t="s">
        <v>15</v>
      </c>
      <c r="C534" s="20" t="s">
        <v>221</v>
      </c>
      <c r="D534" s="20" t="s">
        <v>21</v>
      </c>
      <c r="E534" s="20" t="s">
        <v>22</v>
      </c>
      <c r="F534" s="45">
        <v>0.0</v>
      </c>
      <c r="G534" s="45">
        <v>140155.4</v>
      </c>
      <c r="H534" s="45"/>
      <c r="I534" s="46" t="str">
        <f t="shared" si="4"/>
        <v>#REF!</v>
      </c>
      <c r="J534" s="46" t="str">
        <f t="shared" si="5"/>
        <v>#REF!</v>
      </c>
      <c r="K534" s="46" t="str">
        <f t="shared" si="6"/>
        <v>#REF!</v>
      </c>
      <c r="L534" s="46" t="str">
        <f t="shared" si="7"/>
        <v>#REF!</v>
      </c>
      <c r="M534" s="45" t="str">
        <f t="shared" si="8"/>
        <v>#REF!</v>
      </c>
      <c r="N534" s="45" t="str">
        <f t="shared" si="9"/>
        <v>#REF!</v>
      </c>
      <c r="O534" s="45" t="str">
        <f t="shared" si="10"/>
        <v>#REF!</v>
      </c>
      <c r="P534" s="45" t="str">
        <f t="shared" si="26"/>
        <v>#REF!</v>
      </c>
      <c r="Q534" s="45" t="str">
        <f t="shared" si="11"/>
        <v>#REF!</v>
      </c>
      <c r="R534" s="45" t="str">
        <f t="shared" si="12"/>
        <v>#REF!</v>
      </c>
      <c r="S534" s="45" t="str">
        <f t="shared" si="13"/>
        <v>#REF!</v>
      </c>
      <c r="T534" s="47"/>
      <c r="U534" s="20"/>
      <c r="V534" s="20"/>
      <c r="W534" s="20"/>
      <c r="X534" s="20"/>
      <c r="Y534" s="20"/>
      <c r="Z534" s="20"/>
    </row>
    <row r="535" ht="14.25" customHeight="1">
      <c r="A535" s="20" t="s">
        <v>220</v>
      </c>
      <c r="B535" s="20" t="s">
        <v>15</v>
      </c>
      <c r="C535" s="20" t="s">
        <v>221</v>
      </c>
      <c r="D535" s="20" t="s">
        <v>25</v>
      </c>
      <c r="E535" s="20" t="s">
        <v>26</v>
      </c>
      <c r="F535" s="45">
        <v>0.0</v>
      </c>
      <c r="G535" s="45">
        <v>4711.1</v>
      </c>
      <c r="H535" s="45"/>
      <c r="I535" s="46" t="str">
        <f t="shared" si="4"/>
        <v>#REF!</v>
      </c>
      <c r="J535" s="46" t="str">
        <f t="shared" si="5"/>
        <v>#REF!</v>
      </c>
      <c r="K535" s="46" t="str">
        <f t="shared" si="6"/>
        <v>#REF!</v>
      </c>
      <c r="L535" s="46" t="str">
        <f t="shared" si="7"/>
        <v>#REF!</v>
      </c>
      <c r="M535" s="45" t="str">
        <f t="shared" si="8"/>
        <v>#REF!</v>
      </c>
      <c r="N535" s="45" t="str">
        <f t="shared" si="9"/>
        <v>#REF!</v>
      </c>
      <c r="O535" s="45" t="str">
        <f t="shared" si="10"/>
        <v>#REF!</v>
      </c>
      <c r="P535" s="45" t="str">
        <f t="shared" si="26"/>
        <v>#REF!</v>
      </c>
      <c r="Q535" s="45" t="str">
        <f t="shared" si="11"/>
        <v>#REF!</v>
      </c>
      <c r="R535" s="45" t="str">
        <f t="shared" si="12"/>
        <v>#REF!</v>
      </c>
      <c r="S535" s="45" t="str">
        <f t="shared" si="13"/>
        <v>#REF!</v>
      </c>
      <c r="T535" s="47"/>
      <c r="U535" s="20"/>
      <c r="V535" s="20"/>
      <c r="W535" s="20"/>
      <c r="X535" s="20"/>
      <c r="Y535" s="20"/>
      <c r="Z535" s="20"/>
    </row>
    <row r="536" ht="14.25" customHeight="1">
      <c r="A536" s="20" t="s">
        <v>220</v>
      </c>
      <c r="B536" s="20" t="s">
        <v>15</v>
      </c>
      <c r="C536" s="20" t="s">
        <v>221</v>
      </c>
      <c r="D536" s="20" t="s">
        <v>27</v>
      </c>
      <c r="E536" s="20" t="s">
        <v>28</v>
      </c>
      <c r="F536" s="45">
        <v>0.0</v>
      </c>
      <c r="G536" s="45">
        <v>970922.49</v>
      </c>
      <c r="H536" s="45"/>
      <c r="I536" s="46" t="str">
        <f t="shared" si="4"/>
        <v>#REF!</v>
      </c>
      <c r="J536" s="46" t="str">
        <f t="shared" si="5"/>
        <v>#REF!</v>
      </c>
      <c r="K536" s="46" t="str">
        <f t="shared" si="6"/>
        <v>#REF!</v>
      </c>
      <c r="L536" s="46" t="str">
        <f t="shared" si="7"/>
        <v>#REF!</v>
      </c>
      <c r="M536" s="45" t="str">
        <f t="shared" si="8"/>
        <v>#REF!</v>
      </c>
      <c r="N536" s="45" t="str">
        <f t="shared" si="9"/>
        <v>#REF!</v>
      </c>
      <c r="O536" s="45" t="str">
        <f t="shared" si="10"/>
        <v>#REF!</v>
      </c>
      <c r="P536" s="45" t="str">
        <f t="shared" si="26"/>
        <v>#REF!</v>
      </c>
      <c r="Q536" s="45" t="str">
        <f t="shared" si="11"/>
        <v>#REF!</v>
      </c>
      <c r="R536" s="45" t="str">
        <f t="shared" si="12"/>
        <v>#REF!</v>
      </c>
      <c r="S536" s="45" t="str">
        <f t="shared" si="13"/>
        <v>#REF!</v>
      </c>
      <c r="T536" s="47"/>
      <c r="U536" s="20"/>
      <c r="V536" s="20"/>
      <c r="W536" s="20"/>
      <c r="X536" s="20"/>
      <c r="Y536" s="20"/>
      <c r="Z536" s="20"/>
    </row>
    <row r="537" ht="14.25" customHeight="1">
      <c r="A537" s="20" t="s">
        <v>220</v>
      </c>
      <c r="B537" s="20" t="s">
        <v>15</v>
      </c>
      <c r="C537" s="20" t="s">
        <v>221</v>
      </c>
      <c r="D537" s="20" t="s">
        <v>29</v>
      </c>
      <c r="E537" s="20" t="s">
        <v>30</v>
      </c>
      <c r="F537" s="45">
        <v>0.0</v>
      </c>
      <c r="G537" s="45">
        <v>468096.09</v>
      </c>
      <c r="H537" s="45"/>
      <c r="I537" s="46" t="str">
        <f t="shared" si="4"/>
        <v>#REF!</v>
      </c>
      <c r="J537" s="46" t="str">
        <f t="shared" si="5"/>
        <v>#REF!</v>
      </c>
      <c r="K537" s="46" t="str">
        <f t="shared" si="6"/>
        <v>#REF!</v>
      </c>
      <c r="L537" s="46" t="str">
        <f t="shared" si="7"/>
        <v>#REF!</v>
      </c>
      <c r="M537" s="45" t="str">
        <f t="shared" si="8"/>
        <v>#REF!</v>
      </c>
      <c r="N537" s="45" t="str">
        <f t="shared" si="9"/>
        <v>#REF!</v>
      </c>
      <c r="O537" s="45" t="str">
        <f t="shared" si="10"/>
        <v>#REF!</v>
      </c>
      <c r="P537" s="45" t="str">
        <f t="shared" si="26"/>
        <v>#REF!</v>
      </c>
      <c r="Q537" s="45" t="str">
        <f t="shared" si="11"/>
        <v>#REF!</v>
      </c>
      <c r="R537" s="45" t="str">
        <f t="shared" si="12"/>
        <v>#REF!</v>
      </c>
      <c r="S537" s="45" t="str">
        <f t="shared" si="13"/>
        <v>#REF!</v>
      </c>
      <c r="T537" s="47"/>
      <c r="U537" s="20"/>
      <c r="V537" s="20"/>
      <c r="W537" s="20"/>
      <c r="X537" s="20"/>
      <c r="Y537" s="20"/>
      <c r="Z537" s="20"/>
    </row>
    <row r="538" ht="14.25" customHeight="1">
      <c r="A538" s="20" t="s">
        <v>220</v>
      </c>
      <c r="B538" s="20" t="s">
        <v>15</v>
      </c>
      <c r="C538" s="20" t="s">
        <v>221</v>
      </c>
      <c r="D538" s="20" t="s">
        <v>31</v>
      </c>
      <c r="E538" s="20" t="s">
        <v>32</v>
      </c>
      <c r="F538" s="45">
        <v>0.0</v>
      </c>
      <c r="G538" s="45">
        <v>677873.51</v>
      </c>
      <c r="H538" s="45"/>
      <c r="I538" s="46" t="str">
        <f t="shared" si="4"/>
        <v>#REF!</v>
      </c>
      <c r="J538" s="46" t="str">
        <f t="shared" si="5"/>
        <v>#REF!</v>
      </c>
      <c r="K538" s="46" t="str">
        <f t="shared" si="6"/>
        <v>#REF!</v>
      </c>
      <c r="L538" s="46" t="str">
        <f t="shared" si="7"/>
        <v>#REF!</v>
      </c>
      <c r="M538" s="45" t="str">
        <f t="shared" si="8"/>
        <v>#REF!</v>
      </c>
      <c r="N538" s="45" t="str">
        <f t="shared" si="9"/>
        <v>#REF!</v>
      </c>
      <c r="O538" s="45" t="str">
        <f t="shared" si="10"/>
        <v>#REF!</v>
      </c>
      <c r="P538" s="45" t="str">
        <f t="shared" si="26"/>
        <v>#REF!</v>
      </c>
      <c r="Q538" s="45" t="str">
        <f t="shared" si="11"/>
        <v>#REF!</v>
      </c>
      <c r="R538" s="45" t="str">
        <f t="shared" si="12"/>
        <v>#REF!</v>
      </c>
      <c r="S538" s="45" t="str">
        <f t="shared" si="13"/>
        <v>#REF!</v>
      </c>
      <c r="T538" s="47"/>
      <c r="U538" s="20"/>
      <c r="V538" s="20"/>
      <c r="W538" s="20"/>
      <c r="X538" s="20"/>
      <c r="Y538" s="20"/>
      <c r="Z538" s="20"/>
    </row>
    <row r="539" ht="14.25" customHeight="1">
      <c r="A539" s="20" t="s">
        <v>220</v>
      </c>
      <c r="B539" s="20" t="s">
        <v>15</v>
      </c>
      <c r="C539" s="20" t="s">
        <v>221</v>
      </c>
      <c r="D539" s="20" t="s">
        <v>35</v>
      </c>
      <c r="E539" s="20" t="s">
        <v>36</v>
      </c>
      <c r="F539" s="45">
        <v>0.0</v>
      </c>
      <c r="G539" s="45">
        <v>22799.05</v>
      </c>
      <c r="H539" s="45"/>
      <c r="I539" s="46" t="str">
        <f t="shared" si="4"/>
        <v>#REF!</v>
      </c>
      <c r="J539" s="46" t="str">
        <f t="shared" si="5"/>
        <v>#REF!</v>
      </c>
      <c r="K539" s="46" t="str">
        <f t="shared" si="6"/>
        <v>#REF!</v>
      </c>
      <c r="L539" s="46" t="str">
        <f t="shared" si="7"/>
        <v>#REF!</v>
      </c>
      <c r="M539" s="45" t="str">
        <f t="shared" si="8"/>
        <v>#REF!</v>
      </c>
      <c r="N539" s="45" t="str">
        <f t="shared" si="9"/>
        <v>#REF!</v>
      </c>
      <c r="O539" s="45" t="str">
        <f t="shared" si="10"/>
        <v>#REF!</v>
      </c>
      <c r="P539" s="45" t="str">
        <f t="shared" si="26"/>
        <v>#REF!</v>
      </c>
      <c r="Q539" s="45" t="str">
        <f t="shared" si="11"/>
        <v>#REF!</v>
      </c>
      <c r="R539" s="45" t="str">
        <f t="shared" si="12"/>
        <v>#REF!</v>
      </c>
      <c r="S539" s="45" t="str">
        <f t="shared" si="13"/>
        <v>#REF!</v>
      </c>
      <c r="T539" s="47"/>
      <c r="U539" s="20"/>
      <c r="V539" s="20"/>
      <c r="W539" s="20"/>
      <c r="X539" s="20"/>
      <c r="Y539" s="20"/>
      <c r="Z539" s="20"/>
    </row>
    <row r="540" ht="14.25" customHeight="1">
      <c r="A540" s="20" t="s">
        <v>220</v>
      </c>
      <c r="B540" s="20" t="s">
        <v>15</v>
      </c>
      <c r="C540" s="20" t="s">
        <v>221</v>
      </c>
      <c r="D540" s="20" t="s">
        <v>39</v>
      </c>
      <c r="E540" s="20" t="s">
        <v>40</v>
      </c>
      <c r="F540" s="45">
        <v>0.0</v>
      </c>
      <c r="G540" s="45">
        <v>0.0</v>
      </c>
      <c r="H540" s="45"/>
      <c r="I540" s="46" t="str">
        <f t="shared" si="4"/>
        <v>#REF!</v>
      </c>
      <c r="J540" s="46" t="str">
        <f t="shared" si="5"/>
        <v>#REF!</v>
      </c>
      <c r="K540" s="46" t="str">
        <f t="shared" si="6"/>
        <v>#REF!</v>
      </c>
      <c r="L540" s="46" t="str">
        <f t="shared" si="7"/>
        <v>#REF!</v>
      </c>
      <c r="M540" s="45" t="str">
        <f t="shared" si="8"/>
        <v>#REF!</v>
      </c>
      <c r="N540" s="45" t="str">
        <f t="shared" si="9"/>
        <v>#REF!</v>
      </c>
      <c r="O540" s="45" t="str">
        <f t="shared" si="10"/>
        <v>#REF!</v>
      </c>
      <c r="P540" s="45" t="str">
        <f t="shared" si="26"/>
        <v>#REF!</v>
      </c>
      <c r="Q540" s="45" t="str">
        <f t="shared" si="11"/>
        <v>#REF!</v>
      </c>
      <c r="R540" s="45" t="str">
        <f t="shared" si="12"/>
        <v>#REF!</v>
      </c>
      <c r="S540" s="45" t="str">
        <f t="shared" si="13"/>
        <v>#REF!</v>
      </c>
      <c r="T540" s="47"/>
      <c r="U540" s="20"/>
      <c r="V540" s="20"/>
      <c r="W540" s="20"/>
      <c r="X540" s="20"/>
      <c r="Y540" s="20"/>
      <c r="Z540" s="20"/>
    </row>
    <row r="541" ht="14.25" customHeight="1">
      <c r="A541" s="20" t="s">
        <v>220</v>
      </c>
      <c r="B541" s="20" t="s">
        <v>15</v>
      </c>
      <c r="C541" s="20" t="s">
        <v>221</v>
      </c>
      <c r="D541" s="20" t="s">
        <v>41</v>
      </c>
      <c r="E541" s="20" t="s">
        <v>42</v>
      </c>
      <c r="F541" s="45">
        <v>0.0</v>
      </c>
      <c r="G541" s="45">
        <v>401564.86</v>
      </c>
      <c r="H541" s="45"/>
      <c r="I541" s="46" t="str">
        <f t="shared" si="4"/>
        <v>#REF!</v>
      </c>
      <c r="J541" s="46" t="str">
        <f t="shared" si="5"/>
        <v>#REF!</v>
      </c>
      <c r="K541" s="46" t="str">
        <f t="shared" si="6"/>
        <v>#REF!</v>
      </c>
      <c r="L541" s="46" t="str">
        <f t="shared" si="7"/>
        <v>#REF!</v>
      </c>
      <c r="M541" s="45" t="str">
        <f t="shared" si="8"/>
        <v>#REF!</v>
      </c>
      <c r="N541" s="45" t="str">
        <f t="shared" si="9"/>
        <v>#REF!</v>
      </c>
      <c r="O541" s="45" t="str">
        <f t="shared" si="10"/>
        <v>#REF!</v>
      </c>
      <c r="P541" s="45" t="str">
        <f t="shared" si="26"/>
        <v>#REF!</v>
      </c>
      <c r="Q541" s="45" t="str">
        <f t="shared" si="11"/>
        <v>#REF!</v>
      </c>
      <c r="R541" s="45" t="str">
        <f t="shared" si="12"/>
        <v>#REF!</v>
      </c>
      <c r="S541" s="45" t="str">
        <f t="shared" si="13"/>
        <v>#REF!</v>
      </c>
      <c r="T541" s="47"/>
      <c r="U541" s="20"/>
      <c r="V541" s="20"/>
      <c r="W541" s="20"/>
      <c r="X541" s="20"/>
      <c r="Y541" s="20"/>
      <c r="Z541" s="20"/>
    </row>
    <row r="542" ht="14.25" customHeight="1">
      <c r="A542" s="20" t="s">
        <v>220</v>
      </c>
      <c r="B542" s="20" t="s">
        <v>15</v>
      </c>
      <c r="C542" s="20" t="s">
        <v>221</v>
      </c>
      <c r="D542" s="20" t="s">
        <v>51</v>
      </c>
      <c r="E542" s="20" t="s">
        <v>52</v>
      </c>
      <c r="F542" s="45">
        <v>0.0</v>
      </c>
      <c r="G542" s="45">
        <v>3220842.4</v>
      </c>
      <c r="H542" s="45"/>
      <c r="I542" s="46" t="str">
        <f t="shared" si="4"/>
        <v>#REF!</v>
      </c>
      <c r="J542" s="46" t="str">
        <f t="shared" si="5"/>
        <v>#REF!</v>
      </c>
      <c r="K542" s="46" t="str">
        <f t="shared" si="6"/>
        <v>#REF!</v>
      </c>
      <c r="L542" s="46" t="str">
        <f t="shared" si="7"/>
        <v>#REF!</v>
      </c>
      <c r="M542" s="45" t="str">
        <f t="shared" si="8"/>
        <v>#REF!</v>
      </c>
      <c r="N542" s="45" t="str">
        <f t="shared" si="9"/>
        <v>#REF!</v>
      </c>
      <c r="O542" s="45" t="str">
        <f t="shared" si="10"/>
        <v>#REF!</v>
      </c>
      <c r="P542" s="45" t="str">
        <f t="shared" si="26"/>
        <v>#REF!</v>
      </c>
      <c r="Q542" s="45" t="str">
        <f t="shared" si="11"/>
        <v>#REF!</v>
      </c>
      <c r="R542" s="45" t="str">
        <f t="shared" si="12"/>
        <v>#REF!</v>
      </c>
      <c r="S542" s="45" t="str">
        <f t="shared" si="13"/>
        <v>#REF!</v>
      </c>
      <c r="T542" s="47"/>
      <c r="U542" s="20"/>
      <c r="V542" s="20"/>
      <c r="W542" s="20"/>
      <c r="X542" s="20"/>
      <c r="Y542" s="20"/>
      <c r="Z542" s="20"/>
    </row>
    <row r="543" ht="14.25" customHeight="1">
      <c r="A543" s="20" t="s">
        <v>222</v>
      </c>
      <c r="B543" s="20" t="s">
        <v>15</v>
      </c>
      <c r="C543" s="20" t="s">
        <v>223</v>
      </c>
      <c r="D543" s="20" t="s">
        <v>17</v>
      </c>
      <c r="E543" s="20" t="s">
        <v>18</v>
      </c>
      <c r="F543" s="45">
        <v>2.613519335E7</v>
      </c>
      <c r="G543" s="45">
        <v>1757291.37</v>
      </c>
      <c r="H543" s="45"/>
      <c r="I543" s="46" t="str">
        <f t="shared" si="4"/>
        <v>#REF!</v>
      </c>
      <c r="J543" s="46" t="str">
        <f t="shared" si="5"/>
        <v>#REF!</v>
      </c>
      <c r="K543" s="46" t="str">
        <f t="shared" si="6"/>
        <v>#REF!</v>
      </c>
      <c r="L543" s="46" t="str">
        <f t="shared" si="7"/>
        <v>#REF!</v>
      </c>
      <c r="M543" s="45" t="str">
        <f t="shared" si="8"/>
        <v>#REF!</v>
      </c>
      <c r="N543" s="45" t="str">
        <f t="shared" si="9"/>
        <v>#REF!</v>
      </c>
      <c r="O543" s="45" t="str">
        <f t="shared" si="10"/>
        <v>#REF!</v>
      </c>
      <c r="P543" s="45" t="str">
        <f t="shared" si="26"/>
        <v>#REF!</v>
      </c>
      <c r="Q543" s="45" t="str">
        <f t="shared" si="11"/>
        <v>#REF!</v>
      </c>
      <c r="R543" s="45" t="str">
        <f t="shared" si="12"/>
        <v>#REF!</v>
      </c>
      <c r="S543" s="45" t="str">
        <f t="shared" si="13"/>
        <v>#REF!</v>
      </c>
      <c r="T543" s="47"/>
      <c r="U543" s="20"/>
      <c r="V543" s="20"/>
      <c r="W543" s="20"/>
      <c r="X543" s="20"/>
      <c r="Y543" s="20"/>
      <c r="Z543" s="20"/>
    </row>
    <row r="544" ht="14.25" customHeight="1">
      <c r="A544" s="20" t="s">
        <v>222</v>
      </c>
      <c r="B544" s="20" t="s">
        <v>15</v>
      </c>
      <c r="C544" s="20" t="s">
        <v>223</v>
      </c>
      <c r="D544" s="20" t="s">
        <v>47</v>
      </c>
      <c r="E544" s="20" t="s">
        <v>48</v>
      </c>
      <c r="F544" s="45">
        <v>3569933.01</v>
      </c>
      <c r="G544" s="45">
        <v>240036.97</v>
      </c>
      <c r="H544" s="45"/>
      <c r="I544" s="46" t="str">
        <f t="shared" si="4"/>
        <v>#REF!</v>
      </c>
      <c r="J544" s="46" t="str">
        <f t="shared" si="5"/>
        <v>#REF!</v>
      </c>
      <c r="K544" s="46" t="str">
        <f t="shared" si="6"/>
        <v>#REF!</v>
      </c>
      <c r="L544" s="46" t="str">
        <f t="shared" si="7"/>
        <v>#REF!</v>
      </c>
      <c r="M544" s="45" t="str">
        <f t="shared" si="8"/>
        <v>#REF!</v>
      </c>
      <c r="N544" s="45" t="str">
        <f t="shared" si="9"/>
        <v>#REF!</v>
      </c>
      <c r="O544" s="45" t="str">
        <f t="shared" si="10"/>
        <v>#REF!</v>
      </c>
      <c r="P544" s="45" t="str">
        <f t="shared" si="26"/>
        <v>#REF!</v>
      </c>
      <c r="Q544" s="45" t="str">
        <f t="shared" si="11"/>
        <v>#REF!</v>
      </c>
      <c r="R544" s="45" t="str">
        <f t="shared" si="12"/>
        <v>#REF!</v>
      </c>
      <c r="S544" s="45" t="str">
        <f t="shared" si="13"/>
        <v>#REF!</v>
      </c>
      <c r="T544" s="47"/>
      <c r="U544" s="20"/>
      <c r="V544" s="20"/>
      <c r="W544" s="20"/>
      <c r="X544" s="20"/>
      <c r="Y544" s="20"/>
      <c r="Z544" s="20"/>
    </row>
    <row r="545" ht="14.25" customHeight="1">
      <c r="A545" s="20" t="s">
        <v>222</v>
      </c>
      <c r="B545" s="20" t="s">
        <v>15</v>
      </c>
      <c r="C545" s="20" t="s">
        <v>223</v>
      </c>
      <c r="D545" s="20" t="s">
        <v>29</v>
      </c>
      <c r="E545" s="20" t="s">
        <v>30</v>
      </c>
      <c r="F545" s="45">
        <v>445764.01</v>
      </c>
      <c r="G545" s="45">
        <v>29972.51</v>
      </c>
      <c r="H545" s="45"/>
      <c r="I545" s="46" t="str">
        <f t="shared" si="4"/>
        <v>#REF!</v>
      </c>
      <c r="J545" s="46" t="str">
        <f t="shared" si="5"/>
        <v>#REF!</v>
      </c>
      <c r="K545" s="46" t="str">
        <f t="shared" si="6"/>
        <v>#REF!</v>
      </c>
      <c r="L545" s="46" t="str">
        <f t="shared" si="7"/>
        <v>#REF!</v>
      </c>
      <c r="M545" s="45" t="str">
        <f t="shared" si="8"/>
        <v>#REF!</v>
      </c>
      <c r="N545" s="45" t="str">
        <f t="shared" si="9"/>
        <v>#REF!</v>
      </c>
      <c r="O545" s="45" t="str">
        <f t="shared" si="10"/>
        <v>#REF!</v>
      </c>
      <c r="P545" s="45" t="str">
        <f t="shared" si="26"/>
        <v>#REF!</v>
      </c>
      <c r="Q545" s="45" t="str">
        <f t="shared" si="11"/>
        <v>#REF!</v>
      </c>
      <c r="R545" s="45" t="str">
        <f t="shared" si="12"/>
        <v>#REF!</v>
      </c>
      <c r="S545" s="45" t="str">
        <f t="shared" si="13"/>
        <v>#REF!</v>
      </c>
      <c r="T545" s="47"/>
      <c r="U545" s="20"/>
      <c r="V545" s="20"/>
      <c r="W545" s="20"/>
      <c r="X545" s="20"/>
      <c r="Y545" s="20"/>
      <c r="Z545" s="20"/>
    </row>
    <row r="546" ht="14.25" customHeight="1">
      <c r="A546" s="20" t="s">
        <v>222</v>
      </c>
      <c r="B546" s="20" t="s">
        <v>15</v>
      </c>
      <c r="C546" s="20" t="s">
        <v>223</v>
      </c>
      <c r="D546" s="20" t="s">
        <v>31</v>
      </c>
      <c r="E546" s="20" t="s">
        <v>32</v>
      </c>
      <c r="F546" s="45">
        <v>0.0</v>
      </c>
      <c r="G546" s="45">
        <v>0.0</v>
      </c>
      <c r="H546" s="45"/>
      <c r="I546" s="46" t="str">
        <f t="shared" si="4"/>
        <v>#REF!</v>
      </c>
      <c r="J546" s="46" t="str">
        <f t="shared" si="5"/>
        <v>#REF!</v>
      </c>
      <c r="K546" s="46" t="str">
        <f t="shared" si="6"/>
        <v>#REF!</v>
      </c>
      <c r="L546" s="46" t="str">
        <f t="shared" si="7"/>
        <v>#REF!</v>
      </c>
      <c r="M546" s="45" t="str">
        <f t="shared" si="8"/>
        <v>#REF!</v>
      </c>
      <c r="N546" s="45" t="str">
        <f t="shared" si="9"/>
        <v>#REF!</v>
      </c>
      <c r="O546" s="45" t="str">
        <f t="shared" si="10"/>
        <v>#REF!</v>
      </c>
      <c r="P546" s="45" t="str">
        <f t="shared" si="26"/>
        <v>#REF!</v>
      </c>
      <c r="Q546" s="45" t="str">
        <f t="shared" si="11"/>
        <v>#REF!</v>
      </c>
      <c r="R546" s="45" t="str">
        <f t="shared" si="12"/>
        <v>#REF!</v>
      </c>
      <c r="S546" s="45" t="str">
        <f t="shared" si="13"/>
        <v>#REF!</v>
      </c>
      <c r="T546" s="47"/>
      <c r="U546" s="20"/>
      <c r="V546" s="20"/>
      <c r="W546" s="20"/>
      <c r="X546" s="20"/>
      <c r="Y546" s="20"/>
      <c r="Z546" s="20"/>
    </row>
    <row r="547" ht="14.25" customHeight="1">
      <c r="A547" s="20" t="s">
        <v>222</v>
      </c>
      <c r="B547" s="20" t="s">
        <v>15</v>
      </c>
      <c r="C547" s="20" t="s">
        <v>223</v>
      </c>
      <c r="D547" s="20" t="s">
        <v>41</v>
      </c>
      <c r="E547" s="20" t="s">
        <v>42</v>
      </c>
      <c r="F547" s="45">
        <v>78779.68</v>
      </c>
      <c r="G547" s="45">
        <v>5297.03</v>
      </c>
      <c r="H547" s="45"/>
      <c r="I547" s="46" t="str">
        <f t="shared" si="4"/>
        <v>#REF!</v>
      </c>
      <c r="J547" s="46" t="str">
        <f t="shared" si="5"/>
        <v>#REF!</v>
      </c>
      <c r="K547" s="46" t="str">
        <f t="shared" si="6"/>
        <v>#REF!</v>
      </c>
      <c r="L547" s="46" t="str">
        <f t="shared" si="7"/>
        <v>#REF!</v>
      </c>
      <c r="M547" s="45" t="str">
        <f t="shared" si="8"/>
        <v>#REF!</v>
      </c>
      <c r="N547" s="45" t="str">
        <f t="shared" si="9"/>
        <v>#REF!</v>
      </c>
      <c r="O547" s="45" t="str">
        <f t="shared" si="10"/>
        <v>#REF!</v>
      </c>
      <c r="P547" s="45" t="str">
        <f t="shared" si="26"/>
        <v>#REF!</v>
      </c>
      <c r="Q547" s="45" t="str">
        <f t="shared" si="11"/>
        <v>#REF!</v>
      </c>
      <c r="R547" s="45" t="str">
        <f t="shared" si="12"/>
        <v>#REF!</v>
      </c>
      <c r="S547" s="45" t="str">
        <f t="shared" si="13"/>
        <v>#REF!</v>
      </c>
      <c r="T547" s="47"/>
      <c r="U547" s="20"/>
      <c r="V547" s="20"/>
      <c r="W547" s="20"/>
      <c r="X547" s="20"/>
      <c r="Y547" s="20"/>
      <c r="Z547" s="20"/>
    </row>
    <row r="548" ht="14.25" customHeight="1">
      <c r="A548" s="20" t="s">
        <v>222</v>
      </c>
      <c r="B548" s="20" t="s">
        <v>15</v>
      </c>
      <c r="C548" s="20" t="s">
        <v>223</v>
      </c>
      <c r="D548" s="20" t="s">
        <v>51</v>
      </c>
      <c r="E548" s="20" t="s">
        <v>52</v>
      </c>
      <c r="F548" s="45">
        <v>476454.95</v>
      </c>
      <c r="G548" s="45">
        <v>32036.12</v>
      </c>
      <c r="H548" s="45"/>
      <c r="I548" s="46" t="str">
        <f t="shared" si="4"/>
        <v>#REF!</v>
      </c>
      <c r="J548" s="46" t="str">
        <f t="shared" si="5"/>
        <v>#REF!</v>
      </c>
      <c r="K548" s="46" t="str">
        <f t="shared" si="6"/>
        <v>#REF!</v>
      </c>
      <c r="L548" s="46" t="str">
        <f t="shared" si="7"/>
        <v>#REF!</v>
      </c>
      <c r="M548" s="45" t="str">
        <f t="shared" si="8"/>
        <v>#REF!</v>
      </c>
      <c r="N548" s="45" t="str">
        <f t="shared" si="9"/>
        <v>#REF!</v>
      </c>
      <c r="O548" s="45" t="str">
        <f t="shared" si="10"/>
        <v>#REF!</v>
      </c>
      <c r="P548" s="45" t="str">
        <f t="shared" si="26"/>
        <v>#REF!</v>
      </c>
      <c r="Q548" s="45" t="str">
        <f t="shared" si="11"/>
        <v>#REF!</v>
      </c>
      <c r="R548" s="45" t="str">
        <f t="shared" si="12"/>
        <v>#REF!</v>
      </c>
      <c r="S548" s="45" t="str">
        <f t="shared" si="13"/>
        <v>#REF!</v>
      </c>
      <c r="T548" s="47"/>
      <c r="U548" s="20"/>
      <c r="V548" s="20"/>
      <c r="W548" s="20"/>
      <c r="X548" s="20"/>
      <c r="Y548" s="20"/>
      <c r="Z548" s="20"/>
    </row>
    <row r="549" ht="14.25" customHeight="1">
      <c r="A549" s="20" t="s">
        <v>224</v>
      </c>
      <c r="B549" s="20" t="s">
        <v>15</v>
      </c>
      <c r="C549" s="20" t="s">
        <v>225</v>
      </c>
      <c r="D549" s="20" t="s">
        <v>17</v>
      </c>
      <c r="E549" s="20" t="s">
        <v>18</v>
      </c>
      <c r="F549" s="45">
        <v>0.0</v>
      </c>
      <c r="G549" s="45">
        <v>3.544606366E7</v>
      </c>
      <c r="H549" s="45"/>
      <c r="I549" s="46" t="str">
        <f t="shared" si="4"/>
        <v>#REF!</v>
      </c>
      <c r="J549" s="46" t="str">
        <f t="shared" si="5"/>
        <v>#REF!</v>
      </c>
      <c r="K549" s="46" t="str">
        <f t="shared" si="6"/>
        <v>#REF!</v>
      </c>
      <c r="L549" s="46" t="str">
        <f t="shared" si="7"/>
        <v>#REF!</v>
      </c>
      <c r="M549" s="45" t="str">
        <f t="shared" si="8"/>
        <v>#REF!</v>
      </c>
      <c r="N549" s="45" t="str">
        <f t="shared" si="9"/>
        <v>#REF!</v>
      </c>
      <c r="O549" s="45" t="str">
        <f t="shared" si="10"/>
        <v>#REF!</v>
      </c>
      <c r="P549" s="45" t="str">
        <f t="shared" si="26"/>
        <v>#REF!</v>
      </c>
      <c r="Q549" s="45" t="str">
        <f t="shared" si="11"/>
        <v>#REF!</v>
      </c>
      <c r="R549" s="45" t="str">
        <f t="shared" si="12"/>
        <v>#REF!</v>
      </c>
      <c r="S549" s="45" t="str">
        <f t="shared" si="13"/>
        <v>#REF!</v>
      </c>
      <c r="T549" s="47"/>
      <c r="U549" s="20"/>
      <c r="V549" s="20"/>
      <c r="W549" s="20"/>
      <c r="X549" s="20"/>
      <c r="Y549" s="20"/>
      <c r="Z549" s="20"/>
    </row>
    <row r="550" ht="14.25" customHeight="1">
      <c r="A550" s="20" t="s">
        <v>224</v>
      </c>
      <c r="B550" s="20" t="s">
        <v>15</v>
      </c>
      <c r="C550" s="20" t="s">
        <v>225</v>
      </c>
      <c r="D550" s="20" t="s">
        <v>47</v>
      </c>
      <c r="E550" s="20" t="s">
        <v>48</v>
      </c>
      <c r="F550" s="45">
        <v>0.0</v>
      </c>
      <c r="G550" s="45">
        <v>230724.1</v>
      </c>
      <c r="H550" s="45"/>
      <c r="I550" s="46" t="str">
        <f t="shared" si="4"/>
        <v>#REF!</v>
      </c>
      <c r="J550" s="46" t="str">
        <f t="shared" si="5"/>
        <v>#REF!</v>
      </c>
      <c r="K550" s="46" t="str">
        <f t="shared" si="6"/>
        <v>#REF!</v>
      </c>
      <c r="L550" s="46" t="str">
        <f t="shared" si="7"/>
        <v>#REF!</v>
      </c>
      <c r="M550" s="45" t="str">
        <f t="shared" si="8"/>
        <v>#REF!</v>
      </c>
      <c r="N550" s="45" t="str">
        <f t="shared" si="9"/>
        <v>#REF!</v>
      </c>
      <c r="O550" s="45" t="str">
        <f t="shared" si="10"/>
        <v>#REF!</v>
      </c>
      <c r="P550" s="45" t="str">
        <f t="shared" si="26"/>
        <v>#REF!</v>
      </c>
      <c r="Q550" s="45" t="str">
        <f t="shared" si="11"/>
        <v>#REF!</v>
      </c>
      <c r="R550" s="45" t="str">
        <f t="shared" si="12"/>
        <v>#REF!</v>
      </c>
      <c r="S550" s="45" t="str">
        <f t="shared" si="13"/>
        <v>#REF!</v>
      </c>
      <c r="T550" s="47"/>
      <c r="U550" s="20"/>
      <c r="V550" s="20"/>
      <c r="W550" s="20"/>
      <c r="X550" s="20"/>
      <c r="Y550" s="20"/>
      <c r="Z550" s="20"/>
    </row>
    <row r="551" ht="14.25" customHeight="1">
      <c r="A551" s="20" t="s">
        <v>224</v>
      </c>
      <c r="B551" s="20" t="s">
        <v>15</v>
      </c>
      <c r="C551" s="20" t="s">
        <v>225</v>
      </c>
      <c r="D551" s="20" t="s">
        <v>19</v>
      </c>
      <c r="E551" s="20" t="s">
        <v>20</v>
      </c>
      <c r="F551" s="45">
        <v>0.0</v>
      </c>
      <c r="G551" s="45">
        <v>15418.82</v>
      </c>
      <c r="H551" s="45"/>
      <c r="I551" s="46" t="str">
        <f t="shared" si="4"/>
        <v>#REF!</v>
      </c>
      <c r="J551" s="46" t="str">
        <f t="shared" si="5"/>
        <v>#REF!</v>
      </c>
      <c r="K551" s="46" t="str">
        <f t="shared" si="6"/>
        <v>#REF!</v>
      </c>
      <c r="L551" s="46" t="str">
        <f t="shared" si="7"/>
        <v>#REF!</v>
      </c>
      <c r="M551" s="45" t="str">
        <f t="shared" si="8"/>
        <v>#REF!</v>
      </c>
      <c r="N551" s="45" t="str">
        <f t="shared" si="9"/>
        <v>#REF!</v>
      </c>
      <c r="O551" s="45" t="str">
        <f t="shared" si="10"/>
        <v>#REF!</v>
      </c>
      <c r="P551" s="45" t="str">
        <f t="shared" si="26"/>
        <v>#REF!</v>
      </c>
      <c r="Q551" s="45" t="str">
        <f t="shared" si="11"/>
        <v>#REF!</v>
      </c>
      <c r="R551" s="45" t="str">
        <f t="shared" si="12"/>
        <v>#REF!</v>
      </c>
      <c r="S551" s="45" t="str">
        <f t="shared" si="13"/>
        <v>#REF!</v>
      </c>
      <c r="T551" s="47"/>
      <c r="U551" s="20"/>
      <c r="V551" s="20"/>
      <c r="W551" s="20"/>
      <c r="X551" s="20"/>
      <c r="Y551" s="20"/>
      <c r="Z551" s="20"/>
    </row>
    <row r="552" ht="14.25" customHeight="1">
      <c r="A552" s="20" t="s">
        <v>224</v>
      </c>
      <c r="B552" s="20" t="s">
        <v>15</v>
      </c>
      <c r="C552" s="20" t="s">
        <v>225</v>
      </c>
      <c r="D552" s="20" t="s">
        <v>21</v>
      </c>
      <c r="E552" s="20" t="s">
        <v>22</v>
      </c>
      <c r="F552" s="45">
        <v>0.0</v>
      </c>
      <c r="G552" s="45">
        <v>11384.47</v>
      </c>
      <c r="H552" s="45"/>
      <c r="I552" s="46" t="str">
        <f t="shared" si="4"/>
        <v>#REF!</v>
      </c>
      <c r="J552" s="46" t="str">
        <f t="shared" si="5"/>
        <v>#REF!</v>
      </c>
      <c r="K552" s="46" t="str">
        <f t="shared" si="6"/>
        <v>#REF!</v>
      </c>
      <c r="L552" s="46" t="str">
        <f t="shared" si="7"/>
        <v>#REF!</v>
      </c>
      <c r="M552" s="45" t="str">
        <f t="shared" si="8"/>
        <v>#REF!</v>
      </c>
      <c r="N552" s="45" t="str">
        <f t="shared" si="9"/>
        <v>#REF!</v>
      </c>
      <c r="O552" s="45" t="str">
        <f t="shared" si="10"/>
        <v>#REF!</v>
      </c>
      <c r="P552" s="45" t="str">
        <f t="shared" si="26"/>
        <v>#REF!</v>
      </c>
      <c r="Q552" s="45" t="str">
        <f t="shared" si="11"/>
        <v>#REF!</v>
      </c>
      <c r="R552" s="45" t="str">
        <f t="shared" si="12"/>
        <v>#REF!</v>
      </c>
      <c r="S552" s="45" t="str">
        <f t="shared" si="13"/>
        <v>#REF!</v>
      </c>
      <c r="T552" s="47"/>
      <c r="U552" s="20"/>
      <c r="V552" s="20"/>
      <c r="W552" s="20"/>
      <c r="X552" s="20"/>
      <c r="Y552" s="20"/>
      <c r="Z552" s="20"/>
    </row>
    <row r="553" ht="14.25" customHeight="1">
      <c r="A553" s="20" t="s">
        <v>224</v>
      </c>
      <c r="B553" s="20" t="s">
        <v>15</v>
      </c>
      <c r="C553" s="20" t="s">
        <v>225</v>
      </c>
      <c r="D553" s="20" t="s">
        <v>27</v>
      </c>
      <c r="E553" s="20" t="s">
        <v>28</v>
      </c>
      <c r="F553" s="45">
        <v>0.0</v>
      </c>
      <c r="G553" s="45">
        <v>867592.9</v>
      </c>
      <c r="H553" s="45"/>
      <c r="I553" s="46" t="str">
        <f t="shared" si="4"/>
        <v>#REF!</v>
      </c>
      <c r="J553" s="46" t="str">
        <f t="shared" si="5"/>
        <v>#REF!</v>
      </c>
      <c r="K553" s="46" t="str">
        <f t="shared" si="6"/>
        <v>#REF!</v>
      </c>
      <c r="L553" s="46" t="str">
        <f t="shared" si="7"/>
        <v>#REF!</v>
      </c>
      <c r="M553" s="45" t="str">
        <f t="shared" si="8"/>
        <v>#REF!</v>
      </c>
      <c r="N553" s="45" t="str">
        <f t="shared" si="9"/>
        <v>#REF!</v>
      </c>
      <c r="O553" s="45" t="str">
        <f t="shared" si="10"/>
        <v>#REF!</v>
      </c>
      <c r="P553" s="45" t="str">
        <f t="shared" si="26"/>
        <v>#REF!</v>
      </c>
      <c r="Q553" s="45" t="str">
        <f t="shared" si="11"/>
        <v>#REF!</v>
      </c>
      <c r="R553" s="45" t="str">
        <f t="shared" si="12"/>
        <v>#REF!</v>
      </c>
      <c r="S553" s="45" t="str">
        <f t="shared" si="13"/>
        <v>#REF!</v>
      </c>
      <c r="T553" s="47"/>
      <c r="U553" s="20"/>
      <c r="V553" s="20"/>
      <c r="W553" s="20"/>
      <c r="X553" s="20"/>
      <c r="Y553" s="20"/>
      <c r="Z553" s="20"/>
    </row>
    <row r="554" ht="14.25" customHeight="1">
      <c r="A554" s="20" t="s">
        <v>224</v>
      </c>
      <c r="B554" s="20" t="s">
        <v>15</v>
      </c>
      <c r="C554" s="20" t="s">
        <v>225</v>
      </c>
      <c r="D554" s="20" t="s">
        <v>29</v>
      </c>
      <c r="E554" s="20" t="s">
        <v>30</v>
      </c>
      <c r="F554" s="45">
        <v>0.0</v>
      </c>
      <c r="G554" s="45">
        <v>162653.39</v>
      </c>
      <c r="H554" s="45"/>
      <c r="I554" s="46" t="str">
        <f t="shared" si="4"/>
        <v>#REF!</v>
      </c>
      <c r="J554" s="46" t="str">
        <f t="shared" si="5"/>
        <v>#REF!</v>
      </c>
      <c r="K554" s="46" t="str">
        <f t="shared" si="6"/>
        <v>#REF!</v>
      </c>
      <c r="L554" s="46" t="str">
        <f t="shared" si="7"/>
        <v>#REF!</v>
      </c>
      <c r="M554" s="45" t="str">
        <f t="shared" si="8"/>
        <v>#REF!</v>
      </c>
      <c r="N554" s="45" t="str">
        <f t="shared" si="9"/>
        <v>#REF!</v>
      </c>
      <c r="O554" s="45" t="str">
        <f t="shared" si="10"/>
        <v>#REF!</v>
      </c>
      <c r="P554" s="45" t="str">
        <f t="shared" si="26"/>
        <v>#REF!</v>
      </c>
      <c r="Q554" s="45" t="str">
        <f t="shared" si="11"/>
        <v>#REF!</v>
      </c>
      <c r="R554" s="45" t="str">
        <f t="shared" si="12"/>
        <v>#REF!</v>
      </c>
      <c r="S554" s="45" t="str">
        <f t="shared" si="13"/>
        <v>#REF!</v>
      </c>
      <c r="T554" s="47"/>
      <c r="U554" s="20"/>
      <c r="V554" s="20"/>
      <c r="W554" s="20"/>
      <c r="X554" s="20"/>
      <c r="Y554" s="20"/>
      <c r="Z554" s="20"/>
    </row>
    <row r="555" ht="14.25" customHeight="1">
      <c r="A555" s="20" t="s">
        <v>224</v>
      </c>
      <c r="B555" s="20" t="s">
        <v>15</v>
      </c>
      <c r="C555" s="20" t="s">
        <v>225</v>
      </c>
      <c r="D555" s="20" t="s">
        <v>31</v>
      </c>
      <c r="E555" s="20" t="s">
        <v>32</v>
      </c>
      <c r="F555" s="45">
        <v>0.0</v>
      </c>
      <c r="G555" s="45">
        <v>135651.07</v>
      </c>
      <c r="H555" s="45"/>
      <c r="I555" s="46" t="str">
        <f t="shared" si="4"/>
        <v>#REF!</v>
      </c>
      <c r="J555" s="46" t="str">
        <f t="shared" si="5"/>
        <v>#REF!</v>
      </c>
      <c r="K555" s="46" t="str">
        <f t="shared" si="6"/>
        <v>#REF!</v>
      </c>
      <c r="L555" s="46" t="str">
        <f t="shared" si="7"/>
        <v>#REF!</v>
      </c>
      <c r="M555" s="45" t="str">
        <f t="shared" si="8"/>
        <v>#REF!</v>
      </c>
      <c r="N555" s="45" t="str">
        <f t="shared" si="9"/>
        <v>#REF!</v>
      </c>
      <c r="O555" s="45" t="str">
        <f t="shared" si="10"/>
        <v>#REF!</v>
      </c>
      <c r="P555" s="45" t="str">
        <f t="shared" si="26"/>
        <v>#REF!</v>
      </c>
      <c r="Q555" s="45" t="str">
        <f t="shared" si="11"/>
        <v>#REF!</v>
      </c>
      <c r="R555" s="45" t="str">
        <f t="shared" si="12"/>
        <v>#REF!</v>
      </c>
      <c r="S555" s="45" t="str">
        <f t="shared" si="13"/>
        <v>#REF!</v>
      </c>
      <c r="T555" s="47"/>
      <c r="U555" s="20"/>
      <c r="V555" s="20"/>
      <c r="W555" s="20"/>
      <c r="X555" s="20"/>
      <c r="Y555" s="20"/>
      <c r="Z555" s="20"/>
    </row>
    <row r="556" ht="14.25" customHeight="1">
      <c r="A556" s="20" t="s">
        <v>224</v>
      </c>
      <c r="B556" s="20" t="s">
        <v>15</v>
      </c>
      <c r="C556" s="20" t="s">
        <v>225</v>
      </c>
      <c r="D556" s="20" t="s">
        <v>41</v>
      </c>
      <c r="E556" s="20" t="s">
        <v>42</v>
      </c>
      <c r="F556" s="45">
        <v>0.0</v>
      </c>
      <c r="G556" s="45">
        <v>180220.59</v>
      </c>
      <c r="H556" s="45"/>
      <c r="I556" s="46" t="str">
        <f t="shared" si="4"/>
        <v>#REF!</v>
      </c>
      <c r="J556" s="46" t="str">
        <f t="shared" si="5"/>
        <v>#REF!</v>
      </c>
      <c r="K556" s="46" t="str">
        <f t="shared" si="6"/>
        <v>#REF!</v>
      </c>
      <c r="L556" s="46" t="str">
        <f t="shared" si="7"/>
        <v>#REF!</v>
      </c>
      <c r="M556" s="45" t="str">
        <f t="shared" si="8"/>
        <v>#REF!</v>
      </c>
      <c r="N556" s="45" t="str">
        <f t="shared" si="9"/>
        <v>#REF!</v>
      </c>
      <c r="O556" s="45" t="str">
        <f t="shared" si="10"/>
        <v>#REF!</v>
      </c>
      <c r="P556" s="45" t="str">
        <f t="shared" si="26"/>
        <v>#REF!</v>
      </c>
      <c r="Q556" s="45" t="str">
        <f t="shared" si="11"/>
        <v>#REF!</v>
      </c>
      <c r="R556" s="45" t="str">
        <f t="shared" si="12"/>
        <v>#REF!</v>
      </c>
      <c r="S556" s="45" t="str">
        <f t="shared" si="13"/>
        <v>#REF!</v>
      </c>
      <c r="T556" s="47"/>
      <c r="U556" s="20"/>
      <c r="V556" s="20"/>
      <c r="W556" s="20"/>
      <c r="X556" s="20"/>
      <c r="Y556" s="20"/>
      <c r="Z556" s="20"/>
    </row>
    <row r="557" ht="14.25" customHeight="1">
      <c r="A557" s="20" t="s">
        <v>226</v>
      </c>
      <c r="B557" s="20" t="s">
        <v>15</v>
      </c>
      <c r="C557" s="20" t="s">
        <v>227</v>
      </c>
      <c r="D557" s="20" t="s">
        <v>17</v>
      </c>
      <c r="E557" s="20" t="s">
        <v>18</v>
      </c>
      <c r="F557" s="45">
        <v>2.642156148E7</v>
      </c>
      <c r="G557" s="45">
        <v>2322151.47</v>
      </c>
      <c r="H557" s="45"/>
      <c r="I557" s="46" t="str">
        <f t="shared" si="4"/>
        <v>#REF!</v>
      </c>
      <c r="J557" s="46" t="str">
        <f t="shared" si="5"/>
        <v>#REF!</v>
      </c>
      <c r="K557" s="46" t="str">
        <f t="shared" si="6"/>
        <v>#REF!</v>
      </c>
      <c r="L557" s="46" t="str">
        <f t="shared" si="7"/>
        <v>#REF!</v>
      </c>
      <c r="M557" s="45" t="str">
        <f t="shared" si="8"/>
        <v>#REF!</v>
      </c>
      <c r="N557" s="45" t="str">
        <f t="shared" si="9"/>
        <v>#REF!</v>
      </c>
      <c r="O557" s="45" t="str">
        <f t="shared" si="10"/>
        <v>#REF!</v>
      </c>
      <c r="P557" s="45" t="str">
        <f t="shared" si="26"/>
        <v>#REF!</v>
      </c>
      <c r="Q557" s="45" t="str">
        <f t="shared" si="11"/>
        <v>#REF!</v>
      </c>
      <c r="R557" s="45" t="str">
        <f t="shared" si="12"/>
        <v>#REF!</v>
      </c>
      <c r="S557" s="45" t="str">
        <f t="shared" si="13"/>
        <v>#REF!</v>
      </c>
      <c r="T557" s="47"/>
      <c r="U557" s="20"/>
      <c r="V557" s="20"/>
      <c r="W557" s="20"/>
      <c r="X557" s="20"/>
      <c r="Y557" s="20"/>
      <c r="Z557" s="20"/>
    </row>
    <row r="558" ht="14.25" customHeight="1">
      <c r="A558" s="20" t="s">
        <v>226</v>
      </c>
      <c r="B558" s="20" t="s">
        <v>15</v>
      </c>
      <c r="C558" s="20" t="s">
        <v>227</v>
      </c>
      <c r="D558" s="20" t="s">
        <v>19</v>
      </c>
      <c r="E558" s="20" t="s">
        <v>20</v>
      </c>
      <c r="F558" s="45">
        <v>61056.74</v>
      </c>
      <c r="G558" s="45">
        <v>5366.18</v>
      </c>
      <c r="H558" s="45"/>
      <c r="I558" s="46" t="str">
        <f t="shared" si="4"/>
        <v>#REF!</v>
      </c>
      <c r="J558" s="46" t="str">
        <f t="shared" si="5"/>
        <v>#REF!</v>
      </c>
      <c r="K558" s="46" t="str">
        <f t="shared" si="6"/>
        <v>#REF!</v>
      </c>
      <c r="L558" s="46" t="str">
        <f t="shared" si="7"/>
        <v>#REF!</v>
      </c>
      <c r="M558" s="45" t="str">
        <f t="shared" si="8"/>
        <v>#REF!</v>
      </c>
      <c r="N558" s="45" t="str">
        <f t="shared" si="9"/>
        <v>#REF!</v>
      </c>
      <c r="O558" s="45" t="str">
        <f t="shared" si="10"/>
        <v>#REF!</v>
      </c>
      <c r="P558" s="45" t="str">
        <f t="shared" si="26"/>
        <v>#REF!</v>
      </c>
      <c r="Q558" s="45" t="str">
        <f t="shared" si="11"/>
        <v>#REF!</v>
      </c>
      <c r="R558" s="45" t="str">
        <f t="shared" si="12"/>
        <v>#REF!</v>
      </c>
      <c r="S558" s="45" t="str">
        <f t="shared" si="13"/>
        <v>#REF!</v>
      </c>
      <c r="T558" s="47"/>
      <c r="U558" s="20"/>
      <c r="V558" s="20"/>
      <c r="W558" s="20"/>
      <c r="X558" s="20"/>
      <c r="Y558" s="20"/>
      <c r="Z558" s="20"/>
    </row>
    <row r="559" ht="14.25" customHeight="1">
      <c r="A559" s="20" t="s">
        <v>226</v>
      </c>
      <c r="B559" s="20" t="s">
        <v>15</v>
      </c>
      <c r="C559" s="20" t="s">
        <v>227</v>
      </c>
      <c r="D559" s="20" t="s">
        <v>21</v>
      </c>
      <c r="E559" s="20" t="s">
        <v>22</v>
      </c>
      <c r="F559" s="45">
        <v>16651.52</v>
      </c>
      <c r="G559" s="45">
        <v>1463.48</v>
      </c>
      <c r="H559" s="45"/>
      <c r="I559" s="46" t="str">
        <f t="shared" si="4"/>
        <v>#REF!</v>
      </c>
      <c r="J559" s="46" t="str">
        <f t="shared" si="5"/>
        <v>#REF!</v>
      </c>
      <c r="K559" s="46" t="str">
        <f t="shared" si="6"/>
        <v>#REF!</v>
      </c>
      <c r="L559" s="46" t="str">
        <f t="shared" si="7"/>
        <v>#REF!</v>
      </c>
      <c r="M559" s="45" t="str">
        <f t="shared" si="8"/>
        <v>#REF!</v>
      </c>
      <c r="N559" s="45" t="str">
        <f t="shared" si="9"/>
        <v>#REF!</v>
      </c>
      <c r="O559" s="45" t="str">
        <f t="shared" si="10"/>
        <v>#REF!</v>
      </c>
      <c r="P559" s="45" t="str">
        <f t="shared" si="26"/>
        <v>#REF!</v>
      </c>
      <c r="Q559" s="45" t="str">
        <f t="shared" si="11"/>
        <v>#REF!</v>
      </c>
      <c r="R559" s="45" t="str">
        <f t="shared" si="12"/>
        <v>#REF!</v>
      </c>
      <c r="S559" s="45" t="str">
        <f t="shared" si="13"/>
        <v>#REF!</v>
      </c>
      <c r="T559" s="47"/>
      <c r="U559" s="20"/>
      <c r="V559" s="20"/>
      <c r="W559" s="20"/>
      <c r="X559" s="20"/>
      <c r="Y559" s="20"/>
      <c r="Z559" s="20"/>
    </row>
    <row r="560" ht="14.25" customHeight="1">
      <c r="A560" s="20" t="s">
        <v>226</v>
      </c>
      <c r="B560" s="20" t="s">
        <v>15</v>
      </c>
      <c r="C560" s="20" t="s">
        <v>227</v>
      </c>
      <c r="D560" s="20" t="s">
        <v>29</v>
      </c>
      <c r="E560" s="20" t="s">
        <v>30</v>
      </c>
      <c r="F560" s="45">
        <v>145136.3</v>
      </c>
      <c r="G560" s="45">
        <v>12755.81</v>
      </c>
      <c r="H560" s="45"/>
      <c r="I560" s="46" t="str">
        <f t="shared" si="4"/>
        <v>#REF!</v>
      </c>
      <c r="J560" s="46" t="str">
        <f t="shared" si="5"/>
        <v>#REF!</v>
      </c>
      <c r="K560" s="46" t="str">
        <f t="shared" si="6"/>
        <v>#REF!</v>
      </c>
      <c r="L560" s="46" t="str">
        <f t="shared" si="7"/>
        <v>#REF!</v>
      </c>
      <c r="M560" s="45" t="str">
        <f t="shared" si="8"/>
        <v>#REF!</v>
      </c>
      <c r="N560" s="45" t="str">
        <f t="shared" si="9"/>
        <v>#REF!</v>
      </c>
      <c r="O560" s="45" t="str">
        <f t="shared" si="10"/>
        <v>#REF!</v>
      </c>
      <c r="P560" s="45" t="str">
        <f t="shared" si="26"/>
        <v>#REF!</v>
      </c>
      <c r="Q560" s="45" t="str">
        <f t="shared" si="11"/>
        <v>#REF!</v>
      </c>
      <c r="R560" s="45" t="str">
        <f t="shared" si="12"/>
        <v>#REF!</v>
      </c>
      <c r="S560" s="45" t="str">
        <f t="shared" si="13"/>
        <v>#REF!</v>
      </c>
      <c r="T560" s="47"/>
      <c r="U560" s="20"/>
      <c r="V560" s="20"/>
      <c r="W560" s="20"/>
      <c r="X560" s="20"/>
      <c r="Y560" s="20"/>
      <c r="Z560" s="20"/>
    </row>
    <row r="561" ht="14.25" customHeight="1">
      <c r="A561" s="20" t="s">
        <v>226</v>
      </c>
      <c r="B561" s="20" t="s">
        <v>15</v>
      </c>
      <c r="C561" s="20" t="s">
        <v>227</v>
      </c>
      <c r="D561" s="20" t="s">
        <v>31</v>
      </c>
      <c r="E561" s="20" t="s">
        <v>32</v>
      </c>
      <c r="F561" s="45">
        <v>168754.13</v>
      </c>
      <c r="G561" s="45">
        <v>14831.55</v>
      </c>
      <c r="H561" s="45"/>
      <c r="I561" s="46" t="str">
        <f t="shared" si="4"/>
        <v>#REF!</v>
      </c>
      <c r="J561" s="46" t="str">
        <f t="shared" si="5"/>
        <v>#REF!</v>
      </c>
      <c r="K561" s="46" t="str">
        <f t="shared" si="6"/>
        <v>#REF!</v>
      </c>
      <c r="L561" s="46" t="str">
        <f t="shared" si="7"/>
        <v>#REF!</v>
      </c>
      <c r="M561" s="45" t="str">
        <f t="shared" si="8"/>
        <v>#REF!</v>
      </c>
      <c r="N561" s="45" t="str">
        <f t="shared" si="9"/>
        <v>#REF!</v>
      </c>
      <c r="O561" s="45" t="str">
        <f t="shared" si="10"/>
        <v>#REF!</v>
      </c>
      <c r="P561" s="45" t="str">
        <f t="shared" si="26"/>
        <v>#REF!</v>
      </c>
      <c r="Q561" s="45" t="str">
        <f t="shared" si="11"/>
        <v>#REF!</v>
      </c>
      <c r="R561" s="45" t="str">
        <f t="shared" si="12"/>
        <v>#REF!</v>
      </c>
      <c r="S561" s="45" t="str">
        <f t="shared" si="13"/>
        <v>#REF!</v>
      </c>
      <c r="T561" s="47"/>
      <c r="U561" s="20"/>
      <c r="V561" s="20"/>
      <c r="W561" s="20"/>
      <c r="X561" s="20"/>
      <c r="Y561" s="20"/>
      <c r="Z561" s="20"/>
    </row>
    <row r="562" ht="14.25" customHeight="1">
      <c r="A562" s="20" t="s">
        <v>226</v>
      </c>
      <c r="B562" s="20" t="s">
        <v>15</v>
      </c>
      <c r="C562" s="20" t="s">
        <v>227</v>
      </c>
      <c r="D562" s="20" t="s">
        <v>41</v>
      </c>
      <c r="E562" s="20" t="s">
        <v>42</v>
      </c>
      <c r="F562" s="45">
        <v>159058.05</v>
      </c>
      <c r="G562" s="45">
        <v>13979.37</v>
      </c>
      <c r="H562" s="45"/>
      <c r="I562" s="46" t="str">
        <f t="shared" si="4"/>
        <v>#REF!</v>
      </c>
      <c r="J562" s="46" t="str">
        <f t="shared" si="5"/>
        <v>#REF!</v>
      </c>
      <c r="K562" s="46" t="str">
        <f t="shared" si="6"/>
        <v>#REF!</v>
      </c>
      <c r="L562" s="46" t="str">
        <f t="shared" si="7"/>
        <v>#REF!</v>
      </c>
      <c r="M562" s="45" t="str">
        <f t="shared" si="8"/>
        <v>#REF!</v>
      </c>
      <c r="N562" s="45" t="str">
        <f t="shared" si="9"/>
        <v>#REF!</v>
      </c>
      <c r="O562" s="45" t="str">
        <f t="shared" si="10"/>
        <v>#REF!</v>
      </c>
      <c r="P562" s="45" t="str">
        <f t="shared" si="26"/>
        <v>#REF!</v>
      </c>
      <c r="Q562" s="45" t="str">
        <f t="shared" si="11"/>
        <v>#REF!</v>
      </c>
      <c r="R562" s="45" t="str">
        <f t="shared" si="12"/>
        <v>#REF!</v>
      </c>
      <c r="S562" s="45" t="str">
        <f t="shared" si="13"/>
        <v>#REF!</v>
      </c>
      <c r="T562" s="47"/>
      <c r="U562" s="20"/>
      <c r="V562" s="20"/>
      <c r="W562" s="20"/>
      <c r="X562" s="20"/>
      <c r="Y562" s="20"/>
      <c r="Z562" s="20"/>
    </row>
    <row r="563" ht="14.25" customHeight="1">
      <c r="A563" s="20" t="s">
        <v>226</v>
      </c>
      <c r="B563" s="20" t="s">
        <v>15</v>
      </c>
      <c r="C563" s="20" t="s">
        <v>227</v>
      </c>
      <c r="D563" s="20" t="s">
        <v>51</v>
      </c>
      <c r="E563" s="20" t="s">
        <v>52</v>
      </c>
      <c r="F563" s="45">
        <v>2.478623578E7</v>
      </c>
      <c r="G563" s="45">
        <v>2178425.14</v>
      </c>
      <c r="H563" s="45"/>
      <c r="I563" s="46" t="str">
        <f t="shared" si="4"/>
        <v>#REF!</v>
      </c>
      <c r="J563" s="46" t="str">
        <f t="shared" si="5"/>
        <v>#REF!</v>
      </c>
      <c r="K563" s="46" t="str">
        <f t="shared" si="6"/>
        <v>#REF!</v>
      </c>
      <c r="L563" s="46" t="str">
        <f t="shared" si="7"/>
        <v>#REF!</v>
      </c>
      <c r="M563" s="45" t="str">
        <f t="shared" si="8"/>
        <v>#REF!</v>
      </c>
      <c r="N563" s="45" t="str">
        <f t="shared" si="9"/>
        <v>#REF!</v>
      </c>
      <c r="O563" s="45" t="str">
        <f t="shared" si="10"/>
        <v>#REF!</v>
      </c>
      <c r="P563" s="45" t="str">
        <f t="shared" si="26"/>
        <v>#REF!</v>
      </c>
      <c r="Q563" s="45" t="str">
        <f t="shared" si="11"/>
        <v>#REF!</v>
      </c>
      <c r="R563" s="45" t="str">
        <f t="shared" si="12"/>
        <v>#REF!</v>
      </c>
      <c r="S563" s="45" t="str">
        <f t="shared" si="13"/>
        <v>#REF!</v>
      </c>
      <c r="T563" s="47"/>
      <c r="U563" s="20"/>
      <c r="V563" s="20"/>
      <c r="W563" s="20"/>
      <c r="X563" s="20"/>
      <c r="Y563" s="20"/>
      <c r="Z563" s="20"/>
    </row>
    <row r="564" ht="14.25" customHeight="1">
      <c r="A564" s="20" t="s">
        <v>228</v>
      </c>
      <c r="B564" s="20" t="s">
        <v>15</v>
      </c>
      <c r="C564" s="20" t="s">
        <v>229</v>
      </c>
      <c r="D564" s="20" t="s">
        <v>17</v>
      </c>
      <c r="E564" s="20" t="s">
        <v>18</v>
      </c>
      <c r="F564" s="45">
        <v>1.208110828E7</v>
      </c>
      <c r="G564" s="45">
        <v>1108396.71</v>
      </c>
      <c r="H564" s="45"/>
      <c r="I564" s="46" t="str">
        <f t="shared" si="4"/>
        <v>#REF!</v>
      </c>
      <c r="J564" s="46" t="str">
        <f t="shared" si="5"/>
        <v>#REF!</v>
      </c>
      <c r="K564" s="46" t="str">
        <f t="shared" si="6"/>
        <v>#REF!</v>
      </c>
      <c r="L564" s="46" t="str">
        <f t="shared" si="7"/>
        <v>#REF!</v>
      </c>
      <c r="M564" s="45" t="str">
        <f t="shared" si="8"/>
        <v>#REF!</v>
      </c>
      <c r="N564" s="45" t="str">
        <f t="shared" si="9"/>
        <v>#REF!</v>
      </c>
      <c r="O564" s="45" t="str">
        <f t="shared" si="10"/>
        <v>#REF!</v>
      </c>
      <c r="P564" s="45" t="str">
        <f t="shared" si="26"/>
        <v>#REF!</v>
      </c>
      <c r="Q564" s="45" t="str">
        <f t="shared" si="11"/>
        <v>#REF!</v>
      </c>
      <c r="R564" s="45" t="str">
        <f t="shared" si="12"/>
        <v>#REF!</v>
      </c>
      <c r="S564" s="45" t="str">
        <f t="shared" si="13"/>
        <v>#REF!</v>
      </c>
      <c r="T564" s="47"/>
      <c r="U564" s="20"/>
      <c r="V564" s="20"/>
      <c r="W564" s="20"/>
      <c r="X564" s="20"/>
      <c r="Y564" s="20"/>
      <c r="Z564" s="20"/>
    </row>
    <row r="565" ht="14.25" customHeight="1">
      <c r="A565" s="20" t="s">
        <v>228</v>
      </c>
      <c r="B565" s="20" t="s">
        <v>15</v>
      </c>
      <c r="C565" s="20" t="s">
        <v>229</v>
      </c>
      <c r="D565" s="20" t="s">
        <v>47</v>
      </c>
      <c r="E565" s="20" t="s">
        <v>48</v>
      </c>
      <c r="F565" s="45">
        <v>3091336.39</v>
      </c>
      <c r="G565" s="45">
        <v>283618.61</v>
      </c>
      <c r="H565" s="45"/>
      <c r="I565" s="46" t="str">
        <f t="shared" si="4"/>
        <v>#REF!</v>
      </c>
      <c r="J565" s="46" t="str">
        <f t="shared" si="5"/>
        <v>#REF!</v>
      </c>
      <c r="K565" s="46" t="str">
        <f t="shared" si="6"/>
        <v>#REF!</v>
      </c>
      <c r="L565" s="46" t="str">
        <f t="shared" si="7"/>
        <v>#REF!</v>
      </c>
      <c r="M565" s="45" t="str">
        <f t="shared" si="8"/>
        <v>#REF!</v>
      </c>
      <c r="N565" s="45" t="str">
        <f t="shared" si="9"/>
        <v>#REF!</v>
      </c>
      <c r="O565" s="45" t="str">
        <f t="shared" si="10"/>
        <v>#REF!</v>
      </c>
      <c r="P565" s="45" t="str">
        <f t="shared" si="26"/>
        <v>#REF!</v>
      </c>
      <c r="Q565" s="45" t="str">
        <f t="shared" si="11"/>
        <v>#REF!</v>
      </c>
      <c r="R565" s="45" t="str">
        <f t="shared" si="12"/>
        <v>#REF!</v>
      </c>
      <c r="S565" s="45" t="str">
        <f t="shared" si="13"/>
        <v>#REF!</v>
      </c>
      <c r="T565" s="47"/>
      <c r="U565" s="20"/>
      <c r="V565" s="20"/>
      <c r="W565" s="20"/>
      <c r="X565" s="20"/>
      <c r="Y565" s="20"/>
      <c r="Z565" s="20"/>
    </row>
    <row r="566" ht="14.25" customHeight="1">
      <c r="A566" s="20" t="s">
        <v>228</v>
      </c>
      <c r="B566" s="20" t="s">
        <v>15</v>
      </c>
      <c r="C566" s="20" t="s">
        <v>229</v>
      </c>
      <c r="D566" s="20" t="s">
        <v>21</v>
      </c>
      <c r="E566" s="20" t="s">
        <v>22</v>
      </c>
      <c r="F566" s="45">
        <v>0.0</v>
      </c>
      <c r="G566" s="45">
        <v>0.0</v>
      </c>
      <c r="H566" s="45"/>
      <c r="I566" s="46" t="str">
        <f t="shared" si="4"/>
        <v>#REF!</v>
      </c>
      <c r="J566" s="46" t="str">
        <f t="shared" si="5"/>
        <v>#REF!</v>
      </c>
      <c r="K566" s="46" t="str">
        <f t="shared" si="6"/>
        <v>#REF!</v>
      </c>
      <c r="L566" s="46" t="str">
        <f t="shared" si="7"/>
        <v>#REF!</v>
      </c>
      <c r="M566" s="45" t="str">
        <f t="shared" si="8"/>
        <v>#REF!</v>
      </c>
      <c r="N566" s="45" t="str">
        <f t="shared" si="9"/>
        <v>#REF!</v>
      </c>
      <c r="O566" s="45" t="str">
        <f t="shared" si="10"/>
        <v>#REF!</v>
      </c>
      <c r="P566" s="45" t="str">
        <f t="shared" si="26"/>
        <v>#REF!</v>
      </c>
      <c r="Q566" s="45" t="str">
        <f t="shared" si="11"/>
        <v>#REF!</v>
      </c>
      <c r="R566" s="45" t="str">
        <f t="shared" si="12"/>
        <v>#REF!</v>
      </c>
      <c r="S566" s="45" t="str">
        <f t="shared" si="13"/>
        <v>#REF!</v>
      </c>
      <c r="T566" s="47"/>
      <c r="U566" s="20"/>
      <c r="V566" s="20"/>
      <c r="W566" s="20"/>
      <c r="X566" s="20"/>
      <c r="Y566" s="20"/>
      <c r="Z566" s="20"/>
    </row>
    <row r="567" ht="14.25" customHeight="1">
      <c r="A567" s="20" t="s">
        <v>228</v>
      </c>
      <c r="B567" s="20" t="s">
        <v>15</v>
      </c>
      <c r="C567" s="20" t="s">
        <v>229</v>
      </c>
      <c r="D567" s="20" t="s">
        <v>29</v>
      </c>
      <c r="E567" s="20" t="s">
        <v>30</v>
      </c>
      <c r="F567" s="45">
        <v>349064.78</v>
      </c>
      <c r="G567" s="45">
        <v>32025.39</v>
      </c>
      <c r="H567" s="45"/>
      <c r="I567" s="46" t="str">
        <f t="shared" si="4"/>
        <v>#REF!</v>
      </c>
      <c r="J567" s="46" t="str">
        <f t="shared" si="5"/>
        <v>#REF!</v>
      </c>
      <c r="K567" s="46" t="str">
        <f t="shared" si="6"/>
        <v>#REF!</v>
      </c>
      <c r="L567" s="46" t="str">
        <f t="shared" si="7"/>
        <v>#REF!</v>
      </c>
      <c r="M567" s="45" t="str">
        <f t="shared" si="8"/>
        <v>#REF!</v>
      </c>
      <c r="N567" s="45" t="str">
        <f t="shared" si="9"/>
        <v>#REF!</v>
      </c>
      <c r="O567" s="45" t="str">
        <f t="shared" si="10"/>
        <v>#REF!</v>
      </c>
      <c r="P567" s="45" t="str">
        <f t="shared" si="26"/>
        <v>#REF!</v>
      </c>
      <c r="Q567" s="45" t="str">
        <f t="shared" si="11"/>
        <v>#REF!</v>
      </c>
      <c r="R567" s="45" t="str">
        <f t="shared" si="12"/>
        <v>#REF!</v>
      </c>
      <c r="S567" s="45" t="str">
        <f t="shared" si="13"/>
        <v>#REF!</v>
      </c>
      <c r="T567" s="47"/>
      <c r="U567" s="20"/>
      <c r="V567" s="20"/>
      <c r="W567" s="20"/>
      <c r="X567" s="20"/>
      <c r="Y567" s="20"/>
      <c r="Z567" s="20"/>
    </row>
    <row r="568" ht="14.25" customHeight="1">
      <c r="A568" s="20" t="s">
        <v>228</v>
      </c>
      <c r="B568" s="20" t="s">
        <v>15</v>
      </c>
      <c r="C568" s="20" t="s">
        <v>229</v>
      </c>
      <c r="D568" s="20" t="s">
        <v>41</v>
      </c>
      <c r="E568" s="20" t="s">
        <v>42</v>
      </c>
      <c r="F568" s="45">
        <v>158494.55</v>
      </c>
      <c r="G568" s="45">
        <v>14541.29</v>
      </c>
      <c r="H568" s="45"/>
      <c r="I568" s="46" t="str">
        <f t="shared" si="4"/>
        <v>#REF!</v>
      </c>
      <c r="J568" s="46" t="str">
        <f t="shared" si="5"/>
        <v>#REF!</v>
      </c>
      <c r="K568" s="46" t="str">
        <f t="shared" si="6"/>
        <v>#REF!</v>
      </c>
      <c r="L568" s="46" t="str">
        <f t="shared" si="7"/>
        <v>#REF!</v>
      </c>
      <c r="M568" s="45" t="str">
        <f t="shared" si="8"/>
        <v>#REF!</v>
      </c>
      <c r="N568" s="45" t="str">
        <f t="shared" si="9"/>
        <v>#REF!</v>
      </c>
      <c r="O568" s="45" t="str">
        <f t="shared" si="10"/>
        <v>#REF!</v>
      </c>
      <c r="P568" s="45" t="str">
        <f t="shared" si="26"/>
        <v>#REF!</v>
      </c>
      <c r="Q568" s="45" t="str">
        <f t="shared" si="11"/>
        <v>#REF!</v>
      </c>
      <c r="R568" s="45" t="str">
        <f t="shared" si="12"/>
        <v>#REF!</v>
      </c>
      <c r="S568" s="45" t="str">
        <f t="shared" si="13"/>
        <v>#REF!</v>
      </c>
      <c r="T568" s="47"/>
      <c r="U568" s="20"/>
      <c r="V568" s="20"/>
      <c r="W568" s="20"/>
      <c r="X568" s="20"/>
      <c r="Y568" s="20"/>
      <c r="Z568" s="20"/>
    </row>
    <row r="569" ht="14.25" customHeight="1">
      <c r="A569" s="20" t="s">
        <v>230</v>
      </c>
      <c r="B569" s="20" t="s">
        <v>15</v>
      </c>
      <c r="C569" s="20" t="s">
        <v>231</v>
      </c>
      <c r="D569" s="20" t="s">
        <v>17</v>
      </c>
      <c r="E569" s="20" t="s">
        <v>18</v>
      </c>
      <c r="F569" s="45">
        <v>0.0</v>
      </c>
      <c r="G569" s="45">
        <v>3679123.37</v>
      </c>
      <c r="H569" s="45"/>
      <c r="I569" s="46" t="str">
        <f t="shared" si="4"/>
        <v>#REF!</v>
      </c>
      <c r="J569" s="46" t="str">
        <f t="shared" si="5"/>
        <v>#REF!</v>
      </c>
      <c r="K569" s="46" t="str">
        <f t="shared" si="6"/>
        <v>#REF!</v>
      </c>
      <c r="L569" s="46" t="str">
        <f t="shared" si="7"/>
        <v>#REF!</v>
      </c>
      <c r="M569" s="45" t="str">
        <f t="shared" si="8"/>
        <v>#REF!</v>
      </c>
      <c r="N569" s="45" t="str">
        <f t="shared" si="9"/>
        <v>#REF!</v>
      </c>
      <c r="O569" s="45" t="str">
        <f t="shared" si="10"/>
        <v>#REF!</v>
      </c>
      <c r="P569" s="45" t="str">
        <f t="shared" si="26"/>
        <v>#REF!</v>
      </c>
      <c r="Q569" s="45" t="str">
        <f t="shared" si="11"/>
        <v>#REF!</v>
      </c>
      <c r="R569" s="45" t="str">
        <f t="shared" si="12"/>
        <v>#REF!</v>
      </c>
      <c r="S569" s="45" t="str">
        <f t="shared" si="13"/>
        <v>#REF!</v>
      </c>
      <c r="T569" s="47"/>
      <c r="U569" s="20"/>
      <c r="V569" s="20"/>
      <c r="W569" s="20"/>
      <c r="X569" s="20"/>
      <c r="Y569" s="20"/>
      <c r="Z569" s="20"/>
    </row>
    <row r="570" ht="14.25" customHeight="1">
      <c r="A570" s="20" t="s">
        <v>230</v>
      </c>
      <c r="B570" s="20" t="s">
        <v>15</v>
      </c>
      <c r="C570" s="20" t="s">
        <v>231</v>
      </c>
      <c r="D570" s="20" t="s">
        <v>21</v>
      </c>
      <c r="E570" s="20" t="s">
        <v>22</v>
      </c>
      <c r="F570" s="45">
        <v>0.0</v>
      </c>
      <c r="G570" s="45">
        <v>0.0</v>
      </c>
      <c r="H570" s="45"/>
      <c r="I570" s="46" t="str">
        <f t="shared" si="4"/>
        <v>#REF!</v>
      </c>
      <c r="J570" s="46" t="str">
        <f t="shared" si="5"/>
        <v>#REF!</v>
      </c>
      <c r="K570" s="46" t="str">
        <f t="shared" si="6"/>
        <v>#REF!</v>
      </c>
      <c r="L570" s="46" t="str">
        <f t="shared" si="7"/>
        <v>#REF!</v>
      </c>
      <c r="M570" s="45" t="str">
        <f t="shared" si="8"/>
        <v>#REF!</v>
      </c>
      <c r="N570" s="45" t="str">
        <f t="shared" si="9"/>
        <v>#REF!</v>
      </c>
      <c r="O570" s="45" t="str">
        <f t="shared" si="10"/>
        <v>#REF!</v>
      </c>
      <c r="P570" s="45" t="str">
        <f t="shared" si="26"/>
        <v>#REF!</v>
      </c>
      <c r="Q570" s="45" t="str">
        <f t="shared" si="11"/>
        <v>#REF!</v>
      </c>
      <c r="R570" s="45" t="str">
        <f t="shared" si="12"/>
        <v>#REF!</v>
      </c>
      <c r="S570" s="45" t="str">
        <f t="shared" si="13"/>
        <v>#REF!</v>
      </c>
      <c r="T570" s="47"/>
      <c r="U570" s="20"/>
      <c r="V570" s="20"/>
      <c r="W570" s="20"/>
      <c r="X570" s="20"/>
      <c r="Y570" s="20"/>
      <c r="Z570" s="20"/>
    </row>
    <row r="571" ht="14.25" customHeight="1">
      <c r="A571" s="20" t="s">
        <v>230</v>
      </c>
      <c r="B571" s="20" t="s">
        <v>15</v>
      </c>
      <c r="C571" s="20" t="s">
        <v>231</v>
      </c>
      <c r="D571" s="20" t="s">
        <v>29</v>
      </c>
      <c r="E571" s="20" t="s">
        <v>30</v>
      </c>
      <c r="F571" s="45">
        <v>0.0</v>
      </c>
      <c r="G571" s="45">
        <v>56979.02</v>
      </c>
      <c r="H571" s="45"/>
      <c r="I571" s="46" t="str">
        <f t="shared" si="4"/>
        <v>#REF!</v>
      </c>
      <c r="J571" s="46" t="str">
        <f t="shared" si="5"/>
        <v>#REF!</v>
      </c>
      <c r="K571" s="46" t="str">
        <f t="shared" si="6"/>
        <v>#REF!</v>
      </c>
      <c r="L571" s="46" t="str">
        <f t="shared" si="7"/>
        <v>#REF!</v>
      </c>
      <c r="M571" s="45" t="str">
        <f t="shared" si="8"/>
        <v>#REF!</v>
      </c>
      <c r="N571" s="45" t="str">
        <f t="shared" si="9"/>
        <v>#REF!</v>
      </c>
      <c r="O571" s="45" t="str">
        <f t="shared" si="10"/>
        <v>#REF!</v>
      </c>
      <c r="P571" s="45" t="str">
        <f t="shared" si="26"/>
        <v>#REF!</v>
      </c>
      <c r="Q571" s="45" t="str">
        <f t="shared" si="11"/>
        <v>#REF!</v>
      </c>
      <c r="R571" s="45" t="str">
        <f t="shared" si="12"/>
        <v>#REF!</v>
      </c>
      <c r="S571" s="45" t="str">
        <f t="shared" si="13"/>
        <v>#REF!</v>
      </c>
      <c r="T571" s="47"/>
      <c r="U571" s="20"/>
      <c r="V571" s="20"/>
      <c r="W571" s="20"/>
      <c r="X571" s="20"/>
      <c r="Y571" s="20"/>
      <c r="Z571" s="20"/>
    </row>
    <row r="572" ht="14.25" customHeight="1">
      <c r="A572" s="20" t="s">
        <v>230</v>
      </c>
      <c r="B572" s="20" t="s">
        <v>15</v>
      </c>
      <c r="C572" s="20" t="s">
        <v>231</v>
      </c>
      <c r="D572" s="20" t="s">
        <v>31</v>
      </c>
      <c r="E572" s="20" t="s">
        <v>32</v>
      </c>
      <c r="F572" s="45">
        <v>0.0</v>
      </c>
      <c r="G572" s="45">
        <v>32895.16</v>
      </c>
      <c r="H572" s="45"/>
      <c r="I572" s="46" t="str">
        <f t="shared" si="4"/>
        <v>#REF!</v>
      </c>
      <c r="J572" s="46" t="str">
        <f t="shared" si="5"/>
        <v>#REF!</v>
      </c>
      <c r="K572" s="46" t="str">
        <f t="shared" si="6"/>
        <v>#REF!</v>
      </c>
      <c r="L572" s="46" t="str">
        <f t="shared" si="7"/>
        <v>#REF!</v>
      </c>
      <c r="M572" s="45" t="str">
        <f t="shared" si="8"/>
        <v>#REF!</v>
      </c>
      <c r="N572" s="45" t="str">
        <f t="shared" si="9"/>
        <v>#REF!</v>
      </c>
      <c r="O572" s="45" t="str">
        <f t="shared" si="10"/>
        <v>#REF!</v>
      </c>
      <c r="P572" s="45" t="str">
        <f t="shared" si="26"/>
        <v>#REF!</v>
      </c>
      <c r="Q572" s="45" t="str">
        <f t="shared" si="11"/>
        <v>#REF!</v>
      </c>
      <c r="R572" s="45" t="str">
        <f t="shared" si="12"/>
        <v>#REF!</v>
      </c>
      <c r="S572" s="45" t="str">
        <f t="shared" si="13"/>
        <v>#REF!</v>
      </c>
      <c r="T572" s="47"/>
      <c r="U572" s="20"/>
      <c r="V572" s="20"/>
      <c r="W572" s="20"/>
      <c r="X572" s="20"/>
      <c r="Y572" s="20"/>
      <c r="Z572" s="20"/>
    </row>
    <row r="573" ht="14.25" customHeight="1">
      <c r="A573" s="20" t="s">
        <v>230</v>
      </c>
      <c r="B573" s="20" t="s">
        <v>15</v>
      </c>
      <c r="C573" s="20" t="s">
        <v>231</v>
      </c>
      <c r="D573" s="20" t="s">
        <v>41</v>
      </c>
      <c r="E573" s="20" t="s">
        <v>42</v>
      </c>
      <c r="F573" s="45">
        <v>0.0</v>
      </c>
      <c r="G573" s="45">
        <v>13985.21</v>
      </c>
      <c r="H573" s="45"/>
      <c r="I573" s="46" t="str">
        <f t="shared" si="4"/>
        <v>#REF!</v>
      </c>
      <c r="J573" s="46" t="str">
        <f t="shared" si="5"/>
        <v>#REF!</v>
      </c>
      <c r="K573" s="46" t="str">
        <f t="shared" si="6"/>
        <v>#REF!</v>
      </c>
      <c r="L573" s="46" t="str">
        <f t="shared" si="7"/>
        <v>#REF!</v>
      </c>
      <c r="M573" s="45" t="str">
        <f t="shared" si="8"/>
        <v>#REF!</v>
      </c>
      <c r="N573" s="45" t="str">
        <f t="shared" si="9"/>
        <v>#REF!</v>
      </c>
      <c r="O573" s="45" t="str">
        <f t="shared" si="10"/>
        <v>#REF!</v>
      </c>
      <c r="P573" s="45" t="str">
        <f t="shared" si="26"/>
        <v>#REF!</v>
      </c>
      <c r="Q573" s="45" t="str">
        <f t="shared" si="11"/>
        <v>#REF!</v>
      </c>
      <c r="R573" s="45" t="str">
        <f t="shared" si="12"/>
        <v>#REF!</v>
      </c>
      <c r="S573" s="45" t="str">
        <f t="shared" si="13"/>
        <v>#REF!</v>
      </c>
      <c r="T573" s="47"/>
      <c r="U573" s="20"/>
      <c r="V573" s="20"/>
      <c r="W573" s="20"/>
      <c r="X573" s="20"/>
      <c r="Y573" s="20"/>
      <c r="Z573" s="20"/>
    </row>
    <row r="574" ht="14.25" customHeight="1">
      <c r="A574" s="20" t="s">
        <v>230</v>
      </c>
      <c r="B574" s="20" t="s">
        <v>15</v>
      </c>
      <c r="C574" s="20" t="s">
        <v>231</v>
      </c>
      <c r="D574" s="20" t="s">
        <v>51</v>
      </c>
      <c r="E574" s="20" t="s">
        <v>52</v>
      </c>
      <c r="F574" s="45">
        <v>0.0</v>
      </c>
      <c r="G574" s="45">
        <v>2004679.24</v>
      </c>
      <c r="H574" s="45"/>
      <c r="I574" s="46" t="str">
        <f t="shared" si="4"/>
        <v>#REF!</v>
      </c>
      <c r="J574" s="46" t="str">
        <f t="shared" si="5"/>
        <v>#REF!</v>
      </c>
      <c r="K574" s="46" t="str">
        <f t="shared" si="6"/>
        <v>#REF!</v>
      </c>
      <c r="L574" s="46" t="str">
        <f t="shared" si="7"/>
        <v>#REF!</v>
      </c>
      <c r="M574" s="45" t="str">
        <f t="shared" si="8"/>
        <v>#REF!</v>
      </c>
      <c r="N574" s="45" t="str">
        <f t="shared" si="9"/>
        <v>#REF!</v>
      </c>
      <c r="O574" s="45" t="str">
        <f t="shared" si="10"/>
        <v>#REF!</v>
      </c>
      <c r="P574" s="45" t="str">
        <f t="shared" si="26"/>
        <v>#REF!</v>
      </c>
      <c r="Q574" s="45" t="str">
        <f t="shared" si="11"/>
        <v>#REF!</v>
      </c>
      <c r="R574" s="45" t="str">
        <f t="shared" si="12"/>
        <v>#REF!</v>
      </c>
      <c r="S574" s="45" t="str">
        <f t="shared" si="13"/>
        <v>#REF!</v>
      </c>
      <c r="T574" s="47"/>
      <c r="U574" s="20"/>
      <c r="V574" s="20"/>
      <c r="W574" s="20"/>
      <c r="X574" s="20"/>
      <c r="Y574" s="20"/>
      <c r="Z574" s="20"/>
    </row>
    <row r="575" ht="14.25" customHeight="1">
      <c r="A575" s="20" t="s">
        <v>232</v>
      </c>
      <c r="B575" s="20" t="s">
        <v>15</v>
      </c>
      <c r="C575" s="20" t="s">
        <v>233</v>
      </c>
      <c r="D575" s="20" t="s">
        <v>17</v>
      </c>
      <c r="E575" s="20" t="s">
        <v>18</v>
      </c>
      <c r="F575" s="45">
        <v>946636.18</v>
      </c>
      <c r="G575" s="45">
        <v>1243311.76</v>
      </c>
      <c r="H575" s="45"/>
      <c r="I575" s="46" t="str">
        <f t="shared" si="4"/>
        <v>#REF!</v>
      </c>
      <c r="J575" s="46" t="str">
        <f t="shared" si="5"/>
        <v>#REF!</v>
      </c>
      <c r="K575" s="46" t="str">
        <f t="shared" si="6"/>
        <v>#REF!</v>
      </c>
      <c r="L575" s="46" t="str">
        <f t="shared" si="7"/>
        <v>#REF!</v>
      </c>
      <c r="M575" s="45" t="str">
        <f t="shared" si="8"/>
        <v>#REF!</v>
      </c>
      <c r="N575" s="45" t="str">
        <f t="shared" si="9"/>
        <v>#REF!</v>
      </c>
      <c r="O575" s="45" t="str">
        <f t="shared" si="10"/>
        <v>#REF!</v>
      </c>
      <c r="P575" s="45" t="str">
        <f t="shared" si="26"/>
        <v>#REF!</v>
      </c>
      <c r="Q575" s="45" t="str">
        <f t="shared" si="11"/>
        <v>#REF!</v>
      </c>
      <c r="R575" s="45" t="str">
        <f t="shared" si="12"/>
        <v>#REF!</v>
      </c>
      <c r="S575" s="45" t="str">
        <f t="shared" si="13"/>
        <v>#REF!</v>
      </c>
      <c r="T575" s="47"/>
      <c r="U575" s="20"/>
      <c r="V575" s="20"/>
      <c r="W575" s="20"/>
      <c r="X575" s="20"/>
      <c r="Y575" s="20"/>
      <c r="Z575" s="20"/>
    </row>
    <row r="576" ht="14.25" customHeight="1">
      <c r="A576" s="20" t="s">
        <v>232</v>
      </c>
      <c r="B576" s="20" t="s">
        <v>15</v>
      </c>
      <c r="C576" s="20" t="s">
        <v>233</v>
      </c>
      <c r="D576" s="20" t="s">
        <v>47</v>
      </c>
      <c r="E576" s="20" t="s">
        <v>48</v>
      </c>
      <c r="F576" s="45">
        <v>5367.64</v>
      </c>
      <c r="G576" s="45">
        <v>7049.86</v>
      </c>
      <c r="H576" s="45"/>
      <c r="I576" s="46" t="str">
        <f t="shared" si="4"/>
        <v>#REF!</v>
      </c>
      <c r="J576" s="46" t="str">
        <f t="shared" si="5"/>
        <v>#REF!</v>
      </c>
      <c r="K576" s="46" t="str">
        <f t="shared" si="6"/>
        <v>#REF!</v>
      </c>
      <c r="L576" s="46" t="str">
        <f t="shared" si="7"/>
        <v>#REF!</v>
      </c>
      <c r="M576" s="45" t="str">
        <f t="shared" si="8"/>
        <v>#REF!</v>
      </c>
      <c r="N576" s="45" t="str">
        <f t="shared" si="9"/>
        <v>#REF!</v>
      </c>
      <c r="O576" s="45" t="str">
        <f t="shared" si="10"/>
        <v>#REF!</v>
      </c>
      <c r="P576" s="45" t="str">
        <f t="shared" si="26"/>
        <v>#REF!</v>
      </c>
      <c r="Q576" s="45" t="str">
        <f t="shared" si="11"/>
        <v>#REF!</v>
      </c>
      <c r="R576" s="45" t="str">
        <f t="shared" si="12"/>
        <v>#REF!</v>
      </c>
      <c r="S576" s="45" t="str">
        <f t="shared" si="13"/>
        <v>#REF!</v>
      </c>
      <c r="T576" s="47"/>
      <c r="U576" s="20"/>
      <c r="V576" s="20"/>
      <c r="W576" s="20"/>
      <c r="X576" s="20"/>
      <c r="Y576" s="20"/>
      <c r="Z576" s="20"/>
    </row>
    <row r="577" ht="14.25" customHeight="1">
      <c r="A577" s="20" t="s">
        <v>232</v>
      </c>
      <c r="B577" s="20" t="s">
        <v>15</v>
      </c>
      <c r="C577" s="20" t="s">
        <v>233</v>
      </c>
      <c r="D577" s="20" t="s">
        <v>29</v>
      </c>
      <c r="E577" s="20" t="s">
        <v>30</v>
      </c>
      <c r="F577" s="45">
        <v>8725.35</v>
      </c>
      <c r="G577" s="45">
        <v>11459.87</v>
      </c>
      <c r="H577" s="45"/>
      <c r="I577" s="46" t="str">
        <f t="shared" si="4"/>
        <v>#REF!</v>
      </c>
      <c r="J577" s="46" t="str">
        <f t="shared" si="5"/>
        <v>#REF!</v>
      </c>
      <c r="K577" s="46" t="str">
        <f t="shared" si="6"/>
        <v>#REF!</v>
      </c>
      <c r="L577" s="46" t="str">
        <f t="shared" si="7"/>
        <v>#REF!</v>
      </c>
      <c r="M577" s="45" t="str">
        <f t="shared" si="8"/>
        <v>#REF!</v>
      </c>
      <c r="N577" s="45" t="str">
        <f t="shared" si="9"/>
        <v>#REF!</v>
      </c>
      <c r="O577" s="45" t="str">
        <f t="shared" si="10"/>
        <v>#REF!</v>
      </c>
      <c r="P577" s="45" t="str">
        <f t="shared" si="26"/>
        <v>#REF!</v>
      </c>
      <c r="Q577" s="45" t="str">
        <f t="shared" si="11"/>
        <v>#REF!</v>
      </c>
      <c r="R577" s="45" t="str">
        <f t="shared" si="12"/>
        <v>#REF!</v>
      </c>
      <c r="S577" s="45" t="str">
        <f t="shared" si="13"/>
        <v>#REF!</v>
      </c>
      <c r="T577" s="47"/>
      <c r="U577" s="20"/>
      <c r="V577" s="20"/>
      <c r="W577" s="20"/>
      <c r="X577" s="20"/>
      <c r="Y577" s="20"/>
      <c r="Z577" s="20"/>
    </row>
    <row r="578" ht="14.25" customHeight="1">
      <c r="A578" s="20" t="s">
        <v>232</v>
      </c>
      <c r="B578" s="20" t="s">
        <v>15</v>
      </c>
      <c r="C578" s="20" t="s">
        <v>233</v>
      </c>
      <c r="D578" s="20" t="s">
        <v>31</v>
      </c>
      <c r="E578" s="20" t="s">
        <v>32</v>
      </c>
      <c r="F578" s="45">
        <v>177.07</v>
      </c>
      <c r="G578" s="45">
        <v>232.56</v>
      </c>
      <c r="H578" s="45"/>
      <c r="I578" s="46" t="str">
        <f t="shared" si="4"/>
        <v>#REF!</v>
      </c>
      <c r="J578" s="46" t="str">
        <f t="shared" si="5"/>
        <v>#REF!</v>
      </c>
      <c r="K578" s="46" t="str">
        <f t="shared" si="6"/>
        <v>#REF!</v>
      </c>
      <c r="L578" s="46" t="str">
        <f t="shared" si="7"/>
        <v>#REF!</v>
      </c>
      <c r="M578" s="45" t="str">
        <f t="shared" si="8"/>
        <v>#REF!</v>
      </c>
      <c r="N578" s="45" t="str">
        <f t="shared" si="9"/>
        <v>#REF!</v>
      </c>
      <c r="O578" s="45" t="str">
        <f t="shared" si="10"/>
        <v>#REF!</v>
      </c>
      <c r="P578" s="45" t="str">
        <f t="shared" si="26"/>
        <v>#REF!</v>
      </c>
      <c r="Q578" s="45" t="str">
        <f t="shared" si="11"/>
        <v>#REF!</v>
      </c>
      <c r="R578" s="45" t="str">
        <f t="shared" si="12"/>
        <v>#REF!</v>
      </c>
      <c r="S578" s="45" t="str">
        <f t="shared" si="13"/>
        <v>#REF!</v>
      </c>
      <c r="T578" s="47"/>
      <c r="U578" s="20"/>
      <c r="V578" s="20"/>
      <c r="W578" s="20"/>
      <c r="X578" s="20"/>
      <c r="Y578" s="20"/>
      <c r="Z578" s="20"/>
    </row>
    <row r="579" ht="14.25" customHeight="1">
      <c r="A579" s="20" t="s">
        <v>232</v>
      </c>
      <c r="B579" s="20" t="s">
        <v>15</v>
      </c>
      <c r="C579" s="20" t="s">
        <v>233</v>
      </c>
      <c r="D579" s="20" t="s">
        <v>41</v>
      </c>
      <c r="E579" s="20" t="s">
        <v>42</v>
      </c>
      <c r="F579" s="45">
        <v>3615.76</v>
      </c>
      <c r="G579" s="45">
        <v>4748.95</v>
      </c>
      <c r="H579" s="45"/>
      <c r="I579" s="46" t="str">
        <f t="shared" si="4"/>
        <v>#REF!</v>
      </c>
      <c r="J579" s="46" t="str">
        <f t="shared" si="5"/>
        <v>#REF!</v>
      </c>
      <c r="K579" s="46" t="str">
        <f t="shared" si="6"/>
        <v>#REF!</v>
      </c>
      <c r="L579" s="46" t="str">
        <f t="shared" si="7"/>
        <v>#REF!</v>
      </c>
      <c r="M579" s="45" t="str">
        <f t="shared" si="8"/>
        <v>#REF!</v>
      </c>
      <c r="N579" s="45" t="str">
        <f t="shared" si="9"/>
        <v>#REF!</v>
      </c>
      <c r="O579" s="45" t="str">
        <f t="shared" si="10"/>
        <v>#REF!</v>
      </c>
      <c r="P579" s="45" t="str">
        <f t="shared" si="26"/>
        <v>#REF!</v>
      </c>
      <c r="Q579" s="45" t="str">
        <f t="shared" si="11"/>
        <v>#REF!</v>
      </c>
      <c r="R579" s="45" t="str">
        <f t="shared" si="12"/>
        <v>#REF!</v>
      </c>
      <c r="S579" s="45" t="str">
        <f t="shared" si="13"/>
        <v>#REF!</v>
      </c>
      <c r="T579" s="47"/>
      <c r="U579" s="20"/>
      <c r="V579" s="20"/>
      <c r="W579" s="20"/>
      <c r="X579" s="20"/>
      <c r="Y579" s="20"/>
      <c r="Z579" s="20"/>
    </row>
    <row r="580" ht="14.25" customHeight="1">
      <c r="A580" s="20" t="s">
        <v>234</v>
      </c>
      <c r="B580" s="20" t="s">
        <v>15</v>
      </c>
      <c r="C580" s="20" t="s">
        <v>235</v>
      </c>
      <c r="D580" s="20" t="s">
        <v>17</v>
      </c>
      <c r="E580" s="20" t="s">
        <v>18</v>
      </c>
      <c r="F580" s="45">
        <v>1.064214897E7</v>
      </c>
      <c r="G580" s="45">
        <v>930222.81</v>
      </c>
      <c r="H580" s="45"/>
      <c r="I580" s="46" t="str">
        <f t="shared" si="4"/>
        <v>#REF!</v>
      </c>
      <c r="J580" s="46" t="str">
        <f t="shared" si="5"/>
        <v>#REF!</v>
      </c>
      <c r="K580" s="46" t="str">
        <f t="shared" si="6"/>
        <v>#REF!</v>
      </c>
      <c r="L580" s="46" t="str">
        <f t="shared" si="7"/>
        <v>#REF!</v>
      </c>
      <c r="M580" s="45" t="str">
        <f t="shared" si="8"/>
        <v>#REF!</v>
      </c>
      <c r="N580" s="45" t="str">
        <f t="shared" si="9"/>
        <v>#REF!</v>
      </c>
      <c r="O580" s="45" t="str">
        <f t="shared" si="10"/>
        <v>#REF!</v>
      </c>
      <c r="P580" s="45" t="str">
        <f t="shared" si="26"/>
        <v>#REF!</v>
      </c>
      <c r="Q580" s="45" t="str">
        <f t="shared" si="11"/>
        <v>#REF!</v>
      </c>
      <c r="R580" s="45" t="str">
        <f t="shared" si="12"/>
        <v>#REF!</v>
      </c>
      <c r="S580" s="45" t="str">
        <f t="shared" si="13"/>
        <v>#REF!</v>
      </c>
      <c r="T580" s="47"/>
      <c r="U580" s="20"/>
      <c r="V580" s="20"/>
      <c r="W580" s="20"/>
      <c r="X580" s="20"/>
      <c r="Y580" s="20"/>
      <c r="Z580" s="20"/>
    </row>
    <row r="581" ht="14.25" customHeight="1">
      <c r="A581" s="20" t="s">
        <v>234</v>
      </c>
      <c r="B581" s="20" t="s">
        <v>15</v>
      </c>
      <c r="C581" s="20" t="s">
        <v>235</v>
      </c>
      <c r="D581" s="20" t="s">
        <v>47</v>
      </c>
      <c r="E581" s="20" t="s">
        <v>48</v>
      </c>
      <c r="F581" s="45">
        <v>2.298682652E7</v>
      </c>
      <c r="G581" s="45">
        <v>2009262.47</v>
      </c>
      <c r="H581" s="45"/>
      <c r="I581" s="46" t="str">
        <f t="shared" si="4"/>
        <v>#REF!</v>
      </c>
      <c r="J581" s="46" t="str">
        <f t="shared" si="5"/>
        <v>#REF!</v>
      </c>
      <c r="K581" s="46" t="str">
        <f t="shared" si="6"/>
        <v>#REF!</v>
      </c>
      <c r="L581" s="46" t="str">
        <f t="shared" si="7"/>
        <v>#REF!</v>
      </c>
      <c r="M581" s="45" t="str">
        <f t="shared" si="8"/>
        <v>#REF!</v>
      </c>
      <c r="N581" s="45" t="str">
        <f t="shared" si="9"/>
        <v>#REF!</v>
      </c>
      <c r="O581" s="45" t="str">
        <f t="shared" si="10"/>
        <v>#REF!</v>
      </c>
      <c r="P581" s="45" t="str">
        <f t="shared" si="26"/>
        <v>#REF!</v>
      </c>
      <c r="Q581" s="45" t="str">
        <f t="shared" si="11"/>
        <v>#REF!</v>
      </c>
      <c r="R581" s="45" t="str">
        <f t="shared" si="12"/>
        <v>#REF!</v>
      </c>
      <c r="S581" s="45" t="str">
        <f t="shared" si="13"/>
        <v>#REF!</v>
      </c>
      <c r="T581" s="47"/>
      <c r="U581" s="20"/>
      <c r="V581" s="20"/>
      <c r="W581" s="20"/>
      <c r="X581" s="20"/>
      <c r="Y581" s="20"/>
      <c r="Z581" s="20"/>
    </row>
    <row r="582" ht="14.25" customHeight="1">
      <c r="A582" s="20" t="s">
        <v>234</v>
      </c>
      <c r="B582" s="20" t="s">
        <v>15</v>
      </c>
      <c r="C582" s="20" t="s">
        <v>235</v>
      </c>
      <c r="D582" s="20" t="s">
        <v>29</v>
      </c>
      <c r="E582" s="20" t="s">
        <v>30</v>
      </c>
      <c r="F582" s="45">
        <v>999753.17</v>
      </c>
      <c r="G582" s="45">
        <v>87387.73</v>
      </c>
      <c r="H582" s="45"/>
      <c r="I582" s="46" t="str">
        <f t="shared" si="4"/>
        <v>#REF!</v>
      </c>
      <c r="J582" s="46" t="str">
        <f t="shared" si="5"/>
        <v>#REF!</v>
      </c>
      <c r="K582" s="46" t="str">
        <f t="shared" si="6"/>
        <v>#REF!</v>
      </c>
      <c r="L582" s="46" t="str">
        <f t="shared" si="7"/>
        <v>#REF!</v>
      </c>
      <c r="M582" s="45" t="str">
        <f t="shared" si="8"/>
        <v>#REF!</v>
      </c>
      <c r="N582" s="45" t="str">
        <f t="shared" si="9"/>
        <v>#REF!</v>
      </c>
      <c r="O582" s="45" t="str">
        <f t="shared" si="10"/>
        <v>#REF!</v>
      </c>
      <c r="P582" s="45" t="str">
        <f t="shared" si="26"/>
        <v>#REF!</v>
      </c>
      <c r="Q582" s="45" t="str">
        <f t="shared" si="11"/>
        <v>#REF!</v>
      </c>
      <c r="R582" s="45" t="str">
        <f t="shared" si="12"/>
        <v>#REF!</v>
      </c>
      <c r="S582" s="45" t="str">
        <f t="shared" si="13"/>
        <v>#REF!</v>
      </c>
      <c r="T582" s="47"/>
      <c r="U582" s="20"/>
      <c r="V582" s="20"/>
      <c r="W582" s="20"/>
      <c r="X582" s="20"/>
      <c r="Y582" s="20"/>
      <c r="Z582" s="20"/>
    </row>
    <row r="583" ht="14.25" customHeight="1">
      <c r="A583" s="20" t="s">
        <v>234</v>
      </c>
      <c r="B583" s="20" t="s">
        <v>15</v>
      </c>
      <c r="C583" s="20" t="s">
        <v>235</v>
      </c>
      <c r="D583" s="20" t="s">
        <v>31</v>
      </c>
      <c r="E583" s="20" t="s">
        <v>32</v>
      </c>
      <c r="F583" s="45">
        <v>340916.37</v>
      </c>
      <c r="G583" s="45">
        <v>29799.26</v>
      </c>
      <c r="H583" s="45"/>
      <c r="I583" s="46" t="str">
        <f t="shared" si="4"/>
        <v>#REF!</v>
      </c>
      <c r="J583" s="46" t="str">
        <f t="shared" si="5"/>
        <v>#REF!</v>
      </c>
      <c r="K583" s="46" t="str">
        <f t="shared" si="6"/>
        <v>#REF!</v>
      </c>
      <c r="L583" s="46" t="str">
        <f t="shared" si="7"/>
        <v>#REF!</v>
      </c>
      <c r="M583" s="45" t="str">
        <f t="shared" si="8"/>
        <v>#REF!</v>
      </c>
      <c r="N583" s="45" t="str">
        <f t="shared" si="9"/>
        <v>#REF!</v>
      </c>
      <c r="O583" s="45" t="str">
        <f t="shared" si="10"/>
        <v>#REF!</v>
      </c>
      <c r="P583" s="45" t="str">
        <f t="shared" si="26"/>
        <v>#REF!</v>
      </c>
      <c r="Q583" s="45" t="str">
        <f t="shared" si="11"/>
        <v>#REF!</v>
      </c>
      <c r="R583" s="45" t="str">
        <f t="shared" si="12"/>
        <v>#REF!</v>
      </c>
      <c r="S583" s="45" t="str">
        <f t="shared" si="13"/>
        <v>#REF!</v>
      </c>
      <c r="T583" s="47"/>
      <c r="U583" s="20"/>
      <c r="V583" s="20"/>
      <c r="W583" s="20"/>
      <c r="X583" s="20"/>
      <c r="Y583" s="20"/>
      <c r="Z583" s="20"/>
    </row>
    <row r="584" ht="14.25" customHeight="1">
      <c r="A584" s="20" t="s">
        <v>234</v>
      </c>
      <c r="B584" s="20" t="s">
        <v>15</v>
      </c>
      <c r="C584" s="20" t="s">
        <v>235</v>
      </c>
      <c r="D584" s="20" t="s">
        <v>41</v>
      </c>
      <c r="E584" s="20" t="s">
        <v>42</v>
      </c>
      <c r="F584" s="45">
        <v>164540.81</v>
      </c>
      <c r="G584" s="45">
        <v>14382.4</v>
      </c>
      <c r="H584" s="45"/>
      <c r="I584" s="46" t="str">
        <f t="shared" si="4"/>
        <v>#REF!</v>
      </c>
      <c r="J584" s="46" t="str">
        <f t="shared" si="5"/>
        <v>#REF!</v>
      </c>
      <c r="K584" s="46" t="str">
        <f t="shared" si="6"/>
        <v>#REF!</v>
      </c>
      <c r="L584" s="46" t="str">
        <f t="shared" si="7"/>
        <v>#REF!</v>
      </c>
      <c r="M584" s="45" t="str">
        <f t="shared" si="8"/>
        <v>#REF!</v>
      </c>
      <c r="N584" s="45" t="str">
        <f t="shared" si="9"/>
        <v>#REF!</v>
      </c>
      <c r="O584" s="45" t="str">
        <f t="shared" si="10"/>
        <v>#REF!</v>
      </c>
      <c r="P584" s="45" t="str">
        <f t="shared" si="26"/>
        <v>#REF!</v>
      </c>
      <c r="Q584" s="45" t="str">
        <f t="shared" si="11"/>
        <v>#REF!</v>
      </c>
      <c r="R584" s="45" t="str">
        <f t="shared" si="12"/>
        <v>#REF!</v>
      </c>
      <c r="S584" s="45" t="str">
        <f t="shared" si="13"/>
        <v>#REF!</v>
      </c>
      <c r="T584" s="47"/>
      <c r="U584" s="20"/>
      <c r="V584" s="20"/>
      <c r="W584" s="20"/>
      <c r="X584" s="20"/>
      <c r="Y584" s="20"/>
      <c r="Z584" s="20"/>
    </row>
    <row r="585" ht="14.25" customHeight="1">
      <c r="A585" s="20" t="s">
        <v>234</v>
      </c>
      <c r="B585" s="20" t="s">
        <v>15</v>
      </c>
      <c r="C585" s="20" t="s">
        <v>235</v>
      </c>
      <c r="D585" s="20" t="s">
        <v>43</v>
      </c>
      <c r="E585" s="20" t="s">
        <v>44</v>
      </c>
      <c r="F585" s="45">
        <v>34863.39</v>
      </c>
      <c r="G585" s="45">
        <v>3047.38</v>
      </c>
      <c r="H585" s="45"/>
      <c r="I585" s="46" t="str">
        <f t="shared" si="4"/>
        <v>#REF!</v>
      </c>
      <c r="J585" s="46" t="str">
        <f t="shared" si="5"/>
        <v>#REF!</v>
      </c>
      <c r="K585" s="46" t="str">
        <f t="shared" si="6"/>
        <v>#REF!</v>
      </c>
      <c r="L585" s="46" t="str">
        <f t="shared" si="7"/>
        <v>#REF!</v>
      </c>
      <c r="M585" s="45" t="str">
        <f t="shared" si="8"/>
        <v>#REF!</v>
      </c>
      <c r="N585" s="45" t="str">
        <f t="shared" si="9"/>
        <v>#REF!</v>
      </c>
      <c r="O585" s="45" t="str">
        <f t="shared" si="10"/>
        <v>#REF!</v>
      </c>
      <c r="P585" s="45" t="str">
        <f t="shared" si="26"/>
        <v>#REF!</v>
      </c>
      <c r="Q585" s="45" t="str">
        <f t="shared" si="11"/>
        <v>#REF!</v>
      </c>
      <c r="R585" s="45" t="str">
        <f t="shared" si="12"/>
        <v>#REF!</v>
      </c>
      <c r="S585" s="45" t="str">
        <f t="shared" si="13"/>
        <v>#REF!</v>
      </c>
      <c r="T585" s="47"/>
      <c r="U585" s="20"/>
      <c r="V585" s="20"/>
      <c r="W585" s="20"/>
      <c r="X585" s="20"/>
      <c r="Y585" s="20"/>
      <c r="Z585" s="20"/>
    </row>
    <row r="586" ht="14.25" customHeight="1">
      <c r="A586" s="20" t="s">
        <v>234</v>
      </c>
      <c r="B586" s="20" t="s">
        <v>15</v>
      </c>
      <c r="C586" s="20" t="s">
        <v>235</v>
      </c>
      <c r="D586" s="20" t="s">
        <v>51</v>
      </c>
      <c r="E586" s="20" t="s">
        <v>52</v>
      </c>
      <c r="F586" s="45">
        <v>2420439.77</v>
      </c>
      <c r="G586" s="45">
        <v>211568.95</v>
      </c>
      <c r="H586" s="45"/>
      <c r="I586" s="46" t="str">
        <f t="shared" si="4"/>
        <v>#REF!</v>
      </c>
      <c r="J586" s="46" t="str">
        <f t="shared" si="5"/>
        <v>#REF!</v>
      </c>
      <c r="K586" s="46" t="str">
        <f t="shared" si="6"/>
        <v>#REF!</v>
      </c>
      <c r="L586" s="46" t="str">
        <f t="shared" si="7"/>
        <v>#REF!</v>
      </c>
      <c r="M586" s="45" t="str">
        <f t="shared" si="8"/>
        <v>#REF!</v>
      </c>
      <c r="N586" s="45" t="str">
        <f t="shared" si="9"/>
        <v>#REF!</v>
      </c>
      <c r="O586" s="45" t="str">
        <f t="shared" si="10"/>
        <v>#REF!</v>
      </c>
      <c r="P586" s="45" t="str">
        <f t="shared" si="26"/>
        <v>#REF!</v>
      </c>
      <c r="Q586" s="45" t="str">
        <f t="shared" si="11"/>
        <v>#REF!</v>
      </c>
      <c r="R586" s="45" t="str">
        <f t="shared" si="12"/>
        <v>#REF!</v>
      </c>
      <c r="S586" s="45" t="str">
        <f t="shared" si="13"/>
        <v>#REF!</v>
      </c>
      <c r="T586" s="47"/>
      <c r="U586" s="20"/>
      <c r="V586" s="20"/>
      <c r="W586" s="20"/>
      <c r="X586" s="20"/>
      <c r="Y586" s="20"/>
      <c r="Z586" s="20"/>
    </row>
    <row r="587" ht="14.25" customHeight="1">
      <c r="A587" s="20" t="s">
        <v>236</v>
      </c>
      <c r="B587" s="20" t="s">
        <v>15</v>
      </c>
      <c r="C587" s="20" t="s">
        <v>326</v>
      </c>
      <c r="D587" s="20" t="s">
        <v>17</v>
      </c>
      <c r="E587" s="20" t="s">
        <v>18</v>
      </c>
      <c r="F587" s="45">
        <v>875637.93</v>
      </c>
      <c r="G587" s="45">
        <v>423151.49</v>
      </c>
      <c r="H587" s="45"/>
      <c r="I587" s="46" t="str">
        <f t="shared" si="4"/>
        <v>#REF!</v>
      </c>
      <c r="J587" s="46" t="str">
        <f t="shared" si="5"/>
        <v>#REF!</v>
      </c>
      <c r="K587" s="46" t="str">
        <f t="shared" si="6"/>
        <v>#REF!</v>
      </c>
      <c r="L587" s="46" t="str">
        <f t="shared" si="7"/>
        <v>#REF!</v>
      </c>
      <c r="M587" s="45" t="str">
        <f t="shared" si="8"/>
        <v>#REF!</v>
      </c>
      <c r="N587" s="45" t="str">
        <f t="shared" si="9"/>
        <v>#REF!</v>
      </c>
      <c r="O587" s="45" t="str">
        <f t="shared" si="10"/>
        <v>#REF!</v>
      </c>
      <c r="P587" s="45" t="str">
        <f t="shared" si="26"/>
        <v>#REF!</v>
      </c>
      <c r="Q587" s="45" t="str">
        <f t="shared" si="11"/>
        <v>#REF!</v>
      </c>
      <c r="R587" s="45" t="str">
        <f t="shared" si="12"/>
        <v>#REF!</v>
      </c>
      <c r="S587" s="45" t="str">
        <f t="shared" si="13"/>
        <v>#REF!</v>
      </c>
      <c r="T587" s="47"/>
      <c r="U587" s="20"/>
      <c r="V587" s="20"/>
      <c r="W587" s="20"/>
      <c r="X587" s="20"/>
      <c r="Y587" s="20"/>
      <c r="Z587" s="20"/>
    </row>
    <row r="588" ht="14.25" customHeight="1">
      <c r="A588" s="20" t="s">
        <v>236</v>
      </c>
      <c r="B588" s="20" t="s">
        <v>15</v>
      </c>
      <c r="C588" s="20" t="s">
        <v>326</v>
      </c>
      <c r="D588" s="20" t="s">
        <v>47</v>
      </c>
      <c r="E588" s="20" t="s">
        <v>48</v>
      </c>
      <c r="F588" s="45">
        <v>124751.7</v>
      </c>
      <c r="G588" s="45">
        <v>60286.19</v>
      </c>
      <c r="H588" s="45"/>
      <c r="I588" s="46" t="str">
        <f t="shared" si="4"/>
        <v>#REF!</v>
      </c>
      <c r="J588" s="46" t="str">
        <f t="shared" si="5"/>
        <v>#REF!</v>
      </c>
      <c r="K588" s="46" t="str">
        <f t="shared" si="6"/>
        <v>#REF!</v>
      </c>
      <c r="L588" s="46" t="str">
        <f t="shared" si="7"/>
        <v>#REF!</v>
      </c>
      <c r="M588" s="45" t="str">
        <f t="shared" si="8"/>
        <v>#REF!</v>
      </c>
      <c r="N588" s="45" t="str">
        <f t="shared" si="9"/>
        <v>#REF!</v>
      </c>
      <c r="O588" s="45" t="str">
        <f t="shared" si="10"/>
        <v>#REF!</v>
      </c>
      <c r="P588" s="45" t="str">
        <f t="shared" si="26"/>
        <v>#REF!</v>
      </c>
      <c r="Q588" s="45" t="str">
        <f t="shared" si="11"/>
        <v>#REF!</v>
      </c>
      <c r="R588" s="45" t="str">
        <f t="shared" si="12"/>
        <v>#REF!</v>
      </c>
      <c r="S588" s="45" t="str">
        <f t="shared" si="13"/>
        <v>#REF!</v>
      </c>
      <c r="T588" s="47"/>
      <c r="U588" s="20"/>
      <c r="V588" s="20"/>
      <c r="W588" s="20"/>
      <c r="X588" s="20"/>
      <c r="Y588" s="20"/>
      <c r="Z588" s="20"/>
    </row>
    <row r="589" ht="14.25" customHeight="1">
      <c r="A589" s="20" t="s">
        <v>236</v>
      </c>
      <c r="B589" s="20" t="s">
        <v>15</v>
      </c>
      <c r="C589" s="20" t="s">
        <v>326</v>
      </c>
      <c r="D589" s="20" t="s">
        <v>21</v>
      </c>
      <c r="E589" s="20" t="s">
        <v>22</v>
      </c>
      <c r="F589" s="45">
        <v>1126.17</v>
      </c>
      <c r="G589" s="45">
        <v>544.22</v>
      </c>
      <c r="H589" s="45"/>
      <c r="I589" s="46" t="str">
        <f t="shared" si="4"/>
        <v>#REF!</v>
      </c>
      <c r="J589" s="46" t="str">
        <f t="shared" si="5"/>
        <v>#REF!</v>
      </c>
      <c r="K589" s="46" t="str">
        <f t="shared" si="6"/>
        <v>#REF!</v>
      </c>
      <c r="L589" s="46" t="str">
        <f t="shared" si="7"/>
        <v>#REF!</v>
      </c>
      <c r="M589" s="45" t="str">
        <f t="shared" si="8"/>
        <v>#REF!</v>
      </c>
      <c r="N589" s="45" t="str">
        <f t="shared" si="9"/>
        <v>#REF!</v>
      </c>
      <c r="O589" s="45" t="str">
        <f t="shared" si="10"/>
        <v>#REF!</v>
      </c>
      <c r="P589" s="45" t="str">
        <f t="shared" si="26"/>
        <v>#REF!</v>
      </c>
      <c r="Q589" s="45" t="str">
        <f t="shared" si="11"/>
        <v>#REF!</v>
      </c>
      <c r="R589" s="45" t="str">
        <f t="shared" si="12"/>
        <v>#REF!</v>
      </c>
      <c r="S589" s="45" t="str">
        <f t="shared" si="13"/>
        <v>#REF!</v>
      </c>
      <c r="T589" s="47"/>
      <c r="U589" s="20"/>
      <c r="V589" s="20"/>
      <c r="W589" s="20"/>
      <c r="X589" s="20"/>
      <c r="Y589" s="20"/>
      <c r="Z589" s="20"/>
    </row>
    <row r="590" ht="14.25" customHeight="1">
      <c r="A590" s="20" t="s">
        <v>236</v>
      </c>
      <c r="B590" s="20" t="s">
        <v>15</v>
      </c>
      <c r="C590" s="20" t="s">
        <v>326</v>
      </c>
      <c r="D590" s="20" t="s">
        <v>29</v>
      </c>
      <c r="E590" s="20" t="s">
        <v>30</v>
      </c>
      <c r="F590" s="45">
        <v>44542.46</v>
      </c>
      <c r="G590" s="45">
        <v>21525.12</v>
      </c>
      <c r="H590" s="45"/>
      <c r="I590" s="46" t="str">
        <f t="shared" si="4"/>
        <v>#REF!</v>
      </c>
      <c r="J590" s="46" t="str">
        <f t="shared" si="5"/>
        <v>#REF!</v>
      </c>
      <c r="K590" s="46" t="str">
        <f t="shared" si="6"/>
        <v>#REF!</v>
      </c>
      <c r="L590" s="46" t="str">
        <f t="shared" si="7"/>
        <v>#REF!</v>
      </c>
      <c r="M590" s="45" t="str">
        <f t="shared" si="8"/>
        <v>#REF!</v>
      </c>
      <c r="N590" s="45" t="str">
        <f t="shared" si="9"/>
        <v>#REF!</v>
      </c>
      <c r="O590" s="45" t="str">
        <f t="shared" si="10"/>
        <v>#REF!</v>
      </c>
      <c r="P590" s="45" t="str">
        <f t="shared" si="26"/>
        <v>#REF!</v>
      </c>
      <c r="Q590" s="45" t="str">
        <f t="shared" si="11"/>
        <v>#REF!</v>
      </c>
      <c r="R590" s="45" t="str">
        <f t="shared" si="12"/>
        <v>#REF!</v>
      </c>
      <c r="S590" s="45" t="str">
        <f t="shared" si="13"/>
        <v>#REF!</v>
      </c>
      <c r="T590" s="47"/>
      <c r="U590" s="20"/>
      <c r="V590" s="20"/>
      <c r="W590" s="20"/>
      <c r="X590" s="20"/>
      <c r="Y590" s="20"/>
      <c r="Z590" s="20"/>
    </row>
    <row r="591" ht="14.25" customHeight="1">
      <c r="A591" s="20" t="s">
        <v>236</v>
      </c>
      <c r="B591" s="20" t="s">
        <v>15</v>
      </c>
      <c r="C591" s="20" t="s">
        <v>326</v>
      </c>
      <c r="D591" s="20" t="s">
        <v>41</v>
      </c>
      <c r="E591" s="20" t="s">
        <v>42</v>
      </c>
      <c r="F591" s="45">
        <v>7366.74</v>
      </c>
      <c r="G591" s="45">
        <v>3559.98</v>
      </c>
      <c r="H591" s="45"/>
      <c r="I591" s="46" t="str">
        <f t="shared" si="4"/>
        <v>#REF!</v>
      </c>
      <c r="J591" s="46" t="str">
        <f t="shared" si="5"/>
        <v>#REF!</v>
      </c>
      <c r="K591" s="46" t="str">
        <f t="shared" si="6"/>
        <v>#REF!</v>
      </c>
      <c r="L591" s="46" t="str">
        <f t="shared" si="7"/>
        <v>#REF!</v>
      </c>
      <c r="M591" s="45" t="str">
        <f t="shared" si="8"/>
        <v>#REF!</v>
      </c>
      <c r="N591" s="45" t="str">
        <f t="shared" si="9"/>
        <v>#REF!</v>
      </c>
      <c r="O591" s="45" t="str">
        <f t="shared" si="10"/>
        <v>#REF!</v>
      </c>
      <c r="P591" s="45" t="str">
        <f t="shared" si="26"/>
        <v>#REF!</v>
      </c>
      <c r="Q591" s="45" t="str">
        <f t="shared" si="11"/>
        <v>#REF!</v>
      </c>
      <c r="R591" s="45" t="str">
        <f t="shared" si="12"/>
        <v>#REF!</v>
      </c>
      <c r="S591" s="45" t="str">
        <f t="shared" si="13"/>
        <v>#REF!</v>
      </c>
      <c r="T591" s="47"/>
      <c r="U591" s="20"/>
      <c r="V591" s="20"/>
      <c r="W591" s="20"/>
      <c r="X591" s="20"/>
      <c r="Y591" s="20"/>
      <c r="Z591" s="20"/>
    </row>
    <row r="592" ht="14.25" customHeight="1">
      <c r="A592" s="20" t="s">
        <v>238</v>
      </c>
      <c r="B592" s="20" t="s">
        <v>15</v>
      </c>
      <c r="C592" s="20" t="s">
        <v>239</v>
      </c>
      <c r="D592" s="20" t="s">
        <v>17</v>
      </c>
      <c r="E592" s="20" t="s">
        <v>18</v>
      </c>
      <c r="F592" s="45">
        <v>4.470067735E7</v>
      </c>
      <c r="G592" s="45">
        <v>3888050.15</v>
      </c>
      <c r="H592" s="45"/>
      <c r="I592" s="46" t="str">
        <f t="shared" si="4"/>
        <v>#REF!</v>
      </c>
      <c r="J592" s="46" t="str">
        <f t="shared" si="5"/>
        <v>#REF!</v>
      </c>
      <c r="K592" s="46" t="str">
        <f t="shared" si="6"/>
        <v>#REF!</v>
      </c>
      <c r="L592" s="46" t="str">
        <f t="shared" si="7"/>
        <v>#REF!</v>
      </c>
      <c r="M592" s="45" t="str">
        <f t="shared" si="8"/>
        <v>#REF!</v>
      </c>
      <c r="N592" s="45" t="str">
        <f t="shared" si="9"/>
        <v>#REF!</v>
      </c>
      <c r="O592" s="45" t="str">
        <f t="shared" si="10"/>
        <v>#REF!</v>
      </c>
      <c r="P592" s="45" t="str">
        <f t="shared" si="26"/>
        <v>#REF!</v>
      </c>
      <c r="Q592" s="45" t="str">
        <f t="shared" si="11"/>
        <v>#REF!</v>
      </c>
      <c r="R592" s="45" t="str">
        <f t="shared" si="12"/>
        <v>#REF!</v>
      </c>
      <c r="S592" s="45" t="str">
        <f t="shared" si="13"/>
        <v>#REF!</v>
      </c>
      <c r="T592" s="47"/>
      <c r="U592" s="20"/>
      <c r="V592" s="20"/>
      <c r="W592" s="20"/>
      <c r="X592" s="20"/>
      <c r="Y592" s="20"/>
      <c r="Z592" s="20"/>
    </row>
    <row r="593" ht="14.25" customHeight="1">
      <c r="A593" s="20" t="s">
        <v>238</v>
      </c>
      <c r="B593" s="20" t="s">
        <v>15</v>
      </c>
      <c r="C593" s="20" t="s">
        <v>239</v>
      </c>
      <c r="D593" s="20" t="s">
        <v>47</v>
      </c>
      <c r="E593" s="20" t="s">
        <v>48</v>
      </c>
      <c r="F593" s="45">
        <v>57696.85</v>
      </c>
      <c r="G593" s="45">
        <v>5018.45</v>
      </c>
      <c r="H593" s="45"/>
      <c r="I593" s="46" t="str">
        <f t="shared" si="4"/>
        <v>#REF!</v>
      </c>
      <c r="J593" s="46" t="str">
        <f t="shared" si="5"/>
        <v>#REF!</v>
      </c>
      <c r="K593" s="46" t="str">
        <f t="shared" si="6"/>
        <v>#REF!</v>
      </c>
      <c r="L593" s="46" t="str">
        <f t="shared" si="7"/>
        <v>#REF!</v>
      </c>
      <c r="M593" s="45" t="str">
        <f t="shared" si="8"/>
        <v>#REF!</v>
      </c>
      <c r="N593" s="45" t="str">
        <f t="shared" si="9"/>
        <v>#REF!</v>
      </c>
      <c r="O593" s="45" t="str">
        <f t="shared" si="10"/>
        <v>#REF!</v>
      </c>
      <c r="P593" s="45" t="str">
        <f t="shared" si="26"/>
        <v>#REF!</v>
      </c>
      <c r="Q593" s="45" t="str">
        <f t="shared" si="11"/>
        <v>#REF!</v>
      </c>
      <c r="R593" s="45" t="str">
        <f t="shared" si="12"/>
        <v>#REF!</v>
      </c>
      <c r="S593" s="45" t="str">
        <f t="shared" si="13"/>
        <v>#REF!</v>
      </c>
      <c r="T593" s="47"/>
      <c r="U593" s="20"/>
      <c r="V593" s="20"/>
      <c r="W593" s="20"/>
      <c r="X593" s="20"/>
      <c r="Y593" s="20"/>
      <c r="Z593" s="20"/>
    </row>
    <row r="594" ht="14.25" customHeight="1">
      <c r="A594" s="20" t="s">
        <v>238</v>
      </c>
      <c r="B594" s="20" t="s">
        <v>15</v>
      </c>
      <c r="C594" s="20" t="s">
        <v>239</v>
      </c>
      <c r="D594" s="20" t="s">
        <v>74</v>
      </c>
      <c r="E594" s="20" t="s">
        <v>75</v>
      </c>
      <c r="F594" s="45">
        <v>4165986.47</v>
      </c>
      <c r="G594" s="45">
        <v>362356.13</v>
      </c>
      <c r="H594" s="45"/>
      <c r="I594" s="46" t="str">
        <f t="shared" si="4"/>
        <v>#REF!</v>
      </c>
      <c r="J594" s="46" t="str">
        <f t="shared" si="5"/>
        <v>#REF!</v>
      </c>
      <c r="K594" s="46" t="str">
        <f t="shared" si="6"/>
        <v>#REF!</v>
      </c>
      <c r="L594" s="46" t="str">
        <f t="shared" si="7"/>
        <v>#REF!</v>
      </c>
      <c r="M594" s="45" t="str">
        <f t="shared" si="8"/>
        <v>#REF!</v>
      </c>
      <c r="N594" s="45" t="str">
        <f t="shared" si="9"/>
        <v>#REF!</v>
      </c>
      <c r="O594" s="45" t="str">
        <f t="shared" si="10"/>
        <v>#REF!</v>
      </c>
      <c r="P594" s="45" t="str">
        <f t="shared" si="26"/>
        <v>#REF!</v>
      </c>
      <c r="Q594" s="45" t="str">
        <f t="shared" si="11"/>
        <v>#REF!</v>
      </c>
      <c r="R594" s="45" t="str">
        <f t="shared" si="12"/>
        <v>#REF!</v>
      </c>
      <c r="S594" s="45" t="str">
        <f t="shared" si="13"/>
        <v>#REF!</v>
      </c>
      <c r="T594" s="47"/>
      <c r="U594" s="20"/>
      <c r="V594" s="20"/>
      <c r="W594" s="20"/>
      <c r="X594" s="20"/>
      <c r="Y594" s="20"/>
      <c r="Z594" s="20"/>
    </row>
    <row r="595" ht="14.25" customHeight="1">
      <c r="A595" s="20" t="s">
        <v>238</v>
      </c>
      <c r="B595" s="20" t="s">
        <v>15</v>
      </c>
      <c r="C595" s="20" t="s">
        <v>239</v>
      </c>
      <c r="D595" s="20" t="s">
        <v>21</v>
      </c>
      <c r="E595" s="20" t="s">
        <v>22</v>
      </c>
      <c r="F595" s="45">
        <v>0.0</v>
      </c>
      <c r="G595" s="45">
        <v>0.0</v>
      </c>
      <c r="H595" s="45"/>
      <c r="I595" s="46" t="str">
        <f t="shared" si="4"/>
        <v>#REF!</v>
      </c>
      <c r="J595" s="46" t="str">
        <f t="shared" si="5"/>
        <v>#REF!</v>
      </c>
      <c r="K595" s="46" t="str">
        <f t="shared" si="6"/>
        <v>#REF!</v>
      </c>
      <c r="L595" s="46" t="str">
        <f t="shared" si="7"/>
        <v>#REF!</v>
      </c>
      <c r="M595" s="45" t="str">
        <f t="shared" si="8"/>
        <v>#REF!</v>
      </c>
      <c r="N595" s="45" t="str">
        <f t="shared" si="9"/>
        <v>#REF!</v>
      </c>
      <c r="O595" s="45" t="str">
        <f t="shared" si="10"/>
        <v>#REF!</v>
      </c>
      <c r="P595" s="45" t="str">
        <f t="shared" si="26"/>
        <v>#REF!</v>
      </c>
      <c r="Q595" s="45" t="str">
        <f t="shared" si="11"/>
        <v>#REF!</v>
      </c>
      <c r="R595" s="45" t="str">
        <f t="shared" si="12"/>
        <v>#REF!</v>
      </c>
      <c r="S595" s="45" t="str">
        <f t="shared" si="13"/>
        <v>#REF!</v>
      </c>
      <c r="T595" s="47"/>
      <c r="U595" s="20"/>
      <c r="V595" s="20"/>
      <c r="W595" s="20"/>
      <c r="X595" s="20"/>
      <c r="Y595" s="20"/>
      <c r="Z595" s="20"/>
    </row>
    <row r="596" ht="14.25" customHeight="1">
      <c r="A596" s="20" t="s">
        <v>238</v>
      </c>
      <c r="B596" s="20" t="s">
        <v>15</v>
      </c>
      <c r="C596" s="20" t="s">
        <v>239</v>
      </c>
      <c r="D596" s="20" t="s">
        <v>29</v>
      </c>
      <c r="E596" s="20" t="s">
        <v>30</v>
      </c>
      <c r="F596" s="45">
        <v>154912.12</v>
      </c>
      <c r="G596" s="45">
        <v>13474.21</v>
      </c>
      <c r="H596" s="45"/>
      <c r="I596" s="46" t="str">
        <f t="shared" si="4"/>
        <v>#REF!</v>
      </c>
      <c r="J596" s="46" t="str">
        <f t="shared" si="5"/>
        <v>#REF!</v>
      </c>
      <c r="K596" s="46" t="str">
        <f t="shared" si="6"/>
        <v>#REF!</v>
      </c>
      <c r="L596" s="46" t="str">
        <f t="shared" si="7"/>
        <v>#REF!</v>
      </c>
      <c r="M596" s="45" t="str">
        <f t="shared" si="8"/>
        <v>#REF!</v>
      </c>
      <c r="N596" s="45" t="str">
        <f t="shared" si="9"/>
        <v>#REF!</v>
      </c>
      <c r="O596" s="45" t="str">
        <f t="shared" si="10"/>
        <v>#REF!</v>
      </c>
      <c r="P596" s="45" t="str">
        <f t="shared" si="26"/>
        <v>#REF!</v>
      </c>
      <c r="Q596" s="45" t="str">
        <f t="shared" si="11"/>
        <v>#REF!</v>
      </c>
      <c r="R596" s="45" t="str">
        <f t="shared" si="12"/>
        <v>#REF!</v>
      </c>
      <c r="S596" s="45" t="str">
        <f t="shared" si="13"/>
        <v>#REF!</v>
      </c>
      <c r="T596" s="47"/>
      <c r="U596" s="20"/>
      <c r="V596" s="20"/>
      <c r="W596" s="20"/>
      <c r="X596" s="20"/>
      <c r="Y596" s="20"/>
      <c r="Z596" s="20"/>
    </row>
    <row r="597" ht="14.25" customHeight="1">
      <c r="A597" s="20" t="s">
        <v>238</v>
      </c>
      <c r="B597" s="20" t="s">
        <v>15</v>
      </c>
      <c r="C597" s="20" t="s">
        <v>239</v>
      </c>
      <c r="D597" s="20" t="s">
        <v>31</v>
      </c>
      <c r="E597" s="20" t="s">
        <v>32</v>
      </c>
      <c r="F597" s="45">
        <v>217439.49</v>
      </c>
      <c r="G597" s="45">
        <v>18912.81</v>
      </c>
      <c r="H597" s="45"/>
      <c r="I597" s="46" t="str">
        <f t="shared" si="4"/>
        <v>#REF!</v>
      </c>
      <c r="J597" s="46" t="str">
        <f t="shared" si="5"/>
        <v>#REF!</v>
      </c>
      <c r="K597" s="46" t="str">
        <f t="shared" si="6"/>
        <v>#REF!</v>
      </c>
      <c r="L597" s="46" t="str">
        <f t="shared" si="7"/>
        <v>#REF!</v>
      </c>
      <c r="M597" s="45" t="str">
        <f t="shared" si="8"/>
        <v>#REF!</v>
      </c>
      <c r="N597" s="45" t="str">
        <f t="shared" si="9"/>
        <v>#REF!</v>
      </c>
      <c r="O597" s="45" t="str">
        <f t="shared" si="10"/>
        <v>#REF!</v>
      </c>
      <c r="P597" s="45" t="str">
        <f t="shared" si="26"/>
        <v>#REF!</v>
      </c>
      <c r="Q597" s="45" t="str">
        <f t="shared" si="11"/>
        <v>#REF!</v>
      </c>
      <c r="R597" s="45" t="str">
        <f t="shared" si="12"/>
        <v>#REF!</v>
      </c>
      <c r="S597" s="45" t="str">
        <f t="shared" si="13"/>
        <v>#REF!</v>
      </c>
      <c r="T597" s="47"/>
      <c r="U597" s="20"/>
      <c r="V597" s="20"/>
      <c r="W597" s="20"/>
      <c r="X597" s="20"/>
      <c r="Y597" s="20"/>
      <c r="Z597" s="20"/>
    </row>
    <row r="598" ht="14.25" customHeight="1">
      <c r="A598" s="20" t="s">
        <v>238</v>
      </c>
      <c r="B598" s="20" t="s">
        <v>15</v>
      </c>
      <c r="C598" s="20" t="s">
        <v>239</v>
      </c>
      <c r="D598" s="20" t="s">
        <v>41</v>
      </c>
      <c r="E598" s="20" t="s">
        <v>42</v>
      </c>
      <c r="F598" s="45">
        <v>16794.39</v>
      </c>
      <c r="G598" s="45">
        <v>1460.77</v>
      </c>
      <c r="H598" s="45"/>
      <c r="I598" s="46" t="str">
        <f t="shared" si="4"/>
        <v>#REF!</v>
      </c>
      <c r="J598" s="46" t="str">
        <f t="shared" si="5"/>
        <v>#REF!</v>
      </c>
      <c r="K598" s="46" t="str">
        <f t="shared" si="6"/>
        <v>#REF!</v>
      </c>
      <c r="L598" s="46" t="str">
        <f t="shared" si="7"/>
        <v>#REF!</v>
      </c>
      <c r="M598" s="45" t="str">
        <f t="shared" si="8"/>
        <v>#REF!</v>
      </c>
      <c r="N598" s="45" t="str">
        <f t="shared" si="9"/>
        <v>#REF!</v>
      </c>
      <c r="O598" s="45" t="str">
        <f t="shared" si="10"/>
        <v>#REF!</v>
      </c>
      <c r="P598" s="45" t="str">
        <f t="shared" si="26"/>
        <v>#REF!</v>
      </c>
      <c r="Q598" s="45" t="str">
        <f t="shared" si="11"/>
        <v>#REF!</v>
      </c>
      <c r="R598" s="45" t="str">
        <f t="shared" si="12"/>
        <v>#REF!</v>
      </c>
      <c r="S598" s="45" t="str">
        <f t="shared" si="13"/>
        <v>#REF!</v>
      </c>
      <c r="T598" s="47"/>
      <c r="U598" s="20"/>
      <c r="V598" s="20"/>
      <c r="W598" s="20"/>
      <c r="X598" s="20"/>
      <c r="Y598" s="20"/>
      <c r="Z598" s="20"/>
    </row>
    <row r="599" ht="14.25" customHeight="1">
      <c r="A599" s="20" t="s">
        <v>238</v>
      </c>
      <c r="B599" s="20" t="s">
        <v>15</v>
      </c>
      <c r="C599" s="20" t="s">
        <v>239</v>
      </c>
      <c r="D599" s="20" t="s">
        <v>43</v>
      </c>
      <c r="E599" s="20" t="s">
        <v>44</v>
      </c>
      <c r="F599" s="45">
        <v>6026149.33</v>
      </c>
      <c r="G599" s="45">
        <v>524152.48</v>
      </c>
      <c r="H599" s="45"/>
      <c r="I599" s="46" t="str">
        <f t="shared" si="4"/>
        <v>#REF!</v>
      </c>
      <c r="J599" s="46" t="str">
        <f t="shared" si="5"/>
        <v>#REF!</v>
      </c>
      <c r="K599" s="46" t="str">
        <f t="shared" si="6"/>
        <v>#REF!</v>
      </c>
      <c r="L599" s="46" t="str">
        <f t="shared" si="7"/>
        <v>#REF!</v>
      </c>
      <c r="M599" s="45" t="str">
        <f t="shared" si="8"/>
        <v>#REF!</v>
      </c>
      <c r="N599" s="45" t="str">
        <f t="shared" si="9"/>
        <v>#REF!</v>
      </c>
      <c r="O599" s="45" t="str">
        <f t="shared" si="10"/>
        <v>#REF!</v>
      </c>
      <c r="P599" s="45" t="str">
        <f t="shared" si="26"/>
        <v>#REF!</v>
      </c>
      <c r="Q599" s="45" t="str">
        <f t="shared" si="11"/>
        <v>#REF!</v>
      </c>
      <c r="R599" s="45" t="str">
        <f t="shared" si="12"/>
        <v>#REF!</v>
      </c>
      <c r="S599" s="45" t="str">
        <f t="shared" si="13"/>
        <v>#REF!</v>
      </c>
      <c r="T599" s="47"/>
      <c r="U599" s="20"/>
      <c r="V599" s="20"/>
      <c r="W599" s="20"/>
      <c r="X599" s="20"/>
      <c r="Y599" s="20"/>
      <c r="Z599" s="20"/>
    </row>
    <row r="600" ht="14.25" customHeight="1">
      <c r="A600" s="20" t="s">
        <v>240</v>
      </c>
      <c r="B600" s="20" t="s">
        <v>15</v>
      </c>
      <c r="C600" s="20" t="s">
        <v>241</v>
      </c>
      <c r="D600" s="20" t="s">
        <v>17</v>
      </c>
      <c r="E600" s="20" t="s">
        <v>18</v>
      </c>
      <c r="F600" s="45">
        <v>1.980372866E7</v>
      </c>
      <c r="G600" s="45">
        <v>5045323.48</v>
      </c>
      <c r="H600" s="45"/>
      <c r="I600" s="46" t="str">
        <f t="shared" si="4"/>
        <v>#REF!</v>
      </c>
      <c r="J600" s="46" t="str">
        <f t="shared" si="5"/>
        <v>#REF!</v>
      </c>
      <c r="K600" s="46" t="str">
        <f t="shared" si="6"/>
        <v>#REF!</v>
      </c>
      <c r="L600" s="46" t="str">
        <f t="shared" si="7"/>
        <v>#REF!</v>
      </c>
      <c r="M600" s="45" t="str">
        <f t="shared" si="8"/>
        <v>#REF!</v>
      </c>
      <c r="N600" s="45" t="str">
        <f t="shared" si="9"/>
        <v>#REF!</v>
      </c>
      <c r="O600" s="45" t="str">
        <f t="shared" si="10"/>
        <v>#REF!</v>
      </c>
      <c r="P600" s="45" t="str">
        <f t="shared" si="26"/>
        <v>#REF!</v>
      </c>
      <c r="Q600" s="45" t="str">
        <f t="shared" si="11"/>
        <v>#REF!</v>
      </c>
      <c r="R600" s="45" t="str">
        <f t="shared" si="12"/>
        <v>#REF!</v>
      </c>
      <c r="S600" s="45" t="str">
        <f t="shared" si="13"/>
        <v>#REF!</v>
      </c>
      <c r="T600" s="47"/>
      <c r="U600" s="20"/>
      <c r="V600" s="20"/>
      <c r="W600" s="20"/>
      <c r="X600" s="20"/>
      <c r="Y600" s="20"/>
      <c r="Z600" s="20"/>
    </row>
    <row r="601" ht="14.25" customHeight="1">
      <c r="A601" s="20" t="s">
        <v>240</v>
      </c>
      <c r="B601" s="20" t="s">
        <v>15</v>
      </c>
      <c r="C601" s="20" t="s">
        <v>241</v>
      </c>
      <c r="D601" s="20" t="s">
        <v>47</v>
      </c>
      <c r="E601" s="20" t="s">
        <v>48</v>
      </c>
      <c r="F601" s="45">
        <v>335665.5</v>
      </c>
      <c r="G601" s="45">
        <v>85516.27</v>
      </c>
      <c r="H601" s="45"/>
      <c r="I601" s="46" t="str">
        <f t="shared" si="4"/>
        <v>#REF!</v>
      </c>
      <c r="J601" s="46" t="str">
        <f t="shared" si="5"/>
        <v>#REF!</v>
      </c>
      <c r="K601" s="46" t="str">
        <f t="shared" si="6"/>
        <v>#REF!</v>
      </c>
      <c r="L601" s="46" t="str">
        <f t="shared" si="7"/>
        <v>#REF!</v>
      </c>
      <c r="M601" s="45" t="str">
        <f t="shared" si="8"/>
        <v>#REF!</v>
      </c>
      <c r="N601" s="45" t="str">
        <f t="shared" si="9"/>
        <v>#REF!</v>
      </c>
      <c r="O601" s="45" t="str">
        <f t="shared" si="10"/>
        <v>#REF!</v>
      </c>
      <c r="P601" s="45" t="str">
        <f t="shared" si="26"/>
        <v>#REF!</v>
      </c>
      <c r="Q601" s="45" t="str">
        <f t="shared" si="11"/>
        <v>#REF!</v>
      </c>
      <c r="R601" s="45" t="str">
        <f t="shared" si="12"/>
        <v>#REF!</v>
      </c>
      <c r="S601" s="45" t="str">
        <f t="shared" si="13"/>
        <v>#REF!</v>
      </c>
      <c r="T601" s="47"/>
      <c r="U601" s="20"/>
      <c r="V601" s="20"/>
      <c r="W601" s="20"/>
      <c r="X601" s="20"/>
      <c r="Y601" s="20"/>
      <c r="Z601" s="20"/>
    </row>
    <row r="602" ht="14.25" customHeight="1">
      <c r="A602" s="20" t="s">
        <v>240</v>
      </c>
      <c r="B602" s="20" t="s">
        <v>15</v>
      </c>
      <c r="C602" s="20" t="s">
        <v>241</v>
      </c>
      <c r="D602" s="20" t="s">
        <v>21</v>
      </c>
      <c r="E602" s="20" t="s">
        <v>22</v>
      </c>
      <c r="F602" s="45">
        <v>0.0</v>
      </c>
      <c r="G602" s="45">
        <v>0.0</v>
      </c>
      <c r="H602" s="45"/>
      <c r="I602" s="46" t="str">
        <f t="shared" si="4"/>
        <v>#REF!</v>
      </c>
      <c r="J602" s="46" t="str">
        <f t="shared" si="5"/>
        <v>#REF!</v>
      </c>
      <c r="K602" s="46" t="str">
        <f t="shared" si="6"/>
        <v>#REF!</v>
      </c>
      <c r="L602" s="46" t="str">
        <f t="shared" si="7"/>
        <v>#REF!</v>
      </c>
      <c r="M602" s="45" t="str">
        <f t="shared" si="8"/>
        <v>#REF!</v>
      </c>
      <c r="N602" s="45" t="str">
        <f t="shared" si="9"/>
        <v>#REF!</v>
      </c>
      <c r="O602" s="45" t="str">
        <f t="shared" si="10"/>
        <v>#REF!</v>
      </c>
      <c r="P602" s="45" t="str">
        <f t="shared" si="26"/>
        <v>#REF!</v>
      </c>
      <c r="Q602" s="45" t="str">
        <f t="shared" si="11"/>
        <v>#REF!</v>
      </c>
      <c r="R602" s="45" t="str">
        <f t="shared" si="12"/>
        <v>#REF!</v>
      </c>
      <c r="S602" s="45" t="str">
        <f t="shared" si="13"/>
        <v>#REF!</v>
      </c>
      <c r="T602" s="47"/>
      <c r="U602" s="20"/>
      <c r="V602" s="20"/>
      <c r="W602" s="20"/>
      <c r="X602" s="20"/>
      <c r="Y602" s="20"/>
      <c r="Z602" s="20"/>
    </row>
    <row r="603" ht="14.25" customHeight="1">
      <c r="A603" s="20" t="s">
        <v>240</v>
      </c>
      <c r="B603" s="20" t="s">
        <v>15</v>
      </c>
      <c r="C603" s="20" t="s">
        <v>241</v>
      </c>
      <c r="D603" s="20" t="s">
        <v>29</v>
      </c>
      <c r="E603" s="20" t="s">
        <v>30</v>
      </c>
      <c r="F603" s="45">
        <v>310292.64</v>
      </c>
      <c r="G603" s="45">
        <v>79052.12</v>
      </c>
      <c r="H603" s="45"/>
      <c r="I603" s="46" t="str">
        <f t="shared" si="4"/>
        <v>#REF!</v>
      </c>
      <c r="J603" s="46" t="str">
        <f t="shared" si="5"/>
        <v>#REF!</v>
      </c>
      <c r="K603" s="46" t="str">
        <f t="shared" si="6"/>
        <v>#REF!</v>
      </c>
      <c r="L603" s="46" t="str">
        <f t="shared" si="7"/>
        <v>#REF!</v>
      </c>
      <c r="M603" s="45" t="str">
        <f t="shared" si="8"/>
        <v>#REF!</v>
      </c>
      <c r="N603" s="45" t="str">
        <f t="shared" si="9"/>
        <v>#REF!</v>
      </c>
      <c r="O603" s="45" t="str">
        <f t="shared" si="10"/>
        <v>#REF!</v>
      </c>
      <c r="P603" s="45" t="str">
        <f t="shared" si="26"/>
        <v>#REF!</v>
      </c>
      <c r="Q603" s="45" t="str">
        <f t="shared" si="11"/>
        <v>#REF!</v>
      </c>
      <c r="R603" s="45" t="str">
        <f t="shared" si="12"/>
        <v>#REF!</v>
      </c>
      <c r="S603" s="45" t="str">
        <f t="shared" si="13"/>
        <v>#REF!</v>
      </c>
      <c r="T603" s="47"/>
      <c r="U603" s="20"/>
      <c r="V603" s="20"/>
      <c r="W603" s="20"/>
      <c r="X603" s="20"/>
      <c r="Y603" s="20"/>
      <c r="Z603" s="20"/>
    </row>
    <row r="604" ht="14.25" customHeight="1">
      <c r="A604" s="20" t="s">
        <v>240</v>
      </c>
      <c r="B604" s="20" t="s">
        <v>15</v>
      </c>
      <c r="C604" s="20" t="s">
        <v>241</v>
      </c>
      <c r="D604" s="20" t="s">
        <v>41</v>
      </c>
      <c r="E604" s="20" t="s">
        <v>42</v>
      </c>
      <c r="F604" s="45">
        <v>161619.2</v>
      </c>
      <c r="G604" s="45">
        <v>41175.13</v>
      </c>
      <c r="H604" s="45"/>
      <c r="I604" s="46" t="str">
        <f t="shared" si="4"/>
        <v>#REF!</v>
      </c>
      <c r="J604" s="46" t="str">
        <f t="shared" si="5"/>
        <v>#REF!</v>
      </c>
      <c r="K604" s="46" t="str">
        <f t="shared" si="6"/>
        <v>#REF!</v>
      </c>
      <c r="L604" s="46" t="str">
        <f t="shared" si="7"/>
        <v>#REF!</v>
      </c>
      <c r="M604" s="45" t="str">
        <f t="shared" si="8"/>
        <v>#REF!</v>
      </c>
      <c r="N604" s="45" t="str">
        <f t="shared" si="9"/>
        <v>#REF!</v>
      </c>
      <c r="O604" s="45" t="str">
        <f t="shared" si="10"/>
        <v>#REF!</v>
      </c>
      <c r="P604" s="45" t="str">
        <f t="shared" si="26"/>
        <v>#REF!</v>
      </c>
      <c r="Q604" s="45" t="str">
        <f t="shared" si="11"/>
        <v>#REF!</v>
      </c>
      <c r="R604" s="45" t="str">
        <f t="shared" si="12"/>
        <v>#REF!</v>
      </c>
      <c r="S604" s="45" t="str">
        <f t="shared" si="13"/>
        <v>#REF!</v>
      </c>
      <c r="T604" s="47"/>
      <c r="U604" s="20"/>
      <c r="V604" s="20"/>
      <c r="W604" s="20"/>
      <c r="X604" s="20"/>
      <c r="Y604" s="20"/>
      <c r="Z604" s="20"/>
    </row>
    <row r="605" ht="14.25" customHeight="1">
      <c r="A605" s="20" t="s">
        <v>242</v>
      </c>
      <c r="B605" s="20" t="s">
        <v>15</v>
      </c>
      <c r="C605" s="20" t="s">
        <v>243</v>
      </c>
      <c r="D605" s="20" t="s">
        <v>17</v>
      </c>
      <c r="E605" s="20" t="s">
        <v>18</v>
      </c>
      <c r="F605" s="45">
        <v>0.0</v>
      </c>
      <c r="G605" s="45">
        <v>1.448189812E7</v>
      </c>
      <c r="H605" s="45"/>
      <c r="I605" s="46" t="str">
        <f t="shared" si="4"/>
        <v>#REF!</v>
      </c>
      <c r="J605" s="46" t="str">
        <f t="shared" si="5"/>
        <v>#REF!</v>
      </c>
      <c r="K605" s="46" t="str">
        <f t="shared" si="6"/>
        <v>#REF!</v>
      </c>
      <c r="L605" s="46" t="str">
        <f t="shared" si="7"/>
        <v>#REF!</v>
      </c>
      <c r="M605" s="45" t="str">
        <f t="shared" si="8"/>
        <v>#REF!</v>
      </c>
      <c r="N605" s="45" t="str">
        <f t="shared" si="9"/>
        <v>#REF!</v>
      </c>
      <c r="O605" s="45" t="str">
        <f t="shared" si="10"/>
        <v>#REF!</v>
      </c>
      <c r="P605" s="45" t="str">
        <f t="shared" si="26"/>
        <v>#REF!</v>
      </c>
      <c r="Q605" s="45" t="str">
        <f t="shared" si="11"/>
        <v>#REF!</v>
      </c>
      <c r="R605" s="45" t="str">
        <f t="shared" si="12"/>
        <v>#REF!</v>
      </c>
      <c r="S605" s="45" t="str">
        <f t="shared" si="13"/>
        <v>#REF!</v>
      </c>
      <c r="T605" s="47"/>
      <c r="U605" s="20"/>
      <c r="V605" s="20"/>
      <c r="W605" s="20"/>
      <c r="X605" s="20"/>
      <c r="Y605" s="20"/>
      <c r="Z605" s="20"/>
    </row>
    <row r="606" ht="14.25" customHeight="1">
      <c r="A606" s="20" t="s">
        <v>242</v>
      </c>
      <c r="B606" s="20" t="s">
        <v>15</v>
      </c>
      <c r="C606" s="20" t="s">
        <v>243</v>
      </c>
      <c r="D606" s="20" t="s">
        <v>21</v>
      </c>
      <c r="E606" s="20" t="s">
        <v>22</v>
      </c>
      <c r="F606" s="45">
        <v>0.0</v>
      </c>
      <c r="G606" s="45">
        <v>2231.64</v>
      </c>
      <c r="H606" s="45"/>
      <c r="I606" s="46" t="str">
        <f t="shared" si="4"/>
        <v>#REF!</v>
      </c>
      <c r="J606" s="46" t="str">
        <f t="shared" si="5"/>
        <v>#REF!</v>
      </c>
      <c r="K606" s="46" t="str">
        <f t="shared" si="6"/>
        <v>#REF!</v>
      </c>
      <c r="L606" s="46" t="str">
        <f t="shared" si="7"/>
        <v>#REF!</v>
      </c>
      <c r="M606" s="45" t="str">
        <f t="shared" si="8"/>
        <v>#REF!</v>
      </c>
      <c r="N606" s="45" t="str">
        <f t="shared" si="9"/>
        <v>#REF!</v>
      </c>
      <c r="O606" s="45" t="str">
        <f t="shared" si="10"/>
        <v>#REF!</v>
      </c>
      <c r="P606" s="45" t="str">
        <f t="shared" si="26"/>
        <v>#REF!</v>
      </c>
      <c r="Q606" s="45" t="str">
        <f t="shared" si="11"/>
        <v>#REF!</v>
      </c>
      <c r="R606" s="45" t="str">
        <f t="shared" si="12"/>
        <v>#REF!</v>
      </c>
      <c r="S606" s="45" t="str">
        <f t="shared" si="13"/>
        <v>#REF!</v>
      </c>
      <c r="T606" s="47"/>
      <c r="U606" s="20"/>
      <c r="V606" s="20"/>
      <c r="W606" s="20"/>
      <c r="X606" s="20"/>
      <c r="Y606" s="20"/>
      <c r="Z606" s="20"/>
    </row>
    <row r="607" ht="14.25" customHeight="1">
      <c r="A607" s="20" t="s">
        <v>242</v>
      </c>
      <c r="B607" s="20" t="s">
        <v>15</v>
      </c>
      <c r="C607" s="20" t="s">
        <v>243</v>
      </c>
      <c r="D607" s="20" t="s">
        <v>29</v>
      </c>
      <c r="E607" s="20" t="s">
        <v>30</v>
      </c>
      <c r="F607" s="45">
        <v>0.0</v>
      </c>
      <c r="G607" s="45">
        <v>122663.62</v>
      </c>
      <c r="H607" s="45"/>
      <c r="I607" s="46" t="str">
        <f t="shared" si="4"/>
        <v>#REF!</v>
      </c>
      <c r="J607" s="46" t="str">
        <f t="shared" si="5"/>
        <v>#REF!</v>
      </c>
      <c r="K607" s="46" t="str">
        <f t="shared" si="6"/>
        <v>#REF!</v>
      </c>
      <c r="L607" s="46" t="str">
        <f t="shared" si="7"/>
        <v>#REF!</v>
      </c>
      <c r="M607" s="45" t="str">
        <f t="shared" si="8"/>
        <v>#REF!</v>
      </c>
      <c r="N607" s="45" t="str">
        <f t="shared" si="9"/>
        <v>#REF!</v>
      </c>
      <c r="O607" s="45" t="str">
        <f t="shared" si="10"/>
        <v>#REF!</v>
      </c>
      <c r="P607" s="45" t="str">
        <f t="shared" si="26"/>
        <v>#REF!</v>
      </c>
      <c r="Q607" s="45" t="str">
        <f t="shared" si="11"/>
        <v>#REF!</v>
      </c>
      <c r="R607" s="45" t="str">
        <f t="shared" si="12"/>
        <v>#REF!</v>
      </c>
      <c r="S607" s="45" t="str">
        <f t="shared" si="13"/>
        <v>#REF!</v>
      </c>
      <c r="T607" s="47"/>
      <c r="U607" s="20"/>
      <c r="V607" s="20"/>
      <c r="W607" s="20"/>
      <c r="X607" s="20"/>
      <c r="Y607" s="20"/>
      <c r="Z607" s="20"/>
    </row>
    <row r="608" ht="14.25" customHeight="1">
      <c r="A608" s="20" t="s">
        <v>242</v>
      </c>
      <c r="B608" s="20" t="s">
        <v>15</v>
      </c>
      <c r="C608" s="20" t="s">
        <v>243</v>
      </c>
      <c r="D608" s="20" t="s">
        <v>31</v>
      </c>
      <c r="E608" s="20" t="s">
        <v>32</v>
      </c>
      <c r="F608" s="45">
        <v>0.0</v>
      </c>
      <c r="G608" s="45">
        <v>391723.66</v>
      </c>
      <c r="H608" s="45"/>
      <c r="I608" s="46" t="str">
        <f t="shared" si="4"/>
        <v>#REF!</v>
      </c>
      <c r="J608" s="46" t="str">
        <f t="shared" si="5"/>
        <v>#REF!</v>
      </c>
      <c r="K608" s="46" t="str">
        <f t="shared" si="6"/>
        <v>#REF!</v>
      </c>
      <c r="L608" s="46" t="str">
        <f t="shared" si="7"/>
        <v>#REF!</v>
      </c>
      <c r="M608" s="45" t="str">
        <f t="shared" si="8"/>
        <v>#REF!</v>
      </c>
      <c r="N608" s="45" t="str">
        <f t="shared" si="9"/>
        <v>#REF!</v>
      </c>
      <c r="O608" s="45" t="str">
        <f t="shared" si="10"/>
        <v>#REF!</v>
      </c>
      <c r="P608" s="45" t="str">
        <f t="shared" si="26"/>
        <v>#REF!</v>
      </c>
      <c r="Q608" s="45" t="str">
        <f t="shared" si="11"/>
        <v>#REF!</v>
      </c>
      <c r="R608" s="45" t="str">
        <f t="shared" si="12"/>
        <v>#REF!</v>
      </c>
      <c r="S608" s="45" t="str">
        <f t="shared" si="13"/>
        <v>#REF!</v>
      </c>
      <c r="T608" s="47"/>
      <c r="U608" s="20"/>
      <c r="V608" s="20"/>
      <c r="W608" s="20"/>
      <c r="X608" s="20"/>
      <c r="Y608" s="20"/>
      <c r="Z608" s="20"/>
    </row>
    <row r="609" ht="14.25" customHeight="1">
      <c r="A609" s="20" t="s">
        <v>242</v>
      </c>
      <c r="B609" s="20" t="s">
        <v>15</v>
      </c>
      <c r="C609" s="20" t="s">
        <v>243</v>
      </c>
      <c r="D609" s="20" t="s">
        <v>41</v>
      </c>
      <c r="E609" s="20" t="s">
        <v>42</v>
      </c>
      <c r="F609" s="45">
        <v>0.0</v>
      </c>
      <c r="G609" s="45">
        <v>85512.96</v>
      </c>
      <c r="H609" s="45"/>
      <c r="I609" s="46" t="str">
        <f t="shared" si="4"/>
        <v>#REF!</v>
      </c>
      <c r="J609" s="46" t="str">
        <f t="shared" si="5"/>
        <v>#REF!</v>
      </c>
      <c r="K609" s="46" t="str">
        <f t="shared" si="6"/>
        <v>#REF!</v>
      </c>
      <c r="L609" s="46" t="str">
        <f t="shared" si="7"/>
        <v>#REF!</v>
      </c>
      <c r="M609" s="45" t="str">
        <f t="shared" si="8"/>
        <v>#REF!</v>
      </c>
      <c r="N609" s="45" t="str">
        <f t="shared" si="9"/>
        <v>#REF!</v>
      </c>
      <c r="O609" s="45" t="str">
        <f t="shared" si="10"/>
        <v>#REF!</v>
      </c>
      <c r="P609" s="45" t="str">
        <f t="shared" si="26"/>
        <v>#REF!</v>
      </c>
      <c r="Q609" s="45" t="str">
        <f t="shared" si="11"/>
        <v>#REF!</v>
      </c>
      <c r="R609" s="45" t="str">
        <f t="shared" si="12"/>
        <v>#REF!</v>
      </c>
      <c r="S609" s="45" t="str">
        <f t="shared" si="13"/>
        <v>#REF!</v>
      </c>
      <c r="T609" s="47"/>
      <c r="U609" s="20"/>
      <c r="V609" s="20"/>
      <c r="W609" s="20"/>
      <c r="X609" s="20"/>
      <c r="Y609" s="20"/>
      <c r="Z609" s="20"/>
    </row>
    <row r="610" ht="14.25" customHeight="1">
      <c r="A610" s="20" t="s">
        <v>244</v>
      </c>
      <c r="B610" s="20" t="s">
        <v>15</v>
      </c>
      <c r="C610" s="20" t="s">
        <v>245</v>
      </c>
      <c r="D610" s="20" t="s">
        <v>17</v>
      </c>
      <c r="E610" s="20" t="s">
        <v>18</v>
      </c>
      <c r="F610" s="45">
        <v>1.1487388251E8</v>
      </c>
      <c r="G610" s="45">
        <v>8353961.18</v>
      </c>
      <c r="H610" s="45"/>
      <c r="I610" s="46" t="str">
        <f t="shared" si="4"/>
        <v>#REF!</v>
      </c>
      <c r="J610" s="46" t="str">
        <f t="shared" si="5"/>
        <v>#REF!</v>
      </c>
      <c r="K610" s="46" t="str">
        <f t="shared" si="6"/>
        <v>#REF!</v>
      </c>
      <c r="L610" s="46" t="str">
        <f t="shared" si="7"/>
        <v>#REF!</v>
      </c>
      <c r="M610" s="45" t="str">
        <f t="shared" si="8"/>
        <v>#REF!</v>
      </c>
      <c r="N610" s="45" t="str">
        <f t="shared" si="9"/>
        <v>#REF!</v>
      </c>
      <c r="O610" s="45" t="str">
        <f t="shared" si="10"/>
        <v>#REF!</v>
      </c>
      <c r="P610" s="45" t="str">
        <f t="shared" si="26"/>
        <v>#REF!</v>
      </c>
      <c r="Q610" s="45" t="str">
        <f t="shared" si="11"/>
        <v>#REF!</v>
      </c>
      <c r="R610" s="45" t="str">
        <f t="shared" si="12"/>
        <v>#REF!</v>
      </c>
      <c r="S610" s="45" t="str">
        <f t="shared" si="13"/>
        <v>#REF!</v>
      </c>
      <c r="T610" s="47"/>
      <c r="U610" s="20"/>
      <c r="V610" s="20"/>
      <c r="W610" s="20"/>
      <c r="X610" s="20"/>
      <c r="Y610" s="20"/>
      <c r="Z610" s="20"/>
    </row>
    <row r="611" ht="14.25" customHeight="1">
      <c r="A611" s="20" t="s">
        <v>244</v>
      </c>
      <c r="B611" s="20" t="s">
        <v>15</v>
      </c>
      <c r="C611" s="20" t="s">
        <v>245</v>
      </c>
      <c r="D611" s="20" t="s">
        <v>47</v>
      </c>
      <c r="E611" s="20" t="s">
        <v>48</v>
      </c>
      <c r="F611" s="45">
        <v>824154.49</v>
      </c>
      <c r="G611" s="45">
        <v>59934.9</v>
      </c>
      <c r="H611" s="45"/>
      <c r="I611" s="46" t="str">
        <f t="shared" si="4"/>
        <v>#REF!</v>
      </c>
      <c r="J611" s="46" t="str">
        <f t="shared" si="5"/>
        <v>#REF!</v>
      </c>
      <c r="K611" s="46" t="str">
        <f t="shared" si="6"/>
        <v>#REF!</v>
      </c>
      <c r="L611" s="46" t="str">
        <f t="shared" si="7"/>
        <v>#REF!</v>
      </c>
      <c r="M611" s="45" t="str">
        <f t="shared" si="8"/>
        <v>#REF!</v>
      </c>
      <c r="N611" s="45" t="str">
        <f t="shared" si="9"/>
        <v>#REF!</v>
      </c>
      <c r="O611" s="45" t="str">
        <f t="shared" si="10"/>
        <v>#REF!</v>
      </c>
      <c r="P611" s="45" t="str">
        <f t="shared" si="26"/>
        <v>#REF!</v>
      </c>
      <c r="Q611" s="45" t="str">
        <f t="shared" si="11"/>
        <v>#REF!</v>
      </c>
      <c r="R611" s="45" t="str">
        <f t="shared" si="12"/>
        <v>#REF!</v>
      </c>
      <c r="S611" s="45" t="str">
        <f t="shared" si="13"/>
        <v>#REF!</v>
      </c>
      <c r="T611" s="47"/>
      <c r="U611" s="20"/>
      <c r="V611" s="20"/>
      <c r="W611" s="20"/>
      <c r="X611" s="20"/>
      <c r="Y611" s="20"/>
      <c r="Z611" s="20"/>
    </row>
    <row r="612" ht="14.25" customHeight="1">
      <c r="A612" s="20" t="s">
        <v>244</v>
      </c>
      <c r="B612" s="20" t="s">
        <v>15</v>
      </c>
      <c r="C612" s="20" t="s">
        <v>245</v>
      </c>
      <c r="D612" s="20" t="s">
        <v>21</v>
      </c>
      <c r="E612" s="20" t="s">
        <v>22</v>
      </c>
      <c r="F612" s="45">
        <v>0.0</v>
      </c>
      <c r="G612" s="45">
        <v>0.0</v>
      </c>
      <c r="H612" s="45"/>
      <c r="I612" s="46" t="str">
        <f t="shared" si="4"/>
        <v>#REF!</v>
      </c>
      <c r="J612" s="46" t="str">
        <f t="shared" si="5"/>
        <v>#REF!</v>
      </c>
      <c r="K612" s="46" t="str">
        <f t="shared" si="6"/>
        <v>#REF!</v>
      </c>
      <c r="L612" s="46" t="str">
        <f t="shared" si="7"/>
        <v>#REF!</v>
      </c>
      <c r="M612" s="45" t="str">
        <f t="shared" si="8"/>
        <v>#REF!</v>
      </c>
      <c r="N612" s="45" t="str">
        <f t="shared" si="9"/>
        <v>#REF!</v>
      </c>
      <c r="O612" s="45" t="str">
        <f t="shared" si="10"/>
        <v>#REF!</v>
      </c>
      <c r="P612" s="45" t="str">
        <f t="shared" si="26"/>
        <v>#REF!</v>
      </c>
      <c r="Q612" s="45" t="str">
        <f t="shared" si="11"/>
        <v>#REF!</v>
      </c>
      <c r="R612" s="45" t="str">
        <f t="shared" si="12"/>
        <v>#REF!</v>
      </c>
      <c r="S612" s="45" t="str">
        <f t="shared" si="13"/>
        <v>#REF!</v>
      </c>
      <c r="T612" s="47"/>
      <c r="U612" s="20"/>
      <c r="V612" s="20"/>
      <c r="W612" s="20"/>
      <c r="X612" s="20"/>
      <c r="Y612" s="20"/>
      <c r="Z612" s="20"/>
    </row>
    <row r="613" ht="14.25" customHeight="1">
      <c r="A613" s="20" t="s">
        <v>244</v>
      </c>
      <c r="B613" s="20" t="s">
        <v>15</v>
      </c>
      <c r="C613" s="20" t="s">
        <v>245</v>
      </c>
      <c r="D613" s="20" t="s">
        <v>29</v>
      </c>
      <c r="E613" s="20" t="s">
        <v>30</v>
      </c>
      <c r="F613" s="45">
        <v>441110.8</v>
      </c>
      <c r="G613" s="45">
        <v>32078.85</v>
      </c>
      <c r="H613" s="45"/>
      <c r="I613" s="46" t="str">
        <f t="shared" si="4"/>
        <v>#REF!</v>
      </c>
      <c r="J613" s="46" t="str">
        <f t="shared" si="5"/>
        <v>#REF!</v>
      </c>
      <c r="K613" s="46" t="str">
        <f t="shared" si="6"/>
        <v>#REF!</v>
      </c>
      <c r="L613" s="46" t="str">
        <f t="shared" si="7"/>
        <v>#REF!</v>
      </c>
      <c r="M613" s="45" t="str">
        <f t="shared" si="8"/>
        <v>#REF!</v>
      </c>
      <c r="N613" s="45" t="str">
        <f t="shared" si="9"/>
        <v>#REF!</v>
      </c>
      <c r="O613" s="45" t="str">
        <f t="shared" si="10"/>
        <v>#REF!</v>
      </c>
      <c r="P613" s="45" t="str">
        <f t="shared" si="26"/>
        <v>#REF!</v>
      </c>
      <c r="Q613" s="45" t="str">
        <f t="shared" si="11"/>
        <v>#REF!</v>
      </c>
      <c r="R613" s="45" t="str">
        <f t="shared" si="12"/>
        <v>#REF!</v>
      </c>
      <c r="S613" s="45" t="str">
        <f t="shared" si="13"/>
        <v>#REF!</v>
      </c>
      <c r="T613" s="47"/>
      <c r="U613" s="20"/>
      <c r="V613" s="20"/>
      <c r="W613" s="20"/>
      <c r="X613" s="20"/>
      <c r="Y613" s="20"/>
      <c r="Z613" s="20"/>
    </row>
    <row r="614" ht="14.25" customHeight="1">
      <c r="A614" s="20" t="s">
        <v>244</v>
      </c>
      <c r="B614" s="20" t="s">
        <v>15</v>
      </c>
      <c r="C614" s="20" t="s">
        <v>245</v>
      </c>
      <c r="D614" s="20" t="s">
        <v>31</v>
      </c>
      <c r="E614" s="20" t="s">
        <v>32</v>
      </c>
      <c r="F614" s="45">
        <v>883238.85</v>
      </c>
      <c r="G614" s="45">
        <v>64231.69</v>
      </c>
      <c r="H614" s="45"/>
      <c r="I614" s="46" t="str">
        <f t="shared" si="4"/>
        <v>#REF!</v>
      </c>
      <c r="J614" s="46" t="str">
        <f t="shared" si="5"/>
        <v>#REF!</v>
      </c>
      <c r="K614" s="46" t="str">
        <f t="shared" si="6"/>
        <v>#REF!</v>
      </c>
      <c r="L614" s="46" t="str">
        <f t="shared" si="7"/>
        <v>#REF!</v>
      </c>
      <c r="M614" s="45" t="str">
        <f t="shared" si="8"/>
        <v>#REF!</v>
      </c>
      <c r="N614" s="45" t="str">
        <f t="shared" si="9"/>
        <v>#REF!</v>
      </c>
      <c r="O614" s="45" t="str">
        <f t="shared" si="10"/>
        <v>#REF!</v>
      </c>
      <c r="P614" s="45" t="str">
        <f t="shared" si="26"/>
        <v>#REF!</v>
      </c>
      <c r="Q614" s="45" t="str">
        <f t="shared" si="11"/>
        <v>#REF!</v>
      </c>
      <c r="R614" s="45" t="str">
        <f t="shared" si="12"/>
        <v>#REF!</v>
      </c>
      <c r="S614" s="45" t="str">
        <f t="shared" si="13"/>
        <v>#REF!</v>
      </c>
      <c r="T614" s="47"/>
      <c r="U614" s="20"/>
      <c r="V614" s="20"/>
      <c r="W614" s="20"/>
      <c r="X614" s="20"/>
      <c r="Y614" s="20"/>
      <c r="Z614" s="20"/>
    </row>
    <row r="615" ht="14.25" customHeight="1">
      <c r="A615" s="20" t="s">
        <v>244</v>
      </c>
      <c r="B615" s="20" t="s">
        <v>15</v>
      </c>
      <c r="C615" s="20" t="s">
        <v>245</v>
      </c>
      <c r="D615" s="20" t="s">
        <v>41</v>
      </c>
      <c r="E615" s="20" t="s">
        <v>42</v>
      </c>
      <c r="F615" s="45">
        <v>42935.35</v>
      </c>
      <c r="G615" s="45">
        <v>3122.38</v>
      </c>
      <c r="H615" s="45"/>
      <c r="I615" s="46" t="str">
        <f t="shared" si="4"/>
        <v>#REF!</v>
      </c>
      <c r="J615" s="46" t="str">
        <f t="shared" si="5"/>
        <v>#REF!</v>
      </c>
      <c r="K615" s="46" t="str">
        <f t="shared" si="6"/>
        <v>#REF!</v>
      </c>
      <c r="L615" s="46" t="str">
        <f t="shared" si="7"/>
        <v>#REF!</v>
      </c>
      <c r="M615" s="45" t="str">
        <f t="shared" si="8"/>
        <v>#REF!</v>
      </c>
      <c r="N615" s="45" t="str">
        <f t="shared" si="9"/>
        <v>#REF!</v>
      </c>
      <c r="O615" s="45" t="str">
        <f t="shared" si="10"/>
        <v>#REF!</v>
      </c>
      <c r="P615" s="45" t="str">
        <f t="shared" si="26"/>
        <v>#REF!</v>
      </c>
      <c r="Q615" s="45" t="str">
        <f t="shared" si="11"/>
        <v>#REF!</v>
      </c>
      <c r="R615" s="45" t="str">
        <f t="shared" si="12"/>
        <v>#REF!</v>
      </c>
      <c r="S615" s="45" t="str">
        <f t="shared" si="13"/>
        <v>#REF!</v>
      </c>
      <c r="T615" s="47"/>
      <c r="U615" s="20"/>
      <c r="V615" s="20"/>
      <c r="W615" s="20"/>
      <c r="X615" s="20"/>
      <c r="Y615" s="20"/>
      <c r="Z615" s="20"/>
    </row>
    <row r="616" ht="14.25" customHeight="1">
      <c r="A616" s="20" t="s">
        <v>246</v>
      </c>
      <c r="B616" s="20" t="s">
        <v>15</v>
      </c>
      <c r="C616" s="20" t="s">
        <v>247</v>
      </c>
      <c r="D616" s="20" t="s">
        <v>17</v>
      </c>
      <c r="E616" s="20" t="s">
        <v>18</v>
      </c>
      <c r="F616" s="45">
        <v>3.668332856E7</v>
      </c>
      <c r="G616" s="45">
        <v>1.083531829E7</v>
      </c>
      <c r="H616" s="45"/>
      <c r="I616" s="46" t="str">
        <f t="shared" si="4"/>
        <v>#REF!</v>
      </c>
      <c r="J616" s="46" t="str">
        <f t="shared" si="5"/>
        <v>#REF!</v>
      </c>
      <c r="K616" s="46" t="str">
        <f t="shared" si="6"/>
        <v>#REF!</v>
      </c>
      <c r="L616" s="46" t="str">
        <f t="shared" si="7"/>
        <v>#REF!</v>
      </c>
      <c r="M616" s="45" t="str">
        <f t="shared" si="8"/>
        <v>#REF!</v>
      </c>
      <c r="N616" s="45" t="str">
        <f t="shared" si="9"/>
        <v>#REF!</v>
      </c>
      <c r="O616" s="45" t="str">
        <f t="shared" si="10"/>
        <v>#REF!</v>
      </c>
      <c r="P616" s="45" t="str">
        <f t="shared" si="26"/>
        <v>#REF!</v>
      </c>
      <c r="Q616" s="45" t="str">
        <f t="shared" si="11"/>
        <v>#REF!</v>
      </c>
      <c r="R616" s="45" t="str">
        <f t="shared" si="12"/>
        <v>#REF!</v>
      </c>
      <c r="S616" s="45" t="str">
        <f t="shared" si="13"/>
        <v>#REF!</v>
      </c>
      <c r="T616" s="47"/>
      <c r="U616" s="20"/>
      <c r="V616" s="20"/>
      <c r="W616" s="20"/>
      <c r="X616" s="20"/>
      <c r="Y616" s="20"/>
      <c r="Z616" s="20"/>
    </row>
    <row r="617" ht="14.25" customHeight="1">
      <c r="A617" s="20" t="s">
        <v>246</v>
      </c>
      <c r="B617" s="20" t="s">
        <v>15</v>
      </c>
      <c r="C617" s="20" t="s">
        <v>247</v>
      </c>
      <c r="D617" s="20" t="s">
        <v>29</v>
      </c>
      <c r="E617" s="20" t="s">
        <v>30</v>
      </c>
      <c r="F617" s="45">
        <v>163537.13</v>
      </c>
      <c r="G617" s="45">
        <v>48304.69</v>
      </c>
      <c r="H617" s="45"/>
      <c r="I617" s="46" t="str">
        <f t="shared" si="4"/>
        <v>#REF!</v>
      </c>
      <c r="J617" s="46" t="str">
        <f t="shared" si="5"/>
        <v>#REF!</v>
      </c>
      <c r="K617" s="46" t="str">
        <f t="shared" si="6"/>
        <v>#REF!</v>
      </c>
      <c r="L617" s="46" t="str">
        <f t="shared" si="7"/>
        <v>#REF!</v>
      </c>
      <c r="M617" s="45" t="str">
        <f t="shared" si="8"/>
        <v>#REF!</v>
      </c>
      <c r="N617" s="45" t="str">
        <f t="shared" si="9"/>
        <v>#REF!</v>
      </c>
      <c r="O617" s="45" t="str">
        <f t="shared" si="10"/>
        <v>#REF!</v>
      </c>
      <c r="P617" s="45" t="str">
        <f t="shared" si="26"/>
        <v>#REF!</v>
      </c>
      <c r="Q617" s="45" t="str">
        <f t="shared" si="11"/>
        <v>#REF!</v>
      </c>
      <c r="R617" s="45" t="str">
        <f t="shared" si="12"/>
        <v>#REF!</v>
      </c>
      <c r="S617" s="45" t="str">
        <f t="shared" si="13"/>
        <v>#REF!</v>
      </c>
      <c r="T617" s="47"/>
      <c r="U617" s="20"/>
      <c r="V617" s="20"/>
      <c r="W617" s="20"/>
      <c r="X617" s="20"/>
      <c r="Y617" s="20"/>
      <c r="Z617" s="20"/>
    </row>
    <row r="618" ht="14.25" customHeight="1">
      <c r="A618" s="20" t="s">
        <v>246</v>
      </c>
      <c r="B618" s="20" t="s">
        <v>15</v>
      </c>
      <c r="C618" s="20" t="s">
        <v>247</v>
      </c>
      <c r="D618" s="20" t="s">
        <v>31</v>
      </c>
      <c r="E618" s="20" t="s">
        <v>32</v>
      </c>
      <c r="F618" s="45">
        <v>531265.32</v>
      </c>
      <c r="G618" s="45">
        <v>156922.2</v>
      </c>
      <c r="H618" s="45"/>
      <c r="I618" s="46" t="str">
        <f t="shared" si="4"/>
        <v>#REF!</v>
      </c>
      <c r="J618" s="46" t="str">
        <f t="shared" si="5"/>
        <v>#REF!</v>
      </c>
      <c r="K618" s="46" t="str">
        <f t="shared" si="6"/>
        <v>#REF!</v>
      </c>
      <c r="L618" s="46" t="str">
        <f t="shared" si="7"/>
        <v>#REF!</v>
      </c>
      <c r="M618" s="45" t="str">
        <f t="shared" si="8"/>
        <v>#REF!</v>
      </c>
      <c r="N618" s="45" t="str">
        <f t="shared" si="9"/>
        <v>#REF!</v>
      </c>
      <c r="O618" s="45" t="str">
        <f t="shared" si="10"/>
        <v>#REF!</v>
      </c>
      <c r="P618" s="45" t="str">
        <f t="shared" si="26"/>
        <v>#REF!</v>
      </c>
      <c r="Q618" s="45" t="str">
        <f t="shared" si="11"/>
        <v>#REF!</v>
      </c>
      <c r="R618" s="45" t="str">
        <f t="shared" si="12"/>
        <v>#REF!</v>
      </c>
      <c r="S618" s="45" t="str">
        <f t="shared" si="13"/>
        <v>#REF!</v>
      </c>
      <c r="T618" s="47"/>
      <c r="U618" s="20"/>
      <c r="V618" s="20"/>
      <c r="W618" s="20"/>
      <c r="X618" s="20"/>
      <c r="Y618" s="20"/>
      <c r="Z618" s="20"/>
    </row>
    <row r="619" ht="14.25" customHeight="1">
      <c r="A619" s="20" t="s">
        <v>246</v>
      </c>
      <c r="B619" s="20" t="s">
        <v>15</v>
      </c>
      <c r="C619" s="20" t="s">
        <v>247</v>
      </c>
      <c r="D619" s="20" t="s">
        <v>41</v>
      </c>
      <c r="E619" s="20" t="s">
        <v>42</v>
      </c>
      <c r="F619" s="45">
        <v>126670.13</v>
      </c>
      <c r="G619" s="45">
        <v>37415.12</v>
      </c>
      <c r="H619" s="45"/>
      <c r="I619" s="46" t="str">
        <f t="shared" si="4"/>
        <v>#REF!</v>
      </c>
      <c r="J619" s="46" t="str">
        <f t="shared" si="5"/>
        <v>#REF!</v>
      </c>
      <c r="K619" s="46" t="str">
        <f t="shared" si="6"/>
        <v>#REF!</v>
      </c>
      <c r="L619" s="46" t="str">
        <f t="shared" si="7"/>
        <v>#REF!</v>
      </c>
      <c r="M619" s="45" t="str">
        <f t="shared" si="8"/>
        <v>#REF!</v>
      </c>
      <c r="N619" s="45" t="str">
        <f t="shared" si="9"/>
        <v>#REF!</v>
      </c>
      <c r="O619" s="45" t="str">
        <f t="shared" si="10"/>
        <v>#REF!</v>
      </c>
      <c r="P619" s="45" t="str">
        <f t="shared" si="26"/>
        <v>#REF!</v>
      </c>
      <c r="Q619" s="45" t="str">
        <f t="shared" si="11"/>
        <v>#REF!</v>
      </c>
      <c r="R619" s="45" t="str">
        <f t="shared" si="12"/>
        <v>#REF!</v>
      </c>
      <c r="S619" s="45" t="str">
        <f t="shared" si="13"/>
        <v>#REF!</v>
      </c>
      <c r="T619" s="47"/>
      <c r="U619" s="20"/>
      <c r="V619" s="20"/>
      <c r="W619" s="20"/>
      <c r="X619" s="20"/>
      <c r="Y619" s="20"/>
      <c r="Z619" s="20"/>
    </row>
    <row r="620" ht="14.25" customHeight="1">
      <c r="A620" s="20" t="s">
        <v>246</v>
      </c>
      <c r="B620" s="20" t="s">
        <v>15</v>
      </c>
      <c r="C620" s="20" t="s">
        <v>247</v>
      </c>
      <c r="D620" s="20" t="s">
        <v>51</v>
      </c>
      <c r="E620" s="20" t="s">
        <v>52</v>
      </c>
      <c r="F620" s="45">
        <v>2563710.86</v>
      </c>
      <c r="G620" s="45">
        <v>757254.7</v>
      </c>
      <c r="H620" s="45"/>
      <c r="I620" s="46" t="str">
        <f t="shared" si="4"/>
        <v>#REF!</v>
      </c>
      <c r="J620" s="46" t="str">
        <f t="shared" si="5"/>
        <v>#REF!</v>
      </c>
      <c r="K620" s="46" t="str">
        <f t="shared" si="6"/>
        <v>#REF!</v>
      </c>
      <c r="L620" s="46" t="str">
        <f t="shared" si="7"/>
        <v>#REF!</v>
      </c>
      <c r="M620" s="45" t="str">
        <f t="shared" si="8"/>
        <v>#REF!</v>
      </c>
      <c r="N620" s="45" t="str">
        <f t="shared" si="9"/>
        <v>#REF!</v>
      </c>
      <c r="O620" s="45" t="str">
        <f t="shared" si="10"/>
        <v>#REF!</v>
      </c>
      <c r="P620" s="45" t="str">
        <f t="shared" si="26"/>
        <v>#REF!</v>
      </c>
      <c r="Q620" s="45" t="str">
        <f t="shared" si="11"/>
        <v>#REF!</v>
      </c>
      <c r="R620" s="45" t="str">
        <f t="shared" si="12"/>
        <v>#REF!</v>
      </c>
      <c r="S620" s="45" t="str">
        <f t="shared" si="13"/>
        <v>#REF!</v>
      </c>
      <c r="T620" s="47"/>
      <c r="U620" s="20"/>
      <c r="V620" s="20"/>
      <c r="W620" s="20"/>
      <c r="X620" s="20"/>
      <c r="Y620" s="20"/>
      <c r="Z620" s="20"/>
    </row>
    <row r="621" ht="14.25" customHeight="1">
      <c r="A621" s="20" t="s">
        <v>248</v>
      </c>
      <c r="B621" s="20" t="s">
        <v>15</v>
      </c>
      <c r="C621" s="20" t="s">
        <v>249</v>
      </c>
      <c r="D621" s="20" t="s">
        <v>17</v>
      </c>
      <c r="E621" s="20" t="s">
        <v>18</v>
      </c>
      <c r="F621" s="45">
        <v>5.644745596E7</v>
      </c>
      <c r="G621" s="45">
        <v>1.01877009E7</v>
      </c>
      <c r="H621" s="45"/>
      <c r="I621" s="46" t="str">
        <f t="shared" si="4"/>
        <v>#REF!</v>
      </c>
      <c r="J621" s="46" t="str">
        <f t="shared" si="5"/>
        <v>#REF!</v>
      </c>
      <c r="K621" s="46" t="str">
        <f t="shared" si="6"/>
        <v>#REF!</v>
      </c>
      <c r="L621" s="46" t="str">
        <f t="shared" si="7"/>
        <v>#REF!</v>
      </c>
      <c r="M621" s="45" t="str">
        <f t="shared" si="8"/>
        <v>#REF!</v>
      </c>
      <c r="N621" s="45" t="str">
        <f t="shared" si="9"/>
        <v>#REF!</v>
      </c>
      <c r="O621" s="45" t="str">
        <f t="shared" si="10"/>
        <v>#REF!</v>
      </c>
      <c r="P621" s="45" t="str">
        <f t="shared" si="26"/>
        <v>#REF!</v>
      </c>
      <c r="Q621" s="45" t="str">
        <f t="shared" si="11"/>
        <v>#REF!</v>
      </c>
      <c r="R621" s="45" t="str">
        <f t="shared" si="12"/>
        <v>#REF!</v>
      </c>
      <c r="S621" s="45" t="str">
        <f t="shared" si="13"/>
        <v>#REF!</v>
      </c>
      <c r="T621" s="47"/>
      <c r="U621" s="20"/>
      <c r="V621" s="20"/>
      <c r="W621" s="20"/>
      <c r="X621" s="20"/>
      <c r="Y621" s="20"/>
      <c r="Z621" s="20"/>
    </row>
    <row r="622" ht="14.25" customHeight="1">
      <c r="A622" s="20" t="s">
        <v>248</v>
      </c>
      <c r="B622" s="20" t="s">
        <v>15</v>
      </c>
      <c r="C622" s="20" t="s">
        <v>249</v>
      </c>
      <c r="D622" s="20" t="s">
        <v>47</v>
      </c>
      <c r="E622" s="20" t="s">
        <v>48</v>
      </c>
      <c r="F622" s="45">
        <v>1432563.26</v>
      </c>
      <c r="G622" s="45">
        <v>258550.64</v>
      </c>
      <c r="H622" s="45"/>
      <c r="I622" s="46" t="str">
        <f t="shared" si="4"/>
        <v>#REF!</v>
      </c>
      <c r="J622" s="46" t="str">
        <f t="shared" si="5"/>
        <v>#REF!</v>
      </c>
      <c r="K622" s="46" t="str">
        <f t="shared" si="6"/>
        <v>#REF!</v>
      </c>
      <c r="L622" s="46" t="str">
        <f t="shared" si="7"/>
        <v>#REF!</v>
      </c>
      <c r="M622" s="45" t="str">
        <f t="shared" si="8"/>
        <v>#REF!</v>
      </c>
      <c r="N622" s="45" t="str">
        <f t="shared" si="9"/>
        <v>#REF!</v>
      </c>
      <c r="O622" s="45" t="str">
        <f t="shared" si="10"/>
        <v>#REF!</v>
      </c>
      <c r="P622" s="45" t="str">
        <f t="shared" si="26"/>
        <v>#REF!</v>
      </c>
      <c r="Q622" s="45" t="str">
        <f t="shared" si="11"/>
        <v>#REF!</v>
      </c>
      <c r="R622" s="45" t="str">
        <f t="shared" si="12"/>
        <v>#REF!</v>
      </c>
      <c r="S622" s="45" t="str">
        <f t="shared" si="13"/>
        <v>#REF!</v>
      </c>
      <c r="T622" s="47"/>
      <c r="U622" s="20"/>
      <c r="V622" s="20"/>
      <c r="W622" s="20"/>
      <c r="X622" s="20"/>
      <c r="Y622" s="20"/>
      <c r="Z622" s="20"/>
    </row>
    <row r="623" ht="14.25" customHeight="1">
      <c r="A623" s="20" t="s">
        <v>248</v>
      </c>
      <c r="B623" s="20" t="s">
        <v>15</v>
      </c>
      <c r="C623" s="20" t="s">
        <v>249</v>
      </c>
      <c r="D623" s="20" t="s">
        <v>29</v>
      </c>
      <c r="E623" s="20" t="s">
        <v>30</v>
      </c>
      <c r="F623" s="45">
        <v>743854.78</v>
      </c>
      <c r="G623" s="45">
        <v>134251.76</v>
      </c>
      <c r="H623" s="45"/>
      <c r="I623" s="46" t="str">
        <f t="shared" si="4"/>
        <v>#REF!</v>
      </c>
      <c r="J623" s="46" t="str">
        <f t="shared" si="5"/>
        <v>#REF!</v>
      </c>
      <c r="K623" s="46" t="str">
        <f t="shared" si="6"/>
        <v>#REF!</v>
      </c>
      <c r="L623" s="46" t="str">
        <f t="shared" si="7"/>
        <v>#REF!</v>
      </c>
      <c r="M623" s="45" t="str">
        <f t="shared" si="8"/>
        <v>#REF!</v>
      </c>
      <c r="N623" s="45" t="str">
        <f t="shared" si="9"/>
        <v>#REF!</v>
      </c>
      <c r="O623" s="45" t="str">
        <f t="shared" si="10"/>
        <v>#REF!</v>
      </c>
      <c r="P623" s="45" t="str">
        <f t="shared" si="26"/>
        <v>#REF!</v>
      </c>
      <c r="Q623" s="45" t="str">
        <f t="shared" si="11"/>
        <v>#REF!</v>
      </c>
      <c r="R623" s="45" t="str">
        <f t="shared" si="12"/>
        <v>#REF!</v>
      </c>
      <c r="S623" s="45" t="str">
        <f t="shared" si="13"/>
        <v>#REF!</v>
      </c>
      <c r="T623" s="47"/>
      <c r="U623" s="20"/>
      <c r="V623" s="20"/>
      <c r="W623" s="20"/>
      <c r="X623" s="20"/>
      <c r="Y623" s="20"/>
      <c r="Z623" s="20"/>
    </row>
    <row r="624" ht="14.25" customHeight="1">
      <c r="A624" s="20" t="s">
        <v>248</v>
      </c>
      <c r="B624" s="20" t="s">
        <v>15</v>
      </c>
      <c r="C624" s="20" t="s">
        <v>249</v>
      </c>
      <c r="D624" s="20" t="s">
        <v>31</v>
      </c>
      <c r="E624" s="20" t="s">
        <v>32</v>
      </c>
      <c r="F624" s="45">
        <v>356152.6</v>
      </c>
      <c r="G624" s="45">
        <v>64278.82</v>
      </c>
      <c r="H624" s="45"/>
      <c r="I624" s="46" t="str">
        <f t="shared" si="4"/>
        <v>#REF!</v>
      </c>
      <c r="J624" s="46" t="str">
        <f t="shared" si="5"/>
        <v>#REF!</v>
      </c>
      <c r="K624" s="46" t="str">
        <f t="shared" si="6"/>
        <v>#REF!</v>
      </c>
      <c r="L624" s="46" t="str">
        <f t="shared" si="7"/>
        <v>#REF!</v>
      </c>
      <c r="M624" s="45" t="str">
        <f t="shared" si="8"/>
        <v>#REF!</v>
      </c>
      <c r="N624" s="45" t="str">
        <f t="shared" si="9"/>
        <v>#REF!</v>
      </c>
      <c r="O624" s="45" t="str">
        <f t="shared" si="10"/>
        <v>#REF!</v>
      </c>
      <c r="P624" s="45" t="str">
        <f t="shared" si="26"/>
        <v>#REF!</v>
      </c>
      <c r="Q624" s="45" t="str">
        <f t="shared" si="11"/>
        <v>#REF!</v>
      </c>
      <c r="R624" s="45" t="str">
        <f t="shared" si="12"/>
        <v>#REF!</v>
      </c>
      <c r="S624" s="45" t="str">
        <f t="shared" si="13"/>
        <v>#REF!</v>
      </c>
      <c r="T624" s="47"/>
      <c r="U624" s="20"/>
      <c r="V624" s="20"/>
      <c r="W624" s="20"/>
      <c r="X624" s="20"/>
      <c r="Y624" s="20"/>
      <c r="Z624" s="20"/>
    </row>
    <row r="625" ht="14.25" customHeight="1">
      <c r="A625" s="20" t="s">
        <v>248</v>
      </c>
      <c r="B625" s="20" t="s">
        <v>15</v>
      </c>
      <c r="C625" s="20" t="s">
        <v>249</v>
      </c>
      <c r="D625" s="20" t="s">
        <v>41</v>
      </c>
      <c r="E625" s="20" t="s">
        <v>42</v>
      </c>
      <c r="F625" s="45">
        <v>322749.06</v>
      </c>
      <c r="G625" s="45">
        <v>58250.12</v>
      </c>
      <c r="H625" s="45"/>
      <c r="I625" s="46" t="str">
        <f t="shared" si="4"/>
        <v>#REF!</v>
      </c>
      <c r="J625" s="46" t="str">
        <f t="shared" si="5"/>
        <v>#REF!</v>
      </c>
      <c r="K625" s="46" t="str">
        <f t="shared" si="6"/>
        <v>#REF!</v>
      </c>
      <c r="L625" s="46" t="str">
        <f t="shared" si="7"/>
        <v>#REF!</v>
      </c>
      <c r="M625" s="45" t="str">
        <f t="shared" si="8"/>
        <v>#REF!</v>
      </c>
      <c r="N625" s="45" t="str">
        <f t="shared" si="9"/>
        <v>#REF!</v>
      </c>
      <c r="O625" s="45" t="str">
        <f t="shared" si="10"/>
        <v>#REF!</v>
      </c>
      <c r="P625" s="45" t="str">
        <f t="shared" si="26"/>
        <v>#REF!</v>
      </c>
      <c r="Q625" s="45" t="str">
        <f t="shared" si="11"/>
        <v>#REF!</v>
      </c>
      <c r="R625" s="45" t="str">
        <f t="shared" si="12"/>
        <v>#REF!</v>
      </c>
      <c r="S625" s="45" t="str">
        <f t="shared" si="13"/>
        <v>#REF!</v>
      </c>
      <c r="T625" s="47"/>
      <c r="U625" s="20"/>
      <c r="V625" s="20"/>
      <c r="W625" s="20"/>
      <c r="X625" s="20"/>
      <c r="Y625" s="20"/>
      <c r="Z625" s="20"/>
    </row>
    <row r="626" ht="14.25" customHeight="1">
      <c r="A626" s="20" t="s">
        <v>248</v>
      </c>
      <c r="B626" s="20" t="s">
        <v>15</v>
      </c>
      <c r="C626" s="20" t="s">
        <v>249</v>
      </c>
      <c r="D626" s="20" t="s">
        <v>250</v>
      </c>
      <c r="E626" s="20" t="s">
        <v>251</v>
      </c>
      <c r="F626" s="45">
        <v>18787.34</v>
      </c>
      <c r="G626" s="45">
        <v>3390.76</v>
      </c>
      <c r="H626" s="45"/>
      <c r="I626" s="46" t="str">
        <f t="shared" si="4"/>
        <v>#REF!</v>
      </c>
      <c r="J626" s="46" t="str">
        <f t="shared" si="5"/>
        <v>#REF!</v>
      </c>
      <c r="K626" s="46" t="str">
        <f t="shared" si="6"/>
        <v>#REF!</v>
      </c>
      <c r="L626" s="46" t="str">
        <f t="shared" si="7"/>
        <v>#REF!</v>
      </c>
      <c r="M626" s="45" t="str">
        <f t="shared" si="8"/>
        <v>#REF!</v>
      </c>
      <c r="N626" s="45" t="str">
        <f t="shared" si="9"/>
        <v>#REF!</v>
      </c>
      <c r="O626" s="45" t="str">
        <f t="shared" si="10"/>
        <v>#REF!</v>
      </c>
      <c r="P626" s="45" t="str">
        <f t="shared" si="26"/>
        <v>#REF!</v>
      </c>
      <c r="Q626" s="45" t="str">
        <f t="shared" si="11"/>
        <v>#REF!</v>
      </c>
      <c r="R626" s="45" t="str">
        <f t="shared" si="12"/>
        <v>#REF!</v>
      </c>
      <c r="S626" s="45" t="str">
        <f t="shared" si="13"/>
        <v>#REF!</v>
      </c>
      <c r="T626" s="47"/>
      <c r="U626" s="20"/>
      <c r="V626" s="20"/>
      <c r="W626" s="20"/>
      <c r="X626" s="20"/>
      <c r="Y626" s="20"/>
      <c r="Z626" s="20"/>
    </row>
    <row r="627" ht="14.25" customHeight="1">
      <c r="A627" s="20" t="s">
        <v>252</v>
      </c>
      <c r="B627" s="20" t="s">
        <v>15</v>
      </c>
      <c r="C627" s="20" t="s">
        <v>253</v>
      </c>
      <c r="D627" s="20" t="s">
        <v>17</v>
      </c>
      <c r="E627" s="20" t="s">
        <v>18</v>
      </c>
      <c r="F627" s="45">
        <v>1.2248065971E8</v>
      </c>
      <c r="G627" s="45">
        <v>5436018.76</v>
      </c>
      <c r="H627" s="45"/>
      <c r="I627" s="46" t="str">
        <f t="shared" si="4"/>
        <v>#REF!</v>
      </c>
      <c r="J627" s="46" t="str">
        <f t="shared" si="5"/>
        <v>#REF!</v>
      </c>
      <c r="K627" s="46" t="str">
        <f t="shared" si="6"/>
        <v>#REF!</v>
      </c>
      <c r="L627" s="46" t="str">
        <f t="shared" si="7"/>
        <v>#REF!</v>
      </c>
      <c r="M627" s="45" t="str">
        <f t="shared" si="8"/>
        <v>#REF!</v>
      </c>
      <c r="N627" s="45" t="str">
        <f t="shared" si="9"/>
        <v>#REF!</v>
      </c>
      <c r="O627" s="45" t="str">
        <f t="shared" si="10"/>
        <v>#REF!</v>
      </c>
      <c r="P627" s="45" t="str">
        <f t="shared" si="26"/>
        <v>#REF!</v>
      </c>
      <c r="Q627" s="45" t="str">
        <f t="shared" si="11"/>
        <v>#REF!</v>
      </c>
      <c r="R627" s="45" t="str">
        <f t="shared" si="12"/>
        <v>#REF!</v>
      </c>
      <c r="S627" s="45" t="str">
        <f t="shared" si="13"/>
        <v>#REF!</v>
      </c>
      <c r="T627" s="47"/>
      <c r="U627" s="20"/>
      <c r="V627" s="20"/>
      <c r="W627" s="20"/>
      <c r="X627" s="20"/>
      <c r="Y627" s="20"/>
      <c r="Z627" s="20"/>
    </row>
    <row r="628" ht="14.25" customHeight="1">
      <c r="A628" s="20" t="s">
        <v>252</v>
      </c>
      <c r="B628" s="20" t="s">
        <v>15</v>
      </c>
      <c r="C628" s="20" t="s">
        <v>253</v>
      </c>
      <c r="D628" s="20" t="s">
        <v>47</v>
      </c>
      <c r="E628" s="20" t="s">
        <v>48</v>
      </c>
      <c r="F628" s="45">
        <v>4820995.95</v>
      </c>
      <c r="G628" s="45">
        <v>213968.67</v>
      </c>
      <c r="H628" s="45"/>
      <c r="I628" s="46" t="str">
        <f t="shared" si="4"/>
        <v>#REF!</v>
      </c>
      <c r="J628" s="46" t="str">
        <f t="shared" si="5"/>
        <v>#REF!</v>
      </c>
      <c r="K628" s="46" t="str">
        <f t="shared" si="6"/>
        <v>#REF!</v>
      </c>
      <c r="L628" s="46" t="str">
        <f t="shared" si="7"/>
        <v>#REF!</v>
      </c>
      <c r="M628" s="45" t="str">
        <f t="shared" si="8"/>
        <v>#REF!</v>
      </c>
      <c r="N628" s="45" t="str">
        <f t="shared" si="9"/>
        <v>#REF!</v>
      </c>
      <c r="O628" s="45" t="str">
        <f t="shared" si="10"/>
        <v>#REF!</v>
      </c>
      <c r="P628" s="45" t="str">
        <f t="shared" si="26"/>
        <v>#REF!</v>
      </c>
      <c r="Q628" s="45" t="str">
        <f t="shared" si="11"/>
        <v>#REF!</v>
      </c>
      <c r="R628" s="45" t="str">
        <f t="shared" si="12"/>
        <v>#REF!</v>
      </c>
      <c r="S628" s="45" t="str">
        <f t="shared" si="13"/>
        <v>#REF!</v>
      </c>
      <c r="T628" s="47"/>
      <c r="U628" s="20"/>
      <c r="V628" s="20"/>
      <c r="W628" s="20"/>
      <c r="X628" s="20"/>
      <c r="Y628" s="20"/>
      <c r="Z628" s="20"/>
    </row>
    <row r="629" ht="14.25" customHeight="1">
      <c r="A629" s="20" t="s">
        <v>252</v>
      </c>
      <c r="B629" s="20" t="s">
        <v>15</v>
      </c>
      <c r="C629" s="20" t="s">
        <v>253</v>
      </c>
      <c r="D629" s="20" t="s">
        <v>29</v>
      </c>
      <c r="E629" s="20" t="s">
        <v>30</v>
      </c>
      <c r="F629" s="45">
        <v>621614.22</v>
      </c>
      <c r="G629" s="45">
        <v>27588.9</v>
      </c>
      <c r="H629" s="45"/>
      <c r="I629" s="46" t="str">
        <f t="shared" si="4"/>
        <v>#REF!</v>
      </c>
      <c r="J629" s="46" t="str">
        <f t="shared" si="5"/>
        <v>#REF!</v>
      </c>
      <c r="K629" s="46" t="str">
        <f t="shared" si="6"/>
        <v>#REF!</v>
      </c>
      <c r="L629" s="46" t="str">
        <f t="shared" si="7"/>
        <v>#REF!</v>
      </c>
      <c r="M629" s="45" t="str">
        <f t="shared" si="8"/>
        <v>#REF!</v>
      </c>
      <c r="N629" s="45" t="str">
        <f t="shared" si="9"/>
        <v>#REF!</v>
      </c>
      <c r="O629" s="45" t="str">
        <f t="shared" si="10"/>
        <v>#REF!</v>
      </c>
      <c r="P629" s="45" t="str">
        <f t="shared" si="26"/>
        <v>#REF!</v>
      </c>
      <c r="Q629" s="45" t="str">
        <f t="shared" si="11"/>
        <v>#REF!</v>
      </c>
      <c r="R629" s="45" t="str">
        <f t="shared" si="12"/>
        <v>#REF!</v>
      </c>
      <c r="S629" s="45" t="str">
        <f t="shared" si="13"/>
        <v>#REF!</v>
      </c>
      <c r="T629" s="47"/>
      <c r="U629" s="20"/>
      <c r="V629" s="20"/>
      <c r="W629" s="20"/>
      <c r="X629" s="20"/>
      <c r="Y629" s="20"/>
      <c r="Z629" s="20"/>
    </row>
    <row r="630" ht="14.25" customHeight="1">
      <c r="A630" s="20" t="s">
        <v>252</v>
      </c>
      <c r="B630" s="20" t="s">
        <v>15</v>
      </c>
      <c r="C630" s="20" t="s">
        <v>253</v>
      </c>
      <c r="D630" s="20" t="s">
        <v>39</v>
      </c>
      <c r="E630" s="20" t="s">
        <v>40</v>
      </c>
      <c r="F630" s="45">
        <v>0.0</v>
      </c>
      <c r="G630" s="45">
        <v>0.0</v>
      </c>
      <c r="H630" s="45"/>
      <c r="I630" s="46" t="str">
        <f t="shared" si="4"/>
        <v>#REF!</v>
      </c>
      <c r="J630" s="46" t="str">
        <f t="shared" si="5"/>
        <v>#REF!</v>
      </c>
      <c r="K630" s="46" t="str">
        <f t="shared" si="6"/>
        <v>#REF!</v>
      </c>
      <c r="L630" s="46" t="str">
        <f t="shared" si="7"/>
        <v>#REF!</v>
      </c>
      <c r="M630" s="45" t="str">
        <f t="shared" si="8"/>
        <v>#REF!</v>
      </c>
      <c r="N630" s="45" t="str">
        <f t="shared" si="9"/>
        <v>#REF!</v>
      </c>
      <c r="O630" s="45" t="str">
        <f t="shared" si="10"/>
        <v>#REF!</v>
      </c>
      <c r="P630" s="45" t="str">
        <f t="shared" si="26"/>
        <v>#REF!</v>
      </c>
      <c r="Q630" s="45" t="str">
        <f t="shared" si="11"/>
        <v>#REF!</v>
      </c>
      <c r="R630" s="45" t="str">
        <f t="shared" si="12"/>
        <v>#REF!</v>
      </c>
      <c r="S630" s="45" t="str">
        <f t="shared" si="13"/>
        <v>#REF!</v>
      </c>
      <c r="T630" s="47"/>
      <c r="U630" s="20"/>
      <c r="V630" s="20"/>
      <c r="W630" s="20"/>
      <c r="X630" s="20"/>
      <c r="Y630" s="20"/>
      <c r="Z630" s="20"/>
    </row>
    <row r="631" ht="14.25" customHeight="1">
      <c r="A631" s="20" t="s">
        <v>252</v>
      </c>
      <c r="B631" s="20" t="s">
        <v>15</v>
      </c>
      <c r="C631" s="20" t="s">
        <v>253</v>
      </c>
      <c r="D631" s="20" t="s">
        <v>41</v>
      </c>
      <c r="E631" s="20" t="s">
        <v>42</v>
      </c>
      <c r="F631" s="45">
        <v>439601.12</v>
      </c>
      <c r="G631" s="45">
        <v>19510.67</v>
      </c>
      <c r="H631" s="45"/>
      <c r="I631" s="46" t="str">
        <f t="shared" si="4"/>
        <v>#REF!</v>
      </c>
      <c r="J631" s="46" t="str">
        <f t="shared" si="5"/>
        <v>#REF!</v>
      </c>
      <c r="K631" s="46" t="str">
        <f t="shared" si="6"/>
        <v>#REF!</v>
      </c>
      <c r="L631" s="46" t="str">
        <f t="shared" si="7"/>
        <v>#REF!</v>
      </c>
      <c r="M631" s="45" t="str">
        <f t="shared" si="8"/>
        <v>#REF!</v>
      </c>
      <c r="N631" s="45" t="str">
        <f t="shared" si="9"/>
        <v>#REF!</v>
      </c>
      <c r="O631" s="45" t="str">
        <f t="shared" si="10"/>
        <v>#REF!</v>
      </c>
      <c r="P631" s="45" t="str">
        <f t="shared" si="26"/>
        <v>#REF!</v>
      </c>
      <c r="Q631" s="45" t="str">
        <f t="shared" si="11"/>
        <v>#REF!</v>
      </c>
      <c r="R631" s="45" t="str">
        <f t="shared" si="12"/>
        <v>#REF!</v>
      </c>
      <c r="S631" s="45" t="str">
        <f t="shared" si="13"/>
        <v>#REF!</v>
      </c>
      <c r="T631" s="47"/>
      <c r="U631" s="20"/>
      <c r="V631" s="20"/>
      <c r="W631" s="20"/>
      <c r="X631" s="20"/>
      <c r="Y631" s="20"/>
      <c r="Z631" s="20"/>
    </row>
    <row r="632" ht="14.25" customHeight="1">
      <c r="A632" s="20" t="s">
        <v>254</v>
      </c>
      <c r="B632" s="20" t="s">
        <v>15</v>
      </c>
      <c r="C632" s="20" t="s">
        <v>255</v>
      </c>
      <c r="D632" s="20" t="s">
        <v>17</v>
      </c>
      <c r="E632" s="20" t="s">
        <v>18</v>
      </c>
      <c r="F632" s="45">
        <v>5.21185419E7</v>
      </c>
      <c r="G632" s="45">
        <v>4884632.88</v>
      </c>
      <c r="H632" s="45"/>
      <c r="I632" s="46" t="str">
        <f t="shared" si="4"/>
        <v>#REF!</v>
      </c>
      <c r="J632" s="46" t="str">
        <f t="shared" si="5"/>
        <v>#REF!</v>
      </c>
      <c r="K632" s="46" t="str">
        <f t="shared" si="6"/>
        <v>#REF!</v>
      </c>
      <c r="L632" s="46" t="str">
        <f t="shared" si="7"/>
        <v>#REF!</v>
      </c>
      <c r="M632" s="45" t="str">
        <f t="shared" si="8"/>
        <v>#REF!</v>
      </c>
      <c r="N632" s="45" t="str">
        <f t="shared" si="9"/>
        <v>#REF!</v>
      </c>
      <c r="O632" s="45" t="str">
        <f t="shared" si="10"/>
        <v>#REF!</v>
      </c>
      <c r="P632" s="45" t="str">
        <f t="shared" si="26"/>
        <v>#REF!</v>
      </c>
      <c r="Q632" s="45" t="str">
        <f t="shared" si="11"/>
        <v>#REF!</v>
      </c>
      <c r="R632" s="45" t="str">
        <f t="shared" si="12"/>
        <v>#REF!</v>
      </c>
      <c r="S632" s="45" t="str">
        <f t="shared" si="13"/>
        <v>#REF!</v>
      </c>
      <c r="T632" s="47"/>
      <c r="U632" s="20"/>
      <c r="V632" s="20"/>
      <c r="W632" s="20"/>
      <c r="X632" s="20"/>
      <c r="Y632" s="20"/>
      <c r="Z632" s="20"/>
    </row>
    <row r="633" ht="14.25" customHeight="1">
      <c r="A633" s="20" t="s">
        <v>254</v>
      </c>
      <c r="B633" s="20" t="s">
        <v>15</v>
      </c>
      <c r="C633" s="20" t="s">
        <v>255</v>
      </c>
      <c r="D633" s="20" t="s">
        <v>19</v>
      </c>
      <c r="E633" s="20" t="s">
        <v>20</v>
      </c>
      <c r="F633" s="45">
        <v>0.0</v>
      </c>
      <c r="G633" s="45">
        <v>0.0</v>
      </c>
      <c r="H633" s="45"/>
      <c r="I633" s="46" t="str">
        <f t="shared" si="4"/>
        <v>#REF!</v>
      </c>
      <c r="J633" s="46" t="str">
        <f t="shared" si="5"/>
        <v>#REF!</v>
      </c>
      <c r="K633" s="46" t="str">
        <f t="shared" si="6"/>
        <v>#REF!</v>
      </c>
      <c r="L633" s="46" t="str">
        <f t="shared" si="7"/>
        <v>#REF!</v>
      </c>
      <c r="M633" s="45" t="str">
        <f t="shared" si="8"/>
        <v>#REF!</v>
      </c>
      <c r="N633" s="45" t="str">
        <f t="shared" si="9"/>
        <v>#REF!</v>
      </c>
      <c r="O633" s="45" t="str">
        <f t="shared" si="10"/>
        <v>#REF!</v>
      </c>
      <c r="P633" s="45" t="str">
        <f t="shared" si="26"/>
        <v>#REF!</v>
      </c>
      <c r="Q633" s="45" t="str">
        <f t="shared" si="11"/>
        <v>#REF!</v>
      </c>
      <c r="R633" s="45" t="str">
        <f t="shared" si="12"/>
        <v>#REF!</v>
      </c>
      <c r="S633" s="45" t="str">
        <f t="shared" si="13"/>
        <v>#REF!</v>
      </c>
      <c r="T633" s="47"/>
      <c r="U633" s="20"/>
      <c r="V633" s="20"/>
      <c r="W633" s="20"/>
      <c r="X633" s="20"/>
      <c r="Y633" s="20"/>
      <c r="Z633" s="20"/>
    </row>
    <row r="634" ht="14.25" customHeight="1">
      <c r="A634" s="20" t="s">
        <v>254</v>
      </c>
      <c r="B634" s="20" t="s">
        <v>15</v>
      </c>
      <c r="C634" s="20" t="s">
        <v>255</v>
      </c>
      <c r="D634" s="20" t="s">
        <v>21</v>
      </c>
      <c r="E634" s="20" t="s">
        <v>22</v>
      </c>
      <c r="F634" s="45">
        <v>0.0</v>
      </c>
      <c r="G634" s="45">
        <v>0.0</v>
      </c>
      <c r="H634" s="45"/>
      <c r="I634" s="46" t="str">
        <f t="shared" si="4"/>
        <v>#REF!</v>
      </c>
      <c r="J634" s="46" t="str">
        <f t="shared" si="5"/>
        <v>#REF!</v>
      </c>
      <c r="K634" s="46" t="str">
        <f t="shared" si="6"/>
        <v>#REF!</v>
      </c>
      <c r="L634" s="46" t="str">
        <f t="shared" si="7"/>
        <v>#REF!</v>
      </c>
      <c r="M634" s="45" t="str">
        <f t="shared" si="8"/>
        <v>#REF!</v>
      </c>
      <c r="N634" s="45" t="str">
        <f t="shared" si="9"/>
        <v>#REF!</v>
      </c>
      <c r="O634" s="45" t="str">
        <f t="shared" si="10"/>
        <v>#REF!</v>
      </c>
      <c r="P634" s="45" t="str">
        <f t="shared" si="26"/>
        <v>#REF!</v>
      </c>
      <c r="Q634" s="45" t="str">
        <f t="shared" si="11"/>
        <v>#REF!</v>
      </c>
      <c r="R634" s="45" t="str">
        <f t="shared" si="12"/>
        <v>#REF!</v>
      </c>
      <c r="S634" s="45" t="str">
        <f t="shared" si="13"/>
        <v>#REF!</v>
      </c>
      <c r="T634" s="47"/>
      <c r="U634" s="20"/>
      <c r="V634" s="20"/>
      <c r="W634" s="20"/>
      <c r="X634" s="20"/>
      <c r="Y634" s="20"/>
      <c r="Z634" s="20"/>
    </row>
    <row r="635" ht="14.25" customHeight="1">
      <c r="A635" s="20" t="s">
        <v>254</v>
      </c>
      <c r="B635" s="20" t="s">
        <v>15</v>
      </c>
      <c r="C635" s="20" t="s">
        <v>255</v>
      </c>
      <c r="D635" s="20" t="s">
        <v>29</v>
      </c>
      <c r="E635" s="20" t="s">
        <v>30</v>
      </c>
      <c r="F635" s="45">
        <v>700068.15</v>
      </c>
      <c r="G635" s="45">
        <v>65611.5</v>
      </c>
      <c r="H635" s="45"/>
      <c r="I635" s="46" t="str">
        <f t="shared" si="4"/>
        <v>#REF!</v>
      </c>
      <c r="J635" s="46" t="str">
        <f t="shared" si="5"/>
        <v>#REF!</v>
      </c>
      <c r="K635" s="46" t="str">
        <f t="shared" si="6"/>
        <v>#REF!</v>
      </c>
      <c r="L635" s="46" t="str">
        <f t="shared" si="7"/>
        <v>#REF!</v>
      </c>
      <c r="M635" s="45" t="str">
        <f t="shared" si="8"/>
        <v>#REF!</v>
      </c>
      <c r="N635" s="45" t="str">
        <f t="shared" si="9"/>
        <v>#REF!</v>
      </c>
      <c r="O635" s="45" t="str">
        <f t="shared" si="10"/>
        <v>#REF!</v>
      </c>
      <c r="P635" s="45" t="str">
        <f t="shared" si="26"/>
        <v>#REF!</v>
      </c>
      <c r="Q635" s="45" t="str">
        <f t="shared" si="11"/>
        <v>#REF!</v>
      </c>
      <c r="R635" s="45" t="str">
        <f t="shared" si="12"/>
        <v>#REF!</v>
      </c>
      <c r="S635" s="45" t="str">
        <f t="shared" si="13"/>
        <v>#REF!</v>
      </c>
      <c r="T635" s="47"/>
      <c r="U635" s="20"/>
      <c r="V635" s="20"/>
      <c r="W635" s="20"/>
      <c r="X635" s="20"/>
      <c r="Y635" s="20"/>
      <c r="Z635" s="20"/>
    </row>
    <row r="636" ht="14.25" customHeight="1">
      <c r="A636" s="20" t="s">
        <v>254</v>
      </c>
      <c r="B636" s="20" t="s">
        <v>15</v>
      </c>
      <c r="C636" s="20" t="s">
        <v>255</v>
      </c>
      <c r="D636" s="20" t="s">
        <v>31</v>
      </c>
      <c r="E636" s="20" t="s">
        <v>32</v>
      </c>
      <c r="F636" s="45">
        <v>387747.82</v>
      </c>
      <c r="G636" s="45">
        <v>36340.34</v>
      </c>
      <c r="H636" s="45"/>
      <c r="I636" s="46" t="str">
        <f t="shared" si="4"/>
        <v>#REF!</v>
      </c>
      <c r="J636" s="46" t="str">
        <f t="shared" si="5"/>
        <v>#REF!</v>
      </c>
      <c r="K636" s="46" t="str">
        <f t="shared" si="6"/>
        <v>#REF!</v>
      </c>
      <c r="L636" s="46" t="str">
        <f t="shared" si="7"/>
        <v>#REF!</v>
      </c>
      <c r="M636" s="45" t="str">
        <f t="shared" si="8"/>
        <v>#REF!</v>
      </c>
      <c r="N636" s="45" t="str">
        <f t="shared" si="9"/>
        <v>#REF!</v>
      </c>
      <c r="O636" s="45" t="str">
        <f t="shared" si="10"/>
        <v>#REF!</v>
      </c>
      <c r="P636" s="45" t="str">
        <f t="shared" si="26"/>
        <v>#REF!</v>
      </c>
      <c r="Q636" s="45" t="str">
        <f t="shared" si="11"/>
        <v>#REF!</v>
      </c>
      <c r="R636" s="45" t="str">
        <f t="shared" si="12"/>
        <v>#REF!</v>
      </c>
      <c r="S636" s="45" t="str">
        <f t="shared" si="13"/>
        <v>#REF!</v>
      </c>
      <c r="T636" s="47"/>
      <c r="U636" s="20"/>
      <c r="V636" s="20"/>
      <c r="W636" s="20"/>
      <c r="X636" s="20"/>
      <c r="Y636" s="20"/>
      <c r="Z636" s="20"/>
    </row>
    <row r="637" ht="14.25" customHeight="1">
      <c r="A637" s="20" t="s">
        <v>254</v>
      </c>
      <c r="B637" s="20" t="s">
        <v>15</v>
      </c>
      <c r="C637" s="20" t="s">
        <v>255</v>
      </c>
      <c r="D637" s="20" t="s">
        <v>41</v>
      </c>
      <c r="E637" s="20" t="s">
        <v>42</v>
      </c>
      <c r="F637" s="45">
        <v>287862.37</v>
      </c>
      <c r="G637" s="45">
        <v>26978.92</v>
      </c>
      <c r="H637" s="45"/>
      <c r="I637" s="46" t="str">
        <f t="shared" si="4"/>
        <v>#REF!</v>
      </c>
      <c r="J637" s="46" t="str">
        <f t="shared" si="5"/>
        <v>#REF!</v>
      </c>
      <c r="K637" s="46" t="str">
        <f t="shared" si="6"/>
        <v>#REF!</v>
      </c>
      <c r="L637" s="46" t="str">
        <f t="shared" si="7"/>
        <v>#REF!</v>
      </c>
      <c r="M637" s="45" t="str">
        <f t="shared" si="8"/>
        <v>#REF!</v>
      </c>
      <c r="N637" s="45" t="str">
        <f t="shared" si="9"/>
        <v>#REF!</v>
      </c>
      <c r="O637" s="45" t="str">
        <f t="shared" si="10"/>
        <v>#REF!</v>
      </c>
      <c r="P637" s="45" t="str">
        <f t="shared" si="26"/>
        <v>#REF!</v>
      </c>
      <c r="Q637" s="45" t="str">
        <f t="shared" si="11"/>
        <v>#REF!</v>
      </c>
      <c r="R637" s="45" t="str">
        <f t="shared" si="12"/>
        <v>#REF!</v>
      </c>
      <c r="S637" s="45" t="str">
        <f t="shared" si="13"/>
        <v>#REF!</v>
      </c>
      <c r="T637" s="47"/>
      <c r="U637" s="20"/>
      <c r="V637" s="20"/>
      <c r="W637" s="20"/>
      <c r="X637" s="20"/>
      <c r="Y637" s="20"/>
      <c r="Z637" s="20"/>
    </row>
    <row r="638" ht="14.25" customHeight="1">
      <c r="A638" s="20" t="s">
        <v>254</v>
      </c>
      <c r="B638" s="20" t="s">
        <v>15</v>
      </c>
      <c r="C638" s="20" t="s">
        <v>255</v>
      </c>
      <c r="D638" s="20" t="s">
        <v>49</v>
      </c>
      <c r="E638" s="20" t="s">
        <v>50</v>
      </c>
      <c r="F638" s="45">
        <v>2.91548546E7</v>
      </c>
      <c r="G638" s="45">
        <v>2732439.48</v>
      </c>
      <c r="H638" s="45"/>
      <c r="I638" s="46" t="str">
        <f t="shared" si="4"/>
        <v>#REF!</v>
      </c>
      <c r="J638" s="46" t="str">
        <f t="shared" si="5"/>
        <v>#REF!</v>
      </c>
      <c r="K638" s="46" t="str">
        <f t="shared" si="6"/>
        <v>#REF!</v>
      </c>
      <c r="L638" s="46" t="str">
        <f t="shared" si="7"/>
        <v>#REF!</v>
      </c>
      <c r="M638" s="45" t="str">
        <f t="shared" si="8"/>
        <v>#REF!</v>
      </c>
      <c r="N638" s="45" t="str">
        <f t="shared" si="9"/>
        <v>#REF!</v>
      </c>
      <c r="O638" s="45" t="str">
        <f t="shared" si="10"/>
        <v>#REF!</v>
      </c>
      <c r="P638" s="45" t="str">
        <f t="shared" si="26"/>
        <v>#REF!</v>
      </c>
      <c r="Q638" s="45" t="str">
        <f t="shared" si="11"/>
        <v>#REF!</v>
      </c>
      <c r="R638" s="45" t="str">
        <f t="shared" si="12"/>
        <v>#REF!</v>
      </c>
      <c r="S638" s="45" t="str">
        <f t="shared" si="13"/>
        <v>#REF!</v>
      </c>
      <c r="T638" s="47"/>
      <c r="U638" s="20"/>
      <c r="V638" s="20"/>
      <c r="W638" s="20"/>
      <c r="X638" s="20"/>
      <c r="Y638" s="20"/>
      <c r="Z638" s="20"/>
    </row>
    <row r="639" ht="14.25" customHeight="1">
      <c r="A639" s="20" t="s">
        <v>254</v>
      </c>
      <c r="B639" s="20" t="s">
        <v>15</v>
      </c>
      <c r="C639" s="20" t="s">
        <v>255</v>
      </c>
      <c r="D639" s="20" t="s">
        <v>51</v>
      </c>
      <c r="E639" s="20" t="s">
        <v>52</v>
      </c>
      <c r="F639" s="45">
        <v>7295713.16</v>
      </c>
      <c r="G639" s="45">
        <v>683765.88</v>
      </c>
      <c r="H639" s="45"/>
      <c r="I639" s="46" t="str">
        <f t="shared" si="4"/>
        <v>#REF!</v>
      </c>
      <c r="J639" s="46" t="str">
        <f t="shared" si="5"/>
        <v>#REF!</v>
      </c>
      <c r="K639" s="46" t="str">
        <f t="shared" si="6"/>
        <v>#REF!</v>
      </c>
      <c r="L639" s="46" t="str">
        <f t="shared" si="7"/>
        <v>#REF!</v>
      </c>
      <c r="M639" s="45" t="str">
        <f t="shared" si="8"/>
        <v>#REF!</v>
      </c>
      <c r="N639" s="45" t="str">
        <f t="shared" si="9"/>
        <v>#REF!</v>
      </c>
      <c r="O639" s="45" t="str">
        <f t="shared" si="10"/>
        <v>#REF!</v>
      </c>
      <c r="P639" s="45" t="str">
        <f t="shared" si="26"/>
        <v>#REF!</v>
      </c>
      <c r="Q639" s="45" t="str">
        <f t="shared" si="11"/>
        <v>#REF!</v>
      </c>
      <c r="R639" s="45" t="str">
        <f t="shared" si="12"/>
        <v>#REF!</v>
      </c>
      <c r="S639" s="45" t="str">
        <f t="shared" si="13"/>
        <v>#REF!</v>
      </c>
      <c r="T639" s="47"/>
      <c r="U639" s="20"/>
      <c r="V639" s="20"/>
      <c r="W639" s="20"/>
      <c r="X639" s="20"/>
      <c r="Y639" s="20"/>
      <c r="Z639" s="20"/>
    </row>
    <row r="640" ht="14.25" customHeight="1">
      <c r="A640" s="20" t="s">
        <v>256</v>
      </c>
      <c r="B640" s="20" t="s">
        <v>15</v>
      </c>
      <c r="C640" s="20" t="s">
        <v>257</v>
      </c>
      <c r="D640" s="20" t="s">
        <v>17</v>
      </c>
      <c r="E640" s="20" t="s">
        <v>18</v>
      </c>
      <c r="F640" s="45">
        <v>1.0567755544E8</v>
      </c>
      <c r="G640" s="45">
        <v>3.356458232E7</v>
      </c>
      <c r="H640" s="45"/>
      <c r="I640" s="46" t="str">
        <f t="shared" si="4"/>
        <v>#REF!</v>
      </c>
      <c r="J640" s="46" t="str">
        <f t="shared" si="5"/>
        <v>#REF!</v>
      </c>
      <c r="K640" s="46" t="str">
        <f t="shared" si="6"/>
        <v>#REF!</v>
      </c>
      <c r="L640" s="46" t="str">
        <f t="shared" si="7"/>
        <v>#REF!</v>
      </c>
      <c r="M640" s="45" t="str">
        <f t="shared" si="8"/>
        <v>#REF!</v>
      </c>
      <c r="N640" s="45" t="str">
        <f t="shared" si="9"/>
        <v>#REF!</v>
      </c>
      <c r="O640" s="45" t="str">
        <f t="shared" si="10"/>
        <v>#REF!</v>
      </c>
      <c r="P640" s="45" t="str">
        <f t="shared" si="26"/>
        <v>#REF!</v>
      </c>
      <c r="Q640" s="45" t="str">
        <f t="shared" si="11"/>
        <v>#REF!</v>
      </c>
      <c r="R640" s="45" t="str">
        <f t="shared" si="12"/>
        <v>#REF!</v>
      </c>
      <c r="S640" s="45" t="str">
        <f t="shared" si="13"/>
        <v>#REF!</v>
      </c>
      <c r="T640" s="47"/>
      <c r="U640" s="20"/>
      <c r="V640" s="20"/>
      <c r="W640" s="20"/>
      <c r="X640" s="20"/>
      <c r="Y640" s="20"/>
      <c r="Z640" s="20"/>
    </row>
    <row r="641" ht="14.25" customHeight="1">
      <c r="A641" s="20" t="s">
        <v>256</v>
      </c>
      <c r="B641" s="20" t="s">
        <v>15</v>
      </c>
      <c r="C641" s="20" t="s">
        <v>257</v>
      </c>
      <c r="D641" s="20" t="s">
        <v>47</v>
      </c>
      <c r="E641" s="20" t="s">
        <v>48</v>
      </c>
      <c r="F641" s="45">
        <v>423769.33</v>
      </c>
      <c r="G641" s="45">
        <v>134594.71</v>
      </c>
      <c r="H641" s="45"/>
      <c r="I641" s="46" t="str">
        <f t="shared" si="4"/>
        <v>#REF!</v>
      </c>
      <c r="J641" s="46" t="str">
        <f t="shared" si="5"/>
        <v>#REF!</v>
      </c>
      <c r="K641" s="46" t="str">
        <f t="shared" si="6"/>
        <v>#REF!</v>
      </c>
      <c r="L641" s="46" t="str">
        <f t="shared" si="7"/>
        <v>#REF!</v>
      </c>
      <c r="M641" s="45" t="str">
        <f t="shared" si="8"/>
        <v>#REF!</v>
      </c>
      <c r="N641" s="45" t="str">
        <f t="shared" si="9"/>
        <v>#REF!</v>
      </c>
      <c r="O641" s="45" t="str">
        <f t="shared" si="10"/>
        <v>#REF!</v>
      </c>
      <c r="P641" s="45" t="str">
        <f t="shared" si="26"/>
        <v>#REF!</v>
      </c>
      <c r="Q641" s="45" t="str">
        <f t="shared" si="11"/>
        <v>#REF!</v>
      </c>
      <c r="R641" s="45" t="str">
        <f t="shared" si="12"/>
        <v>#REF!</v>
      </c>
      <c r="S641" s="45" t="str">
        <f t="shared" si="13"/>
        <v>#REF!</v>
      </c>
      <c r="T641" s="47"/>
      <c r="U641" s="20"/>
      <c r="V641" s="20"/>
      <c r="W641" s="20"/>
      <c r="X641" s="20"/>
      <c r="Y641" s="20"/>
      <c r="Z641" s="20"/>
    </row>
    <row r="642" ht="14.25" customHeight="1">
      <c r="A642" s="20" t="s">
        <v>256</v>
      </c>
      <c r="B642" s="20" t="s">
        <v>15</v>
      </c>
      <c r="C642" s="20" t="s">
        <v>257</v>
      </c>
      <c r="D642" s="20" t="s">
        <v>21</v>
      </c>
      <c r="E642" s="20" t="s">
        <v>22</v>
      </c>
      <c r="F642" s="45">
        <v>79152.25</v>
      </c>
      <c r="G642" s="45">
        <v>25139.79</v>
      </c>
      <c r="H642" s="45"/>
      <c r="I642" s="46" t="str">
        <f t="shared" si="4"/>
        <v>#REF!</v>
      </c>
      <c r="J642" s="46" t="str">
        <f t="shared" si="5"/>
        <v>#REF!</v>
      </c>
      <c r="K642" s="46" t="str">
        <f t="shared" si="6"/>
        <v>#REF!</v>
      </c>
      <c r="L642" s="46" t="str">
        <f t="shared" si="7"/>
        <v>#REF!</v>
      </c>
      <c r="M642" s="45" t="str">
        <f t="shared" si="8"/>
        <v>#REF!</v>
      </c>
      <c r="N642" s="45" t="str">
        <f t="shared" si="9"/>
        <v>#REF!</v>
      </c>
      <c r="O642" s="45" t="str">
        <f t="shared" si="10"/>
        <v>#REF!</v>
      </c>
      <c r="P642" s="45" t="str">
        <f t="shared" si="26"/>
        <v>#REF!</v>
      </c>
      <c r="Q642" s="45" t="str">
        <f t="shared" si="11"/>
        <v>#REF!</v>
      </c>
      <c r="R642" s="45" t="str">
        <f t="shared" si="12"/>
        <v>#REF!</v>
      </c>
      <c r="S642" s="45" t="str">
        <f t="shared" si="13"/>
        <v>#REF!</v>
      </c>
      <c r="T642" s="47"/>
      <c r="U642" s="20"/>
      <c r="V642" s="20"/>
      <c r="W642" s="20"/>
      <c r="X642" s="20"/>
      <c r="Y642" s="20"/>
      <c r="Z642" s="20"/>
    </row>
    <row r="643" ht="14.25" customHeight="1">
      <c r="A643" s="20" t="s">
        <v>256</v>
      </c>
      <c r="B643" s="20" t="s">
        <v>15</v>
      </c>
      <c r="C643" s="20" t="s">
        <v>257</v>
      </c>
      <c r="D643" s="20" t="s">
        <v>27</v>
      </c>
      <c r="E643" s="20" t="s">
        <v>28</v>
      </c>
      <c r="F643" s="45">
        <v>885760.54</v>
      </c>
      <c r="G643" s="45">
        <v>281329.2</v>
      </c>
      <c r="H643" s="45"/>
      <c r="I643" s="46" t="str">
        <f t="shared" si="4"/>
        <v>#REF!</v>
      </c>
      <c r="J643" s="46" t="str">
        <f t="shared" si="5"/>
        <v>#REF!</v>
      </c>
      <c r="K643" s="46" t="str">
        <f t="shared" si="6"/>
        <v>#REF!</v>
      </c>
      <c r="L643" s="46" t="str">
        <f t="shared" si="7"/>
        <v>#REF!</v>
      </c>
      <c r="M643" s="45" t="str">
        <f t="shared" si="8"/>
        <v>#REF!</v>
      </c>
      <c r="N643" s="45" t="str">
        <f t="shared" si="9"/>
        <v>#REF!</v>
      </c>
      <c r="O643" s="45" t="str">
        <f t="shared" si="10"/>
        <v>#REF!</v>
      </c>
      <c r="P643" s="45" t="str">
        <f t="shared" si="26"/>
        <v>#REF!</v>
      </c>
      <c r="Q643" s="45" t="str">
        <f t="shared" si="11"/>
        <v>#REF!</v>
      </c>
      <c r="R643" s="45" t="str">
        <f t="shared" si="12"/>
        <v>#REF!</v>
      </c>
      <c r="S643" s="45" t="str">
        <f t="shared" si="13"/>
        <v>#REF!</v>
      </c>
      <c r="T643" s="47"/>
      <c r="U643" s="20"/>
      <c r="V643" s="20"/>
      <c r="W643" s="20"/>
      <c r="X643" s="20"/>
      <c r="Y643" s="20"/>
      <c r="Z643" s="20"/>
    </row>
    <row r="644" ht="14.25" customHeight="1">
      <c r="A644" s="20" t="s">
        <v>256</v>
      </c>
      <c r="B644" s="20" t="s">
        <v>15</v>
      </c>
      <c r="C644" s="20" t="s">
        <v>257</v>
      </c>
      <c r="D644" s="20" t="s">
        <v>29</v>
      </c>
      <c r="E644" s="20" t="s">
        <v>30</v>
      </c>
      <c r="F644" s="45">
        <v>1021574.95</v>
      </c>
      <c r="G644" s="45">
        <v>324465.65</v>
      </c>
      <c r="H644" s="45"/>
      <c r="I644" s="46" t="str">
        <f t="shared" si="4"/>
        <v>#REF!</v>
      </c>
      <c r="J644" s="46" t="str">
        <f t="shared" si="5"/>
        <v>#REF!</v>
      </c>
      <c r="K644" s="46" t="str">
        <f t="shared" si="6"/>
        <v>#REF!</v>
      </c>
      <c r="L644" s="46" t="str">
        <f t="shared" si="7"/>
        <v>#REF!</v>
      </c>
      <c r="M644" s="45" t="str">
        <f t="shared" si="8"/>
        <v>#REF!</v>
      </c>
      <c r="N644" s="45" t="str">
        <f t="shared" si="9"/>
        <v>#REF!</v>
      </c>
      <c r="O644" s="45" t="str">
        <f t="shared" si="10"/>
        <v>#REF!</v>
      </c>
      <c r="P644" s="45" t="str">
        <f t="shared" si="26"/>
        <v>#REF!</v>
      </c>
      <c r="Q644" s="45" t="str">
        <f t="shared" si="11"/>
        <v>#REF!</v>
      </c>
      <c r="R644" s="45" t="str">
        <f t="shared" si="12"/>
        <v>#REF!</v>
      </c>
      <c r="S644" s="45" t="str">
        <f t="shared" si="13"/>
        <v>#REF!</v>
      </c>
      <c r="T644" s="47"/>
      <c r="U644" s="20"/>
      <c r="V644" s="20"/>
      <c r="W644" s="20"/>
      <c r="X644" s="20"/>
      <c r="Y644" s="20"/>
      <c r="Z644" s="20"/>
    </row>
    <row r="645" ht="14.25" customHeight="1">
      <c r="A645" s="20" t="s">
        <v>256</v>
      </c>
      <c r="B645" s="20" t="s">
        <v>15</v>
      </c>
      <c r="C645" s="20" t="s">
        <v>257</v>
      </c>
      <c r="D645" s="20" t="s">
        <v>31</v>
      </c>
      <c r="E645" s="20" t="s">
        <v>32</v>
      </c>
      <c r="F645" s="45">
        <v>1886882.57</v>
      </c>
      <c r="G645" s="45">
        <v>599298.74</v>
      </c>
      <c r="H645" s="45"/>
      <c r="I645" s="46" t="str">
        <f t="shared" si="4"/>
        <v>#REF!</v>
      </c>
      <c r="J645" s="46" t="str">
        <f t="shared" si="5"/>
        <v>#REF!</v>
      </c>
      <c r="K645" s="46" t="str">
        <f t="shared" si="6"/>
        <v>#REF!</v>
      </c>
      <c r="L645" s="46" t="str">
        <f t="shared" si="7"/>
        <v>#REF!</v>
      </c>
      <c r="M645" s="45" t="str">
        <f t="shared" si="8"/>
        <v>#REF!</v>
      </c>
      <c r="N645" s="45" t="str">
        <f t="shared" si="9"/>
        <v>#REF!</v>
      </c>
      <c r="O645" s="45" t="str">
        <f t="shared" si="10"/>
        <v>#REF!</v>
      </c>
      <c r="P645" s="45" t="str">
        <f t="shared" si="26"/>
        <v>#REF!</v>
      </c>
      <c r="Q645" s="45" t="str">
        <f t="shared" si="11"/>
        <v>#REF!</v>
      </c>
      <c r="R645" s="45" t="str">
        <f t="shared" si="12"/>
        <v>#REF!</v>
      </c>
      <c r="S645" s="45" t="str">
        <f t="shared" si="13"/>
        <v>#REF!</v>
      </c>
      <c r="T645" s="47"/>
      <c r="U645" s="20"/>
      <c r="V645" s="20"/>
      <c r="W645" s="20"/>
      <c r="X645" s="20"/>
      <c r="Y645" s="20"/>
      <c r="Z645" s="20"/>
    </row>
    <row r="646" ht="14.25" customHeight="1">
      <c r="A646" s="20" t="s">
        <v>256</v>
      </c>
      <c r="B646" s="20" t="s">
        <v>15</v>
      </c>
      <c r="C646" s="20" t="s">
        <v>257</v>
      </c>
      <c r="D646" s="20" t="s">
        <v>39</v>
      </c>
      <c r="E646" s="20" t="s">
        <v>40</v>
      </c>
      <c r="F646" s="45">
        <v>4091.75</v>
      </c>
      <c r="G646" s="45">
        <v>1299.6</v>
      </c>
      <c r="H646" s="45"/>
      <c r="I646" s="46" t="str">
        <f t="shared" si="4"/>
        <v>#REF!</v>
      </c>
      <c r="J646" s="46" t="str">
        <f t="shared" si="5"/>
        <v>#REF!</v>
      </c>
      <c r="K646" s="46" t="str">
        <f t="shared" si="6"/>
        <v>#REF!</v>
      </c>
      <c r="L646" s="46" t="str">
        <f t="shared" si="7"/>
        <v>#REF!</v>
      </c>
      <c r="M646" s="45" t="str">
        <f t="shared" si="8"/>
        <v>#REF!</v>
      </c>
      <c r="N646" s="45" t="str">
        <f t="shared" si="9"/>
        <v>#REF!</v>
      </c>
      <c r="O646" s="45" t="str">
        <f t="shared" si="10"/>
        <v>#REF!</v>
      </c>
      <c r="P646" s="45" t="str">
        <f t="shared" si="26"/>
        <v>#REF!</v>
      </c>
      <c r="Q646" s="45" t="str">
        <f t="shared" si="11"/>
        <v>#REF!</v>
      </c>
      <c r="R646" s="45" t="str">
        <f t="shared" si="12"/>
        <v>#REF!</v>
      </c>
      <c r="S646" s="45" t="str">
        <f t="shared" si="13"/>
        <v>#REF!</v>
      </c>
      <c r="T646" s="47"/>
      <c r="U646" s="20"/>
      <c r="V646" s="20"/>
      <c r="W646" s="20"/>
      <c r="X646" s="20"/>
      <c r="Y646" s="20"/>
      <c r="Z646" s="20"/>
    </row>
    <row r="647" ht="14.25" customHeight="1">
      <c r="A647" s="20" t="s">
        <v>256</v>
      </c>
      <c r="B647" s="20" t="s">
        <v>15</v>
      </c>
      <c r="C647" s="20" t="s">
        <v>257</v>
      </c>
      <c r="D647" s="20" t="s">
        <v>41</v>
      </c>
      <c r="E647" s="20" t="s">
        <v>42</v>
      </c>
      <c r="F647" s="45">
        <v>207529.17</v>
      </c>
      <c r="G647" s="45">
        <v>65913.99</v>
      </c>
      <c r="H647" s="45"/>
      <c r="I647" s="46" t="str">
        <f t="shared" si="4"/>
        <v>#REF!</v>
      </c>
      <c r="J647" s="46" t="str">
        <f t="shared" si="5"/>
        <v>#REF!</v>
      </c>
      <c r="K647" s="46" t="str">
        <f t="shared" si="6"/>
        <v>#REF!</v>
      </c>
      <c r="L647" s="46" t="str">
        <f t="shared" si="7"/>
        <v>#REF!</v>
      </c>
      <c r="M647" s="45" t="str">
        <f t="shared" si="8"/>
        <v>#REF!</v>
      </c>
      <c r="N647" s="45" t="str">
        <f t="shared" si="9"/>
        <v>#REF!</v>
      </c>
      <c r="O647" s="45" t="str">
        <f t="shared" si="10"/>
        <v>#REF!</v>
      </c>
      <c r="P647" s="45" t="str">
        <f t="shared" si="26"/>
        <v>#REF!</v>
      </c>
      <c r="Q647" s="45" t="str">
        <f t="shared" si="11"/>
        <v>#REF!</v>
      </c>
      <c r="R647" s="45" t="str">
        <f t="shared" si="12"/>
        <v>#REF!</v>
      </c>
      <c r="S647" s="45" t="str">
        <f t="shared" si="13"/>
        <v>#REF!</v>
      </c>
      <c r="T647" s="47"/>
      <c r="U647" s="20"/>
      <c r="V647" s="20"/>
      <c r="W647" s="20"/>
      <c r="X647" s="20"/>
      <c r="Y647" s="20"/>
      <c r="Z647" s="20"/>
    </row>
    <row r="648" ht="14.25" customHeight="1">
      <c r="A648" s="20" t="s">
        <v>258</v>
      </c>
      <c r="B648" s="20" t="s">
        <v>15</v>
      </c>
      <c r="C648" s="20" t="s">
        <v>259</v>
      </c>
      <c r="D648" s="20" t="s">
        <v>17</v>
      </c>
      <c r="E648" s="20" t="s">
        <v>18</v>
      </c>
      <c r="F648" s="45">
        <v>6.102626312E7</v>
      </c>
      <c r="G648" s="45">
        <v>5579686.05</v>
      </c>
      <c r="H648" s="45"/>
      <c r="I648" s="46" t="str">
        <f t="shared" si="4"/>
        <v>#REF!</v>
      </c>
      <c r="J648" s="46" t="str">
        <f t="shared" si="5"/>
        <v>#REF!</v>
      </c>
      <c r="K648" s="46" t="str">
        <f t="shared" si="6"/>
        <v>#REF!</v>
      </c>
      <c r="L648" s="46" t="str">
        <f t="shared" si="7"/>
        <v>#REF!</v>
      </c>
      <c r="M648" s="45" t="str">
        <f t="shared" si="8"/>
        <v>#REF!</v>
      </c>
      <c r="N648" s="45" t="str">
        <f t="shared" si="9"/>
        <v>#REF!</v>
      </c>
      <c r="O648" s="45" t="str">
        <f t="shared" si="10"/>
        <v>#REF!</v>
      </c>
      <c r="P648" s="45" t="str">
        <f t="shared" si="26"/>
        <v>#REF!</v>
      </c>
      <c r="Q648" s="45" t="str">
        <f t="shared" si="11"/>
        <v>#REF!</v>
      </c>
      <c r="R648" s="45" t="str">
        <f t="shared" si="12"/>
        <v>#REF!</v>
      </c>
      <c r="S648" s="45" t="str">
        <f t="shared" si="13"/>
        <v>#REF!</v>
      </c>
      <c r="T648" s="47"/>
      <c r="U648" s="20"/>
      <c r="V648" s="20"/>
      <c r="W648" s="20"/>
      <c r="X648" s="20"/>
      <c r="Y648" s="20"/>
      <c r="Z648" s="20"/>
    </row>
    <row r="649" ht="14.25" customHeight="1">
      <c r="A649" s="20" t="s">
        <v>258</v>
      </c>
      <c r="B649" s="20" t="s">
        <v>15</v>
      </c>
      <c r="C649" s="20" t="s">
        <v>259</v>
      </c>
      <c r="D649" s="20" t="s">
        <v>29</v>
      </c>
      <c r="E649" s="20" t="s">
        <v>30</v>
      </c>
      <c r="F649" s="45">
        <v>507185.69</v>
      </c>
      <c r="G649" s="45">
        <v>46372.44</v>
      </c>
      <c r="H649" s="45"/>
      <c r="I649" s="46" t="str">
        <f t="shared" si="4"/>
        <v>#REF!</v>
      </c>
      <c r="J649" s="46" t="str">
        <f t="shared" si="5"/>
        <v>#REF!</v>
      </c>
      <c r="K649" s="46" t="str">
        <f t="shared" si="6"/>
        <v>#REF!</v>
      </c>
      <c r="L649" s="46" t="str">
        <f t="shared" si="7"/>
        <v>#REF!</v>
      </c>
      <c r="M649" s="45" t="str">
        <f t="shared" si="8"/>
        <v>#REF!</v>
      </c>
      <c r="N649" s="45" t="str">
        <f t="shared" si="9"/>
        <v>#REF!</v>
      </c>
      <c r="O649" s="45" t="str">
        <f t="shared" si="10"/>
        <v>#REF!</v>
      </c>
      <c r="P649" s="45" t="str">
        <f t="shared" si="26"/>
        <v>#REF!</v>
      </c>
      <c r="Q649" s="45" t="str">
        <f t="shared" si="11"/>
        <v>#REF!</v>
      </c>
      <c r="R649" s="45" t="str">
        <f t="shared" si="12"/>
        <v>#REF!</v>
      </c>
      <c r="S649" s="45" t="str">
        <f t="shared" si="13"/>
        <v>#REF!</v>
      </c>
      <c r="T649" s="47"/>
      <c r="U649" s="20"/>
      <c r="V649" s="20"/>
      <c r="W649" s="20"/>
      <c r="X649" s="20"/>
      <c r="Y649" s="20"/>
      <c r="Z649" s="20"/>
    </row>
    <row r="650" ht="14.25" customHeight="1">
      <c r="A650" s="20" t="s">
        <v>258</v>
      </c>
      <c r="B650" s="20" t="s">
        <v>15</v>
      </c>
      <c r="C650" s="20" t="s">
        <v>259</v>
      </c>
      <c r="D650" s="20" t="s">
        <v>31</v>
      </c>
      <c r="E650" s="20" t="s">
        <v>32</v>
      </c>
      <c r="F650" s="45">
        <v>0.0</v>
      </c>
      <c r="G650" s="45">
        <v>0.0</v>
      </c>
      <c r="H650" s="45"/>
      <c r="I650" s="46" t="str">
        <f t="shared" si="4"/>
        <v>#REF!</v>
      </c>
      <c r="J650" s="46" t="str">
        <f t="shared" si="5"/>
        <v>#REF!</v>
      </c>
      <c r="K650" s="46" t="str">
        <f t="shared" si="6"/>
        <v>#REF!</v>
      </c>
      <c r="L650" s="46" t="str">
        <f t="shared" si="7"/>
        <v>#REF!</v>
      </c>
      <c r="M650" s="45" t="str">
        <f t="shared" si="8"/>
        <v>#REF!</v>
      </c>
      <c r="N650" s="45" t="str">
        <f t="shared" si="9"/>
        <v>#REF!</v>
      </c>
      <c r="O650" s="45" t="str">
        <f t="shared" si="10"/>
        <v>#REF!</v>
      </c>
      <c r="P650" s="45" t="str">
        <f t="shared" si="26"/>
        <v>#REF!</v>
      </c>
      <c r="Q650" s="45" t="str">
        <f t="shared" si="11"/>
        <v>#REF!</v>
      </c>
      <c r="R650" s="45" t="str">
        <f t="shared" si="12"/>
        <v>#REF!</v>
      </c>
      <c r="S650" s="45" t="str">
        <f t="shared" si="13"/>
        <v>#REF!</v>
      </c>
      <c r="T650" s="47"/>
      <c r="U650" s="20"/>
      <c r="V650" s="20"/>
      <c r="W650" s="20"/>
      <c r="X650" s="20"/>
      <c r="Y650" s="20"/>
      <c r="Z650" s="20"/>
    </row>
    <row r="651" ht="14.25" customHeight="1">
      <c r="A651" s="20" t="s">
        <v>258</v>
      </c>
      <c r="B651" s="20" t="s">
        <v>15</v>
      </c>
      <c r="C651" s="20" t="s">
        <v>259</v>
      </c>
      <c r="D651" s="20" t="s">
        <v>41</v>
      </c>
      <c r="E651" s="20" t="s">
        <v>42</v>
      </c>
      <c r="F651" s="45">
        <v>407406.19</v>
      </c>
      <c r="G651" s="45">
        <v>37249.51</v>
      </c>
      <c r="H651" s="45"/>
      <c r="I651" s="46" t="str">
        <f t="shared" si="4"/>
        <v>#REF!</v>
      </c>
      <c r="J651" s="46" t="str">
        <f t="shared" si="5"/>
        <v>#REF!</v>
      </c>
      <c r="K651" s="46" t="str">
        <f t="shared" si="6"/>
        <v>#REF!</v>
      </c>
      <c r="L651" s="46" t="str">
        <f t="shared" si="7"/>
        <v>#REF!</v>
      </c>
      <c r="M651" s="45" t="str">
        <f t="shared" si="8"/>
        <v>#REF!</v>
      </c>
      <c r="N651" s="45" t="str">
        <f t="shared" si="9"/>
        <v>#REF!</v>
      </c>
      <c r="O651" s="45" t="str">
        <f t="shared" si="10"/>
        <v>#REF!</v>
      </c>
      <c r="P651" s="45" t="str">
        <f t="shared" si="26"/>
        <v>#REF!</v>
      </c>
      <c r="Q651" s="45" t="str">
        <f t="shared" si="11"/>
        <v>#REF!</v>
      </c>
      <c r="R651" s="45" t="str">
        <f t="shared" si="12"/>
        <v>#REF!</v>
      </c>
      <c r="S651" s="45" t="str">
        <f t="shared" si="13"/>
        <v>#REF!</v>
      </c>
      <c r="T651" s="47"/>
      <c r="U651" s="20"/>
      <c r="V651" s="20"/>
      <c r="W651" s="20"/>
      <c r="X651" s="20"/>
      <c r="Y651" s="20"/>
      <c r="Z651" s="20"/>
    </row>
    <row r="652" ht="14.25" customHeight="1">
      <c r="A652" s="20" t="s">
        <v>260</v>
      </c>
      <c r="B652" s="20" t="s">
        <v>15</v>
      </c>
      <c r="C652" s="20" t="s">
        <v>261</v>
      </c>
      <c r="D652" s="20" t="s">
        <v>17</v>
      </c>
      <c r="E652" s="20" t="s">
        <v>18</v>
      </c>
      <c r="F652" s="45">
        <v>4.68669623E7</v>
      </c>
      <c r="G652" s="45">
        <v>3045894.54</v>
      </c>
      <c r="H652" s="45"/>
      <c r="I652" s="46" t="str">
        <f t="shared" si="4"/>
        <v>#REF!</v>
      </c>
      <c r="J652" s="46" t="str">
        <f t="shared" si="5"/>
        <v>#REF!</v>
      </c>
      <c r="K652" s="46" t="str">
        <f t="shared" si="6"/>
        <v>#REF!</v>
      </c>
      <c r="L652" s="46" t="str">
        <f t="shared" si="7"/>
        <v>#REF!</v>
      </c>
      <c r="M652" s="45" t="str">
        <f t="shared" si="8"/>
        <v>#REF!</v>
      </c>
      <c r="N652" s="45" t="str">
        <f t="shared" si="9"/>
        <v>#REF!</v>
      </c>
      <c r="O652" s="45" t="str">
        <f t="shared" si="10"/>
        <v>#REF!</v>
      </c>
      <c r="P652" s="45" t="str">
        <f t="shared" si="26"/>
        <v>#REF!</v>
      </c>
      <c r="Q652" s="45" t="str">
        <f t="shared" si="11"/>
        <v>#REF!</v>
      </c>
      <c r="R652" s="45" t="str">
        <f t="shared" si="12"/>
        <v>#REF!</v>
      </c>
      <c r="S652" s="45" t="str">
        <f t="shared" si="13"/>
        <v>#REF!</v>
      </c>
      <c r="T652" s="47"/>
      <c r="U652" s="20"/>
      <c r="V652" s="20"/>
      <c r="W652" s="20"/>
      <c r="X652" s="20"/>
      <c r="Y652" s="20"/>
      <c r="Z652" s="20"/>
    </row>
    <row r="653" ht="14.25" customHeight="1">
      <c r="A653" s="20" t="s">
        <v>260</v>
      </c>
      <c r="B653" s="20" t="s">
        <v>15</v>
      </c>
      <c r="C653" s="20" t="s">
        <v>261</v>
      </c>
      <c r="D653" s="20" t="s">
        <v>47</v>
      </c>
      <c r="E653" s="20" t="s">
        <v>48</v>
      </c>
      <c r="F653" s="45">
        <v>8251212.62</v>
      </c>
      <c r="G653" s="45">
        <v>536248.19</v>
      </c>
      <c r="H653" s="45"/>
      <c r="I653" s="46" t="str">
        <f t="shared" si="4"/>
        <v>#REF!</v>
      </c>
      <c r="J653" s="46" t="str">
        <f t="shared" si="5"/>
        <v>#REF!</v>
      </c>
      <c r="K653" s="46" t="str">
        <f t="shared" si="6"/>
        <v>#REF!</v>
      </c>
      <c r="L653" s="46" t="str">
        <f t="shared" si="7"/>
        <v>#REF!</v>
      </c>
      <c r="M653" s="45" t="str">
        <f t="shared" si="8"/>
        <v>#REF!</v>
      </c>
      <c r="N653" s="45" t="str">
        <f t="shared" si="9"/>
        <v>#REF!</v>
      </c>
      <c r="O653" s="45" t="str">
        <f t="shared" si="10"/>
        <v>#REF!</v>
      </c>
      <c r="P653" s="45" t="str">
        <f t="shared" si="26"/>
        <v>#REF!</v>
      </c>
      <c r="Q653" s="45" t="str">
        <f t="shared" si="11"/>
        <v>#REF!</v>
      </c>
      <c r="R653" s="45" t="str">
        <f t="shared" si="12"/>
        <v>#REF!</v>
      </c>
      <c r="S653" s="45" t="str">
        <f t="shared" si="13"/>
        <v>#REF!</v>
      </c>
      <c r="T653" s="47"/>
      <c r="U653" s="20"/>
      <c r="V653" s="20"/>
      <c r="W653" s="20"/>
      <c r="X653" s="20"/>
      <c r="Y653" s="20"/>
      <c r="Z653" s="20"/>
    </row>
    <row r="654" ht="14.25" customHeight="1">
      <c r="A654" s="20" t="s">
        <v>260</v>
      </c>
      <c r="B654" s="20" t="s">
        <v>15</v>
      </c>
      <c r="C654" s="20" t="s">
        <v>261</v>
      </c>
      <c r="D654" s="20" t="s">
        <v>21</v>
      </c>
      <c r="E654" s="20" t="s">
        <v>22</v>
      </c>
      <c r="F654" s="45">
        <v>7008.89</v>
      </c>
      <c r="G654" s="45">
        <v>455.51</v>
      </c>
      <c r="H654" s="45"/>
      <c r="I654" s="46" t="str">
        <f t="shared" si="4"/>
        <v>#REF!</v>
      </c>
      <c r="J654" s="46" t="str">
        <f t="shared" si="5"/>
        <v>#REF!</v>
      </c>
      <c r="K654" s="46" t="str">
        <f t="shared" si="6"/>
        <v>#REF!</v>
      </c>
      <c r="L654" s="46" t="str">
        <f t="shared" si="7"/>
        <v>#REF!</v>
      </c>
      <c r="M654" s="45" t="str">
        <f t="shared" si="8"/>
        <v>#REF!</v>
      </c>
      <c r="N654" s="45" t="str">
        <f t="shared" si="9"/>
        <v>#REF!</v>
      </c>
      <c r="O654" s="45" t="str">
        <f t="shared" si="10"/>
        <v>#REF!</v>
      </c>
      <c r="P654" s="45" t="str">
        <f t="shared" si="26"/>
        <v>#REF!</v>
      </c>
      <c r="Q654" s="45" t="str">
        <f t="shared" si="11"/>
        <v>#REF!</v>
      </c>
      <c r="R654" s="45" t="str">
        <f t="shared" si="12"/>
        <v>#REF!</v>
      </c>
      <c r="S654" s="45" t="str">
        <f t="shared" si="13"/>
        <v>#REF!</v>
      </c>
      <c r="T654" s="47"/>
      <c r="U654" s="20"/>
      <c r="V654" s="20"/>
      <c r="W654" s="20"/>
      <c r="X654" s="20"/>
      <c r="Y654" s="20"/>
      <c r="Z654" s="20"/>
    </row>
    <row r="655" ht="14.25" customHeight="1">
      <c r="A655" s="20" t="s">
        <v>260</v>
      </c>
      <c r="B655" s="20" t="s">
        <v>15</v>
      </c>
      <c r="C655" s="20" t="s">
        <v>261</v>
      </c>
      <c r="D655" s="20" t="s">
        <v>27</v>
      </c>
      <c r="E655" s="20" t="s">
        <v>28</v>
      </c>
      <c r="F655" s="45">
        <v>116487.69</v>
      </c>
      <c r="G655" s="45">
        <v>7570.56</v>
      </c>
      <c r="H655" s="45"/>
      <c r="I655" s="46" t="str">
        <f t="shared" si="4"/>
        <v>#REF!</v>
      </c>
      <c r="J655" s="46" t="str">
        <f t="shared" si="5"/>
        <v>#REF!</v>
      </c>
      <c r="K655" s="46" t="str">
        <f t="shared" si="6"/>
        <v>#REF!</v>
      </c>
      <c r="L655" s="46" t="str">
        <f t="shared" si="7"/>
        <v>#REF!</v>
      </c>
      <c r="M655" s="45" t="str">
        <f t="shared" si="8"/>
        <v>#REF!</v>
      </c>
      <c r="N655" s="45" t="str">
        <f t="shared" si="9"/>
        <v>#REF!</v>
      </c>
      <c r="O655" s="45" t="str">
        <f t="shared" si="10"/>
        <v>#REF!</v>
      </c>
      <c r="P655" s="45" t="str">
        <f t="shared" si="26"/>
        <v>#REF!</v>
      </c>
      <c r="Q655" s="45" t="str">
        <f t="shared" si="11"/>
        <v>#REF!</v>
      </c>
      <c r="R655" s="45" t="str">
        <f t="shared" si="12"/>
        <v>#REF!</v>
      </c>
      <c r="S655" s="45" t="str">
        <f t="shared" si="13"/>
        <v>#REF!</v>
      </c>
      <c r="T655" s="47"/>
      <c r="U655" s="20"/>
      <c r="V655" s="20"/>
      <c r="W655" s="20"/>
      <c r="X655" s="20"/>
      <c r="Y655" s="20"/>
      <c r="Z655" s="20"/>
    </row>
    <row r="656" ht="14.25" customHeight="1">
      <c r="A656" s="20" t="s">
        <v>260</v>
      </c>
      <c r="B656" s="20" t="s">
        <v>15</v>
      </c>
      <c r="C656" s="20" t="s">
        <v>261</v>
      </c>
      <c r="D656" s="20" t="s">
        <v>29</v>
      </c>
      <c r="E656" s="20" t="s">
        <v>30</v>
      </c>
      <c r="F656" s="45">
        <v>179789.12</v>
      </c>
      <c r="G656" s="45">
        <v>11684.54</v>
      </c>
      <c r="H656" s="45"/>
      <c r="I656" s="46" t="str">
        <f t="shared" si="4"/>
        <v>#REF!</v>
      </c>
      <c r="J656" s="46" t="str">
        <f t="shared" si="5"/>
        <v>#REF!</v>
      </c>
      <c r="K656" s="46" t="str">
        <f t="shared" si="6"/>
        <v>#REF!</v>
      </c>
      <c r="L656" s="46" t="str">
        <f t="shared" si="7"/>
        <v>#REF!</v>
      </c>
      <c r="M656" s="45" t="str">
        <f t="shared" si="8"/>
        <v>#REF!</v>
      </c>
      <c r="N656" s="45" t="str">
        <f t="shared" si="9"/>
        <v>#REF!</v>
      </c>
      <c r="O656" s="45" t="str">
        <f t="shared" si="10"/>
        <v>#REF!</v>
      </c>
      <c r="P656" s="45" t="str">
        <f t="shared" si="26"/>
        <v>#REF!</v>
      </c>
      <c r="Q656" s="45" t="str">
        <f t="shared" si="11"/>
        <v>#REF!</v>
      </c>
      <c r="R656" s="45" t="str">
        <f t="shared" si="12"/>
        <v>#REF!</v>
      </c>
      <c r="S656" s="45" t="str">
        <f t="shared" si="13"/>
        <v>#REF!</v>
      </c>
      <c r="T656" s="47"/>
      <c r="U656" s="20"/>
      <c r="V656" s="20"/>
      <c r="W656" s="20"/>
      <c r="X656" s="20"/>
      <c r="Y656" s="20"/>
      <c r="Z656" s="20"/>
    </row>
    <row r="657" ht="14.25" customHeight="1">
      <c r="A657" s="20" t="s">
        <v>260</v>
      </c>
      <c r="B657" s="20" t="s">
        <v>15</v>
      </c>
      <c r="C657" s="20" t="s">
        <v>261</v>
      </c>
      <c r="D657" s="20" t="s">
        <v>31</v>
      </c>
      <c r="E657" s="20" t="s">
        <v>32</v>
      </c>
      <c r="F657" s="45">
        <v>767220.59</v>
      </c>
      <c r="G657" s="45">
        <v>49861.84</v>
      </c>
      <c r="H657" s="45"/>
      <c r="I657" s="46" t="str">
        <f t="shared" si="4"/>
        <v>#REF!</v>
      </c>
      <c r="J657" s="46" t="str">
        <f t="shared" si="5"/>
        <v>#REF!</v>
      </c>
      <c r="K657" s="46" t="str">
        <f t="shared" si="6"/>
        <v>#REF!</v>
      </c>
      <c r="L657" s="46" t="str">
        <f t="shared" si="7"/>
        <v>#REF!</v>
      </c>
      <c r="M657" s="45" t="str">
        <f t="shared" si="8"/>
        <v>#REF!</v>
      </c>
      <c r="N657" s="45" t="str">
        <f t="shared" si="9"/>
        <v>#REF!</v>
      </c>
      <c r="O657" s="45" t="str">
        <f t="shared" si="10"/>
        <v>#REF!</v>
      </c>
      <c r="P657" s="45" t="str">
        <f t="shared" si="26"/>
        <v>#REF!</v>
      </c>
      <c r="Q657" s="45" t="str">
        <f t="shared" si="11"/>
        <v>#REF!</v>
      </c>
      <c r="R657" s="45" t="str">
        <f t="shared" si="12"/>
        <v>#REF!</v>
      </c>
      <c r="S657" s="45" t="str">
        <f t="shared" si="13"/>
        <v>#REF!</v>
      </c>
      <c r="T657" s="47"/>
      <c r="U657" s="20"/>
      <c r="V657" s="20"/>
      <c r="W657" s="20"/>
      <c r="X657" s="20"/>
      <c r="Y657" s="20"/>
      <c r="Z657" s="20"/>
    </row>
    <row r="658" ht="14.25" customHeight="1">
      <c r="A658" s="20" t="s">
        <v>260</v>
      </c>
      <c r="B658" s="20" t="s">
        <v>15</v>
      </c>
      <c r="C658" s="20" t="s">
        <v>261</v>
      </c>
      <c r="D658" s="20" t="s">
        <v>41</v>
      </c>
      <c r="E658" s="20" t="s">
        <v>42</v>
      </c>
      <c r="F658" s="45">
        <v>478376.79</v>
      </c>
      <c r="G658" s="45">
        <v>31089.82</v>
      </c>
      <c r="H658" s="45"/>
      <c r="I658" s="46" t="str">
        <f t="shared" si="4"/>
        <v>#REF!</v>
      </c>
      <c r="J658" s="46" t="str">
        <f t="shared" si="5"/>
        <v>#REF!</v>
      </c>
      <c r="K658" s="46" t="str">
        <f t="shared" si="6"/>
        <v>#REF!</v>
      </c>
      <c r="L658" s="46" t="str">
        <f t="shared" si="7"/>
        <v>#REF!</v>
      </c>
      <c r="M658" s="45" t="str">
        <f t="shared" si="8"/>
        <v>#REF!</v>
      </c>
      <c r="N658" s="45" t="str">
        <f t="shared" si="9"/>
        <v>#REF!</v>
      </c>
      <c r="O658" s="45" t="str">
        <f t="shared" si="10"/>
        <v>#REF!</v>
      </c>
      <c r="P658" s="45" t="str">
        <f t="shared" si="26"/>
        <v>#REF!</v>
      </c>
      <c r="Q658" s="45" t="str">
        <f t="shared" si="11"/>
        <v>#REF!</v>
      </c>
      <c r="R658" s="45" t="str">
        <f t="shared" si="12"/>
        <v>#REF!</v>
      </c>
      <c r="S658" s="45" t="str">
        <f t="shared" si="13"/>
        <v>#REF!</v>
      </c>
      <c r="T658" s="47"/>
      <c r="U658" s="20"/>
      <c r="V658" s="20"/>
      <c r="W658" s="20"/>
      <c r="X658" s="20"/>
      <c r="Y658" s="20"/>
      <c r="Z658" s="20"/>
    </row>
    <row r="659" ht="14.25" customHeight="1">
      <c r="A659" s="20" t="s">
        <v>262</v>
      </c>
      <c r="B659" s="20" t="s">
        <v>15</v>
      </c>
      <c r="C659" s="20" t="s">
        <v>263</v>
      </c>
      <c r="D659" s="20" t="s">
        <v>17</v>
      </c>
      <c r="E659" s="20" t="s">
        <v>18</v>
      </c>
      <c r="F659" s="45">
        <v>4.452746337E7</v>
      </c>
      <c r="G659" s="45">
        <v>1265310.89</v>
      </c>
      <c r="H659" s="45"/>
      <c r="I659" s="46" t="str">
        <f t="shared" si="4"/>
        <v>#REF!</v>
      </c>
      <c r="J659" s="46" t="str">
        <f t="shared" si="5"/>
        <v>#REF!</v>
      </c>
      <c r="K659" s="46" t="str">
        <f t="shared" si="6"/>
        <v>#REF!</v>
      </c>
      <c r="L659" s="46" t="str">
        <f t="shared" si="7"/>
        <v>#REF!</v>
      </c>
      <c r="M659" s="45" t="str">
        <f t="shared" si="8"/>
        <v>#REF!</v>
      </c>
      <c r="N659" s="45" t="str">
        <f t="shared" si="9"/>
        <v>#REF!</v>
      </c>
      <c r="O659" s="45" t="str">
        <f t="shared" si="10"/>
        <v>#REF!</v>
      </c>
      <c r="P659" s="45" t="str">
        <f t="shared" si="26"/>
        <v>#REF!</v>
      </c>
      <c r="Q659" s="45" t="str">
        <f t="shared" si="11"/>
        <v>#REF!</v>
      </c>
      <c r="R659" s="45" t="str">
        <f t="shared" si="12"/>
        <v>#REF!</v>
      </c>
      <c r="S659" s="45" t="str">
        <f t="shared" si="13"/>
        <v>#REF!</v>
      </c>
      <c r="T659" s="47"/>
      <c r="U659" s="20"/>
      <c r="V659" s="20"/>
      <c r="W659" s="20"/>
      <c r="X659" s="20"/>
      <c r="Y659" s="20"/>
      <c r="Z659" s="20"/>
    </row>
    <row r="660" ht="14.25" customHeight="1">
      <c r="A660" s="20" t="s">
        <v>262</v>
      </c>
      <c r="B660" s="20" t="s">
        <v>15</v>
      </c>
      <c r="C660" s="20" t="s">
        <v>263</v>
      </c>
      <c r="D660" s="20" t="s">
        <v>47</v>
      </c>
      <c r="E660" s="20" t="s">
        <v>48</v>
      </c>
      <c r="F660" s="45">
        <v>6.194411979E7</v>
      </c>
      <c r="G660" s="45">
        <v>1760229.84</v>
      </c>
      <c r="H660" s="45"/>
      <c r="I660" s="46" t="str">
        <f t="shared" si="4"/>
        <v>#REF!</v>
      </c>
      <c r="J660" s="46" t="str">
        <f t="shared" si="5"/>
        <v>#REF!</v>
      </c>
      <c r="K660" s="46" t="str">
        <f t="shared" si="6"/>
        <v>#REF!</v>
      </c>
      <c r="L660" s="46" t="str">
        <f t="shared" si="7"/>
        <v>#REF!</v>
      </c>
      <c r="M660" s="45" t="str">
        <f t="shared" si="8"/>
        <v>#REF!</v>
      </c>
      <c r="N660" s="45" t="str">
        <f t="shared" si="9"/>
        <v>#REF!</v>
      </c>
      <c r="O660" s="45" t="str">
        <f t="shared" si="10"/>
        <v>#REF!</v>
      </c>
      <c r="P660" s="45" t="str">
        <f t="shared" si="26"/>
        <v>#REF!</v>
      </c>
      <c r="Q660" s="45" t="str">
        <f t="shared" si="11"/>
        <v>#REF!</v>
      </c>
      <c r="R660" s="45" t="str">
        <f t="shared" si="12"/>
        <v>#REF!</v>
      </c>
      <c r="S660" s="45" t="str">
        <f t="shared" si="13"/>
        <v>#REF!</v>
      </c>
      <c r="T660" s="47"/>
      <c r="U660" s="20"/>
      <c r="V660" s="20"/>
      <c r="W660" s="20"/>
      <c r="X660" s="20"/>
      <c r="Y660" s="20"/>
      <c r="Z660" s="20"/>
    </row>
    <row r="661" ht="14.25" customHeight="1">
      <c r="A661" s="20" t="s">
        <v>262</v>
      </c>
      <c r="B661" s="20" t="s">
        <v>15</v>
      </c>
      <c r="C661" s="20" t="s">
        <v>263</v>
      </c>
      <c r="D661" s="20" t="s">
        <v>74</v>
      </c>
      <c r="E661" s="20" t="s">
        <v>75</v>
      </c>
      <c r="F661" s="45">
        <v>5065642.87</v>
      </c>
      <c r="G661" s="45">
        <v>143947.41</v>
      </c>
      <c r="H661" s="45"/>
      <c r="I661" s="46" t="str">
        <f t="shared" si="4"/>
        <v>#REF!</v>
      </c>
      <c r="J661" s="46" t="str">
        <f t="shared" si="5"/>
        <v>#REF!</v>
      </c>
      <c r="K661" s="46" t="str">
        <f t="shared" si="6"/>
        <v>#REF!</v>
      </c>
      <c r="L661" s="46" t="str">
        <f t="shared" si="7"/>
        <v>#REF!</v>
      </c>
      <c r="M661" s="45" t="str">
        <f t="shared" si="8"/>
        <v>#REF!</v>
      </c>
      <c r="N661" s="45" t="str">
        <f t="shared" si="9"/>
        <v>#REF!</v>
      </c>
      <c r="O661" s="45" t="str">
        <f t="shared" si="10"/>
        <v>#REF!</v>
      </c>
      <c r="P661" s="45" t="str">
        <f t="shared" si="26"/>
        <v>#REF!</v>
      </c>
      <c r="Q661" s="45" t="str">
        <f t="shared" si="11"/>
        <v>#REF!</v>
      </c>
      <c r="R661" s="45" t="str">
        <f t="shared" si="12"/>
        <v>#REF!</v>
      </c>
      <c r="S661" s="45" t="str">
        <f t="shared" si="13"/>
        <v>#REF!</v>
      </c>
      <c r="T661" s="47"/>
      <c r="U661" s="20"/>
      <c r="V661" s="20"/>
      <c r="W661" s="20"/>
      <c r="X661" s="20"/>
      <c r="Y661" s="20"/>
      <c r="Z661" s="20"/>
    </row>
    <row r="662" ht="14.25" customHeight="1">
      <c r="A662" s="20" t="s">
        <v>262</v>
      </c>
      <c r="B662" s="20" t="s">
        <v>15</v>
      </c>
      <c r="C662" s="20" t="s">
        <v>263</v>
      </c>
      <c r="D662" s="20" t="s">
        <v>21</v>
      </c>
      <c r="E662" s="20" t="s">
        <v>22</v>
      </c>
      <c r="F662" s="45">
        <v>0.0</v>
      </c>
      <c r="G662" s="45">
        <v>0.0</v>
      </c>
      <c r="H662" s="45"/>
      <c r="I662" s="46" t="str">
        <f t="shared" si="4"/>
        <v>#REF!</v>
      </c>
      <c r="J662" s="46" t="str">
        <f t="shared" si="5"/>
        <v>#REF!</v>
      </c>
      <c r="K662" s="46" t="str">
        <f t="shared" si="6"/>
        <v>#REF!</v>
      </c>
      <c r="L662" s="46" t="str">
        <f t="shared" si="7"/>
        <v>#REF!</v>
      </c>
      <c r="M662" s="45" t="str">
        <f t="shared" si="8"/>
        <v>#REF!</v>
      </c>
      <c r="N662" s="45" t="str">
        <f t="shared" si="9"/>
        <v>#REF!</v>
      </c>
      <c r="O662" s="45" t="str">
        <f t="shared" si="10"/>
        <v>#REF!</v>
      </c>
      <c r="P662" s="45" t="str">
        <f t="shared" si="26"/>
        <v>#REF!</v>
      </c>
      <c r="Q662" s="45" t="str">
        <f t="shared" si="11"/>
        <v>#REF!</v>
      </c>
      <c r="R662" s="45" t="str">
        <f t="shared" si="12"/>
        <v>#REF!</v>
      </c>
      <c r="S662" s="45" t="str">
        <f t="shared" si="13"/>
        <v>#REF!</v>
      </c>
      <c r="T662" s="47"/>
      <c r="U662" s="20"/>
      <c r="V662" s="20"/>
      <c r="W662" s="20"/>
      <c r="X662" s="20"/>
      <c r="Y662" s="20"/>
      <c r="Z662" s="20"/>
    </row>
    <row r="663" ht="14.25" customHeight="1">
      <c r="A663" s="20" t="s">
        <v>262</v>
      </c>
      <c r="B663" s="20" t="s">
        <v>15</v>
      </c>
      <c r="C663" s="20" t="s">
        <v>263</v>
      </c>
      <c r="D663" s="20" t="s">
        <v>29</v>
      </c>
      <c r="E663" s="20" t="s">
        <v>30</v>
      </c>
      <c r="F663" s="45">
        <v>8036177.1</v>
      </c>
      <c r="G663" s="45">
        <v>228359.35</v>
      </c>
      <c r="H663" s="45"/>
      <c r="I663" s="46" t="str">
        <f t="shared" si="4"/>
        <v>#REF!</v>
      </c>
      <c r="J663" s="46" t="str">
        <f t="shared" si="5"/>
        <v>#REF!</v>
      </c>
      <c r="K663" s="46" t="str">
        <f t="shared" si="6"/>
        <v>#REF!</v>
      </c>
      <c r="L663" s="46" t="str">
        <f t="shared" si="7"/>
        <v>#REF!</v>
      </c>
      <c r="M663" s="45" t="str">
        <f t="shared" si="8"/>
        <v>#REF!</v>
      </c>
      <c r="N663" s="45" t="str">
        <f t="shared" si="9"/>
        <v>#REF!</v>
      </c>
      <c r="O663" s="45" t="str">
        <f t="shared" si="10"/>
        <v>#REF!</v>
      </c>
      <c r="P663" s="45" t="str">
        <f t="shared" si="26"/>
        <v>#REF!</v>
      </c>
      <c r="Q663" s="45" t="str">
        <f t="shared" si="11"/>
        <v>#REF!</v>
      </c>
      <c r="R663" s="45" t="str">
        <f t="shared" si="12"/>
        <v>#REF!</v>
      </c>
      <c r="S663" s="45" t="str">
        <f t="shared" si="13"/>
        <v>#REF!</v>
      </c>
      <c r="T663" s="47"/>
      <c r="U663" s="20"/>
      <c r="V663" s="20"/>
      <c r="W663" s="20"/>
      <c r="X663" s="20"/>
      <c r="Y663" s="20"/>
      <c r="Z663" s="20"/>
    </row>
    <row r="664" ht="14.25" customHeight="1">
      <c r="A664" s="20" t="s">
        <v>262</v>
      </c>
      <c r="B664" s="20" t="s">
        <v>15</v>
      </c>
      <c r="C664" s="20" t="s">
        <v>263</v>
      </c>
      <c r="D664" s="20" t="s">
        <v>31</v>
      </c>
      <c r="E664" s="20" t="s">
        <v>32</v>
      </c>
      <c r="F664" s="45">
        <v>3240594.7</v>
      </c>
      <c r="G664" s="45">
        <v>92086.08</v>
      </c>
      <c r="H664" s="45"/>
      <c r="I664" s="46" t="str">
        <f t="shared" si="4"/>
        <v>#REF!</v>
      </c>
      <c r="J664" s="46" t="str">
        <f t="shared" si="5"/>
        <v>#REF!</v>
      </c>
      <c r="K664" s="46" t="str">
        <f t="shared" si="6"/>
        <v>#REF!</v>
      </c>
      <c r="L664" s="46" t="str">
        <f t="shared" si="7"/>
        <v>#REF!</v>
      </c>
      <c r="M664" s="45" t="str">
        <f t="shared" si="8"/>
        <v>#REF!</v>
      </c>
      <c r="N664" s="45" t="str">
        <f t="shared" si="9"/>
        <v>#REF!</v>
      </c>
      <c r="O664" s="45" t="str">
        <f t="shared" si="10"/>
        <v>#REF!</v>
      </c>
      <c r="P664" s="45" t="str">
        <f t="shared" si="26"/>
        <v>#REF!</v>
      </c>
      <c r="Q664" s="45" t="str">
        <f t="shared" si="11"/>
        <v>#REF!</v>
      </c>
      <c r="R664" s="45" t="str">
        <f t="shared" si="12"/>
        <v>#REF!</v>
      </c>
      <c r="S664" s="45" t="str">
        <f t="shared" si="13"/>
        <v>#REF!</v>
      </c>
      <c r="T664" s="47"/>
      <c r="U664" s="20"/>
      <c r="V664" s="20"/>
      <c r="W664" s="20"/>
      <c r="X664" s="20"/>
      <c r="Y664" s="20"/>
      <c r="Z664" s="20"/>
    </row>
    <row r="665" ht="14.25" customHeight="1">
      <c r="A665" s="20" t="s">
        <v>262</v>
      </c>
      <c r="B665" s="20" t="s">
        <v>15</v>
      </c>
      <c r="C665" s="20" t="s">
        <v>263</v>
      </c>
      <c r="D665" s="20" t="s">
        <v>41</v>
      </c>
      <c r="E665" s="20" t="s">
        <v>42</v>
      </c>
      <c r="F665" s="45">
        <v>525526.85</v>
      </c>
      <c r="G665" s="45">
        <v>14933.59</v>
      </c>
      <c r="H665" s="45"/>
      <c r="I665" s="46" t="str">
        <f t="shared" si="4"/>
        <v>#REF!</v>
      </c>
      <c r="J665" s="46" t="str">
        <f t="shared" si="5"/>
        <v>#REF!</v>
      </c>
      <c r="K665" s="46" t="str">
        <f t="shared" si="6"/>
        <v>#REF!</v>
      </c>
      <c r="L665" s="46" t="str">
        <f t="shared" si="7"/>
        <v>#REF!</v>
      </c>
      <c r="M665" s="45" t="str">
        <f t="shared" si="8"/>
        <v>#REF!</v>
      </c>
      <c r="N665" s="45" t="str">
        <f t="shared" si="9"/>
        <v>#REF!</v>
      </c>
      <c r="O665" s="45" t="str">
        <f t="shared" si="10"/>
        <v>#REF!</v>
      </c>
      <c r="P665" s="45" t="str">
        <f t="shared" si="26"/>
        <v>#REF!</v>
      </c>
      <c r="Q665" s="45" t="str">
        <f t="shared" si="11"/>
        <v>#REF!</v>
      </c>
      <c r="R665" s="45" t="str">
        <f t="shared" si="12"/>
        <v>#REF!</v>
      </c>
      <c r="S665" s="45" t="str">
        <f t="shared" si="13"/>
        <v>#REF!</v>
      </c>
      <c r="T665" s="47"/>
      <c r="U665" s="20"/>
      <c r="V665" s="20"/>
      <c r="W665" s="20"/>
      <c r="X665" s="20"/>
      <c r="Y665" s="20"/>
      <c r="Z665" s="20"/>
    </row>
    <row r="666" ht="14.25" customHeight="1">
      <c r="A666" s="20" t="s">
        <v>262</v>
      </c>
      <c r="B666" s="20" t="s">
        <v>15</v>
      </c>
      <c r="C666" s="20" t="s">
        <v>263</v>
      </c>
      <c r="D666" s="20" t="s">
        <v>49</v>
      </c>
      <c r="E666" s="20" t="s">
        <v>50</v>
      </c>
      <c r="F666" s="45">
        <v>8.133611532E7</v>
      </c>
      <c r="G666" s="45">
        <v>2311280.84</v>
      </c>
      <c r="H666" s="45"/>
      <c r="I666" s="46" t="str">
        <f t="shared" si="4"/>
        <v>#REF!</v>
      </c>
      <c r="J666" s="46" t="str">
        <f t="shared" si="5"/>
        <v>#REF!</v>
      </c>
      <c r="K666" s="46" t="str">
        <f t="shared" si="6"/>
        <v>#REF!</v>
      </c>
      <c r="L666" s="46" t="str">
        <f t="shared" si="7"/>
        <v>#REF!</v>
      </c>
      <c r="M666" s="45" t="str">
        <f t="shared" si="8"/>
        <v>#REF!</v>
      </c>
      <c r="N666" s="45" t="str">
        <f t="shared" si="9"/>
        <v>#REF!</v>
      </c>
      <c r="O666" s="45" t="str">
        <f t="shared" si="10"/>
        <v>#REF!</v>
      </c>
      <c r="P666" s="45" t="str">
        <f t="shared" si="26"/>
        <v>#REF!</v>
      </c>
      <c r="Q666" s="45" t="str">
        <f t="shared" si="11"/>
        <v>#REF!</v>
      </c>
      <c r="R666" s="45" t="str">
        <f t="shared" si="12"/>
        <v>#REF!</v>
      </c>
      <c r="S666" s="45" t="str">
        <f t="shared" si="13"/>
        <v>#REF!</v>
      </c>
      <c r="T666" s="47"/>
      <c r="U666" s="20"/>
      <c r="V666" s="20"/>
      <c r="W666" s="20"/>
      <c r="X666" s="20"/>
      <c r="Y666" s="20"/>
      <c r="Z666" s="20"/>
    </row>
    <row r="667" ht="14.25" customHeight="1">
      <c r="A667" s="20" t="s">
        <v>264</v>
      </c>
      <c r="B667" s="20" t="s">
        <v>15</v>
      </c>
      <c r="C667" s="20" t="s">
        <v>265</v>
      </c>
      <c r="D667" s="20" t="s">
        <v>17</v>
      </c>
      <c r="E667" s="20" t="s">
        <v>18</v>
      </c>
      <c r="F667" s="45">
        <v>1.2649847796E8</v>
      </c>
      <c r="G667" s="45">
        <v>1.706510622E7</v>
      </c>
      <c r="H667" s="45"/>
      <c r="I667" s="46" t="str">
        <f t="shared" si="4"/>
        <v>#REF!</v>
      </c>
      <c r="J667" s="46" t="str">
        <f t="shared" si="5"/>
        <v>#REF!</v>
      </c>
      <c r="K667" s="46" t="str">
        <f t="shared" si="6"/>
        <v>#REF!</v>
      </c>
      <c r="L667" s="46" t="str">
        <f t="shared" si="7"/>
        <v>#REF!</v>
      </c>
      <c r="M667" s="45" t="str">
        <f t="shared" si="8"/>
        <v>#REF!</v>
      </c>
      <c r="N667" s="45" t="str">
        <f t="shared" si="9"/>
        <v>#REF!</v>
      </c>
      <c r="O667" s="45" t="str">
        <f t="shared" si="10"/>
        <v>#REF!</v>
      </c>
      <c r="P667" s="45" t="str">
        <f t="shared" si="26"/>
        <v>#REF!</v>
      </c>
      <c r="Q667" s="45" t="str">
        <f t="shared" si="11"/>
        <v>#REF!</v>
      </c>
      <c r="R667" s="45" t="str">
        <f t="shared" si="12"/>
        <v>#REF!</v>
      </c>
      <c r="S667" s="45" t="str">
        <f t="shared" si="13"/>
        <v>#REF!</v>
      </c>
      <c r="T667" s="47"/>
      <c r="U667" s="20"/>
      <c r="V667" s="20"/>
      <c r="W667" s="20"/>
      <c r="X667" s="20"/>
      <c r="Y667" s="20"/>
      <c r="Z667" s="20"/>
    </row>
    <row r="668" ht="14.25" customHeight="1">
      <c r="A668" s="20" t="s">
        <v>264</v>
      </c>
      <c r="B668" s="20" t="s">
        <v>15</v>
      </c>
      <c r="C668" s="20" t="s">
        <v>265</v>
      </c>
      <c r="D668" s="20" t="s">
        <v>47</v>
      </c>
      <c r="E668" s="20" t="s">
        <v>48</v>
      </c>
      <c r="F668" s="45">
        <v>1.380804083E7</v>
      </c>
      <c r="G668" s="45">
        <v>1862755.09</v>
      </c>
      <c r="H668" s="45"/>
      <c r="I668" s="46" t="str">
        <f t="shared" si="4"/>
        <v>#REF!</v>
      </c>
      <c r="J668" s="46" t="str">
        <f t="shared" si="5"/>
        <v>#REF!</v>
      </c>
      <c r="K668" s="46" t="str">
        <f t="shared" si="6"/>
        <v>#REF!</v>
      </c>
      <c r="L668" s="46" t="str">
        <f t="shared" si="7"/>
        <v>#REF!</v>
      </c>
      <c r="M668" s="45" t="str">
        <f t="shared" si="8"/>
        <v>#REF!</v>
      </c>
      <c r="N668" s="45" t="str">
        <f t="shared" si="9"/>
        <v>#REF!</v>
      </c>
      <c r="O668" s="45" t="str">
        <f t="shared" si="10"/>
        <v>#REF!</v>
      </c>
      <c r="P668" s="45" t="str">
        <f t="shared" si="26"/>
        <v>#REF!</v>
      </c>
      <c r="Q668" s="45" t="str">
        <f t="shared" si="11"/>
        <v>#REF!</v>
      </c>
      <c r="R668" s="45" t="str">
        <f t="shared" si="12"/>
        <v>#REF!</v>
      </c>
      <c r="S668" s="45" t="str">
        <f t="shared" si="13"/>
        <v>#REF!</v>
      </c>
      <c r="T668" s="47"/>
      <c r="U668" s="20"/>
      <c r="V668" s="20"/>
      <c r="W668" s="20"/>
      <c r="X668" s="20"/>
      <c r="Y668" s="20"/>
      <c r="Z668" s="20"/>
    </row>
    <row r="669" ht="14.25" customHeight="1">
      <c r="A669" s="20" t="s">
        <v>264</v>
      </c>
      <c r="B669" s="20" t="s">
        <v>15</v>
      </c>
      <c r="C669" s="20" t="s">
        <v>265</v>
      </c>
      <c r="D669" s="20" t="s">
        <v>19</v>
      </c>
      <c r="E669" s="20" t="s">
        <v>20</v>
      </c>
      <c r="F669" s="45">
        <v>8748.0</v>
      </c>
      <c r="G669" s="45">
        <v>1180.14</v>
      </c>
      <c r="H669" s="45"/>
      <c r="I669" s="46" t="str">
        <f t="shared" si="4"/>
        <v>#REF!</v>
      </c>
      <c r="J669" s="46" t="str">
        <f t="shared" si="5"/>
        <v>#REF!</v>
      </c>
      <c r="K669" s="46" t="str">
        <f t="shared" si="6"/>
        <v>#REF!</v>
      </c>
      <c r="L669" s="46" t="str">
        <f t="shared" si="7"/>
        <v>#REF!</v>
      </c>
      <c r="M669" s="45" t="str">
        <f t="shared" si="8"/>
        <v>#REF!</v>
      </c>
      <c r="N669" s="45" t="str">
        <f t="shared" si="9"/>
        <v>#REF!</v>
      </c>
      <c r="O669" s="45" t="str">
        <f t="shared" si="10"/>
        <v>#REF!</v>
      </c>
      <c r="P669" s="45" t="str">
        <f t="shared" si="26"/>
        <v>#REF!</v>
      </c>
      <c r="Q669" s="45" t="str">
        <f t="shared" si="11"/>
        <v>#REF!</v>
      </c>
      <c r="R669" s="45" t="str">
        <f t="shared" si="12"/>
        <v>#REF!</v>
      </c>
      <c r="S669" s="45" t="str">
        <f t="shared" si="13"/>
        <v>#REF!</v>
      </c>
      <c r="T669" s="47"/>
      <c r="U669" s="20"/>
      <c r="V669" s="20"/>
      <c r="W669" s="20"/>
      <c r="X669" s="20"/>
      <c r="Y669" s="20"/>
      <c r="Z669" s="20"/>
    </row>
    <row r="670" ht="14.25" customHeight="1">
      <c r="A670" s="20" t="s">
        <v>264</v>
      </c>
      <c r="B670" s="20" t="s">
        <v>15</v>
      </c>
      <c r="C670" s="20" t="s">
        <v>265</v>
      </c>
      <c r="D670" s="20" t="s">
        <v>21</v>
      </c>
      <c r="E670" s="20" t="s">
        <v>22</v>
      </c>
      <c r="F670" s="45">
        <v>3103.88</v>
      </c>
      <c r="G670" s="45">
        <v>418.72</v>
      </c>
      <c r="H670" s="45"/>
      <c r="I670" s="46" t="str">
        <f t="shared" si="4"/>
        <v>#REF!</v>
      </c>
      <c r="J670" s="46" t="str">
        <f t="shared" si="5"/>
        <v>#REF!</v>
      </c>
      <c r="K670" s="46" t="str">
        <f t="shared" si="6"/>
        <v>#REF!</v>
      </c>
      <c r="L670" s="46" t="str">
        <f t="shared" si="7"/>
        <v>#REF!</v>
      </c>
      <c r="M670" s="45" t="str">
        <f t="shared" si="8"/>
        <v>#REF!</v>
      </c>
      <c r="N670" s="45" t="str">
        <f t="shared" si="9"/>
        <v>#REF!</v>
      </c>
      <c r="O670" s="45" t="str">
        <f t="shared" si="10"/>
        <v>#REF!</v>
      </c>
      <c r="P670" s="45" t="str">
        <f t="shared" si="26"/>
        <v>#REF!</v>
      </c>
      <c r="Q670" s="45" t="str">
        <f t="shared" si="11"/>
        <v>#REF!</v>
      </c>
      <c r="R670" s="45" t="str">
        <f t="shared" si="12"/>
        <v>#REF!</v>
      </c>
      <c r="S670" s="45" t="str">
        <f t="shared" si="13"/>
        <v>#REF!</v>
      </c>
      <c r="T670" s="47"/>
      <c r="U670" s="20"/>
      <c r="V670" s="20"/>
      <c r="W670" s="20"/>
      <c r="X670" s="20"/>
      <c r="Y670" s="20"/>
      <c r="Z670" s="20"/>
    </row>
    <row r="671" ht="14.25" customHeight="1">
      <c r="A671" s="20" t="s">
        <v>264</v>
      </c>
      <c r="B671" s="20" t="s">
        <v>15</v>
      </c>
      <c r="C671" s="20" t="s">
        <v>265</v>
      </c>
      <c r="D671" s="20" t="s">
        <v>29</v>
      </c>
      <c r="E671" s="20" t="s">
        <v>30</v>
      </c>
      <c r="F671" s="45">
        <v>653472.12</v>
      </c>
      <c r="G671" s="45">
        <v>88155.77</v>
      </c>
      <c r="H671" s="45"/>
      <c r="I671" s="46" t="str">
        <f t="shared" si="4"/>
        <v>#REF!</v>
      </c>
      <c r="J671" s="46" t="str">
        <f t="shared" si="5"/>
        <v>#REF!</v>
      </c>
      <c r="K671" s="46" t="str">
        <f t="shared" si="6"/>
        <v>#REF!</v>
      </c>
      <c r="L671" s="46" t="str">
        <f t="shared" si="7"/>
        <v>#REF!</v>
      </c>
      <c r="M671" s="45" t="str">
        <f t="shared" si="8"/>
        <v>#REF!</v>
      </c>
      <c r="N671" s="45" t="str">
        <f t="shared" si="9"/>
        <v>#REF!</v>
      </c>
      <c r="O671" s="45" t="str">
        <f t="shared" si="10"/>
        <v>#REF!</v>
      </c>
      <c r="P671" s="45" t="str">
        <f t="shared" si="26"/>
        <v>#REF!</v>
      </c>
      <c r="Q671" s="45" t="str">
        <f t="shared" si="11"/>
        <v>#REF!</v>
      </c>
      <c r="R671" s="45" t="str">
        <f t="shared" si="12"/>
        <v>#REF!</v>
      </c>
      <c r="S671" s="45" t="str">
        <f t="shared" si="13"/>
        <v>#REF!</v>
      </c>
      <c r="T671" s="47"/>
      <c r="U671" s="20"/>
      <c r="V671" s="20"/>
      <c r="W671" s="20"/>
      <c r="X671" s="20"/>
      <c r="Y671" s="20"/>
      <c r="Z671" s="20"/>
    </row>
    <row r="672" ht="14.25" customHeight="1">
      <c r="A672" s="20" t="s">
        <v>264</v>
      </c>
      <c r="B672" s="20" t="s">
        <v>15</v>
      </c>
      <c r="C672" s="20" t="s">
        <v>265</v>
      </c>
      <c r="D672" s="20" t="s">
        <v>31</v>
      </c>
      <c r="E672" s="20" t="s">
        <v>32</v>
      </c>
      <c r="F672" s="45">
        <v>1182275.94</v>
      </c>
      <c r="G672" s="45">
        <v>159493.34</v>
      </c>
      <c r="H672" s="45"/>
      <c r="I672" s="46" t="str">
        <f t="shared" si="4"/>
        <v>#REF!</v>
      </c>
      <c r="J672" s="46" t="str">
        <f t="shared" si="5"/>
        <v>#REF!</v>
      </c>
      <c r="K672" s="46" t="str">
        <f t="shared" si="6"/>
        <v>#REF!</v>
      </c>
      <c r="L672" s="46" t="str">
        <f t="shared" si="7"/>
        <v>#REF!</v>
      </c>
      <c r="M672" s="45" t="str">
        <f t="shared" si="8"/>
        <v>#REF!</v>
      </c>
      <c r="N672" s="45" t="str">
        <f t="shared" si="9"/>
        <v>#REF!</v>
      </c>
      <c r="O672" s="45" t="str">
        <f t="shared" si="10"/>
        <v>#REF!</v>
      </c>
      <c r="P672" s="45" t="str">
        <f t="shared" si="26"/>
        <v>#REF!</v>
      </c>
      <c r="Q672" s="45" t="str">
        <f t="shared" si="11"/>
        <v>#REF!</v>
      </c>
      <c r="R672" s="45" t="str">
        <f t="shared" si="12"/>
        <v>#REF!</v>
      </c>
      <c r="S672" s="45" t="str">
        <f t="shared" si="13"/>
        <v>#REF!</v>
      </c>
      <c r="T672" s="47"/>
      <c r="U672" s="20"/>
      <c r="V672" s="20"/>
      <c r="W672" s="20"/>
      <c r="X672" s="20"/>
      <c r="Y672" s="20"/>
      <c r="Z672" s="20"/>
    </row>
    <row r="673" ht="14.25" customHeight="1">
      <c r="A673" s="20" t="s">
        <v>264</v>
      </c>
      <c r="B673" s="20" t="s">
        <v>15</v>
      </c>
      <c r="C673" s="20" t="s">
        <v>265</v>
      </c>
      <c r="D673" s="20" t="s">
        <v>41</v>
      </c>
      <c r="E673" s="20" t="s">
        <v>42</v>
      </c>
      <c r="F673" s="45">
        <v>273247.32</v>
      </c>
      <c r="G673" s="45">
        <v>36862.06</v>
      </c>
      <c r="H673" s="45"/>
      <c r="I673" s="46" t="str">
        <f t="shared" si="4"/>
        <v>#REF!</v>
      </c>
      <c r="J673" s="46" t="str">
        <f t="shared" si="5"/>
        <v>#REF!</v>
      </c>
      <c r="K673" s="46" t="str">
        <f t="shared" si="6"/>
        <v>#REF!</v>
      </c>
      <c r="L673" s="46" t="str">
        <f t="shared" si="7"/>
        <v>#REF!</v>
      </c>
      <c r="M673" s="45" t="str">
        <f t="shared" si="8"/>
        <v>#REF!</v>
      </c>
      <c r="N673" s="45" t="str">
        <f t="shared" si="9"/>
        <v>#REF!</v>
      </c>
      <c r="O673" s="45" t="str">
        <f t="shared" si="10"/>
        <v>#REF!</v>
      </c>
      <c r="P673" s="45" t="str">
        <f t="shared" si="26"/>
        <v>#REF!</v>
      </c>
      <c r="Q673" s="45" t="str">
        <f t="shared" si="11"/>
        <v>#REF!</v>
      </c>
      <c r="R673" s="45" t="str">
        <f t="shared" si="12"/>
        <v>#REF!</v>
      </c>
      <c r="S673" s="45" t="str">
        <f t="shared" si="13"/>
        <v>#REF!</v>
      </c>
      <c r="T673" s="47"/>
      <c r="U673" s="20"/>
      <c r="V673" s="20"/>
      <c r="W673" s="20"/>
      <c r="X673" s="20"/>
      <c r="Y673" s="20"/>
      <c r="Z673" s="20"/>
    </row>
    <row r="674" ht="14.25" customHeight="1">
      <c r="A674" s="20" t="s">
        <v>264</v>
      </c>
      <c r="B674" s="20" t="s">
        <v>15</v>
      </c>
      <c r="C674" s="20" t="s">
        <v>265</v>
      </c>
      <c r="D674" s="20" t="s">
        <v>51</v>
      </c>
      <c r="E674" s="20" t="s">
        <v>52</v>
      </c>
      <c r="F674" s="45">
        <v>3747864.95</v>
      </c>
      <c r="G674" s="45">
        <v>505600.66</v>
      </c>
      <c r="H674" s="45"/>
      <c r="I674" s="46" t="str">
        <f t="shared" si="4"/>
        <v>#REF!</v>
      </c>
      <c r="J674" s="46" t="str">
        <f t="shared" si="5"/>
        <v>#REF!</v>
      </c>
      <c r="K674" s="46" t="str">
        <f t="shared" si="6"/>
        <v>#REF!</v>
      </c>
      <c r="L674" s="46" t="str">
        <f t="shared" si="7"/>
        <v>#REF!</v>
      </c>
      <c r="M674" s="45" t="str">
        <f t="shared" si="8"/>
        <v>#REF!</v>
      </c>
      <c r="N674" s="45" t="str">
        <f t="shared" si="9"/>
        <v>#REF!</v>
      </c>
      <c r="O674" s="45" t="str">
        <f t="shared" si="10"/>
        <v>#REF!</v>
      </c>
      <c r="P674" s="45" t="str">
        <f t="shared" si="26"/>
        <v>#REF!</v>
      </c>
      <c r="Q674" s="45" t="str">
        <f t="shared" si="11"/>
        <v>#REF!</v>
      </c>
      <c r="R674" s="45" t="str">
        <f t="shared" si="12"/>
        <v>#REF!</v>
      </c>
      <c r="S674" s="45" t="str">
        <f t="shared" si="13"/>
        <v>#REF!</v>
      </c>
      <c r="T674" s="47"/>
      <c r="U674" s="20"/>
      <c r="V674" s="20"/>
      <c r="W674" s="20"/>
      <c r="X674" s="20"/>
      <c r="Y674" s="20"/>
      <c r="Z674" s="20"/>
    </row>
    <row r="675" ht="14.25" customHeight="1">
      <c r="A675" s="20" t="s">
        <v>266</v>
      </c>
      <c r="B675" s="20" t="s">
        <v>15</v>
      </c>
      <c r="C675" s="20" t="s">
        <v>267</v>
      </c>
      <c r="D675" s="20" t="s">
        <v>17</v>
      </c>
      <c r="E675" s="20" t="s">
        <v>18</v>
      </c>
      <c r="F675" s="45">
        <v>9.570134466E7</v>
      </c>
      <c r="G675" s="45">
        <v>2739253.49</v>
      </c>
      <c r="H675" s="45"/>
      <c r="I675" s="46" t="str">
        <f t="shared" si="4"/>
        <v>#REF!</v>
      </c>
      <c r="J675" s="46" t="str">
        <f t="shared" si="5"/>
        <v>#REF!</v>
      </c>
      <c r="K675" s="46" t="str">
        <f t="shared" si="6"/>
        <v>#REF!</v>
      </c>
      <c r="L675" s="46" t="str">
        <f t="shared" si="7"/>
        <v>#REF!</v>
      </c>
      <c r="M675" s="45" t="str">
        <f t="shared" si="8"/>
        <v>#REF!</v>
      </c>
      <c r="N675" s="45" t="str">
        <f t="shared" si="9"/>
        <v>#REF!</v>
      </c>
      <c r="O675" s="45" t="str">
        <f t="shared" si="10"/>
        <v>#REF!</v>
      </c>
      <c r="P675" s="45" t="str">
        <f t="shared" si="26"/>
        <v>#REF!</v>
      </c>
      <c r="Q675" s="45" t="str">
        <f t="shared" si="11"/>
        <v>#REF!</v>
      </c>
      <c r="R675" s="45" t="str">
        <f t="shared" si="12"/>
        <v>#REF!</v>
      </c>
      <c r="S675" s="45" t="str">
        <f t="shared" si="13"/>
        <v>#REF!</v>
      </c>
      <c r="T675" s="47"/>
      <c r="U675" s="20"/>
      <c r="V675" s="20"/>
      <c r="W675" s="20"/>
      <c r="X675" s="20"/>
      <c r="Y675" s="20"/>
      <c r="Z675" s="20"/>
    </row>
    <row r="676" ht="14.25" customHeight="1">
      <c r="A676" s="20" t="s">
        <v>266</v>
      </c>
      <c r="B676" s="20" t="s">
        <v>15</v>
      </c>
      <c r="C676" s="20" t="s">
        <v>267</v>
      </c>
      <c r="D676" s="20" t="s">
        <v>47</v>
      </c>
      <c r="E676" s="20" t="s">
        <v>48</v>
      </c>
      <c r="F676" s="45">
        <v>4.981846951E7</v>
      </c>
      <c r="G676" s="45">
        <v>1425950.87</v>
      </c>
      <c r="H676" s="45"/>
      <c r="I676" s="46" t="str">
        <f t="shared" si="4"/>
        <v>#REF!</v>
      </c>
      <c r="J676" s="46" t="str">
        <f t="shared" si="5"/>
        <v>#REF!</v>
      </c>
      <c r="K676" s="46" t="str">
        <f t="shared" si="6"/>
        <v>#REF!</v>
      </c>
      <c r="L676" s="46" t="str">
        <f t="shared" si="7"/>
        <v>#REF!</v>
      </c>
      <c r="M676" s="45" t="str">
        <f t="shared" si="8"/>
        <v>#REF!</v>
      </c>
      <c r="N676" s="45" t="str">
        <f t="shared" si="9"/>
        <v>#REF!</v>
      </c>
      <c r="O676" s="45" t="str">
        <f t="shared" si="10"/>
        <v>#REF!</v>
      </c>
      <c r="P676" s="45" t="str">
        <f t="shared" si="26"/>
        <v>#REF!</v>
      </c>
      <c r="Q676" s="45" t="str">
        <f t="shared" si="11"/>
        <v>#REF!</v>
      </c>
      <c r="R676" s="45" t="str">
        <f t="shared" si="12"/>
        <v>#REF!</v>
      </c>
      <c r="S676" s="45" t="str">
        <f t="shared" si="13"/>
        <v>#REF!</v>
      </c>
      <c r="T676" s="47"/>
      <c r="U676" s="20"/>
      <c r="V676" s="20"/>
      <c r="W676" s="20"/>
      <c r="X676" s="20"/>
      <c r="Y676" s="20"/>
      <c r="Z676" s="20"/>
    </row>
    <row r="677" ht="14.25" customHeight="1">
      <c r="A677" s="20" t="s">
        <v>266</v>
      </c>
      <c r="B677" s="20" t="s">
        <v>15</v>
      </c>
      <c r="C677" s="20" t="s">
        <v>267</v>
      </c>
      <c r="D677" s="20" t="s">
        <v>29</v>
      </c>
      <c r="E677" s="20" t="s">
        <v>30</v>
      </c>
      <c r="F677" s="45">
        <v>3263767.35</v>
      </c>
      <c r="G677" s="45">
        <v>93418.6</v>
      </c>
      <c r="H677" s="45"/>
      <c r="I677" s="46" t="str">
        <f t="shared" si="4"/>
        <v>#REF!</v>
      </c>
      <c r="J677" s="46" t="str">
        <f t="shared" si="5"/>
        <v>#REF!</v>
      </c>
      <c r="K677" s="46" t="str">
        <f t="shared" si="6"/>
        <v>#REF!</v>
      </c>
      <c r="L677" s="46" t="str">
        <f t="shared" si="7"/>
        <v>#REF!</v>
      </c>
      <c r="M677" s="45" t="str">
        <f t="shared" si="8"/>
        <v>#REF!</v>
      </c>
      <c r="N677" s="45" t="str">
        <f t="shared" si="9"/>
        <v>#REF!</v>
      </c>
      <c r="O677" s="45" t="str">
        <f t="shared" si="10"/>
        <v>#REF!</v>
      </c>
      <c r="P677" s="45" t="str">
        <f t="shared" si="26"/>
        <v>#REF!</v>
      </c>
      <c r="Q677" s="45" t="str">
        <f t="shared" si="11"/>
        <v>#REF!</v>
      </c>
      <c r="R677" s="45" t="str">
        <f t="shared" si="12"/>
        <v>#REF!</v>
      </c>
      <c r="S677" s="45" t="str">
        <f t="shared" si="13"/>
        <v>#REF!</v>
      </c>
      <c r="T677" s="47"/>
      <c r="U677" s="20"/>
      <c r="V677" s="20"/>
      <c r="W677" s="20"/>
      <c r="X677" s="20"/>
      <c r="Y677" s="20"/>
      <c r="Z677" s="20"/>
    </row>
    <row r="678" ht="14.25" customHeight="1">
      <c r="A678" s="20" t="s">
        <v>266</v>
      </c>
      <c r="B678" s="20" t="s">
        <v>15</v>
      </c>
      <c r="C678" s="20" t="s">
        <v>267</v>
      </c>
      <c r="D678" s="20" t="s">
        <v>31</v>
      </c>
      <c r="E678" s="20" t="s">
        <v>32</v>
      </c>
      <c r="F678" s="45">
        <v>1047485.08</v>
      </c>
      <c r="G678" s="45">
        <v>29982.1</v>
      </c>
      <c r="H678" s="45"/>
      <c r="I678" s="46" t="str">
        <f t="shared" si="4"/>
        <v>#REF!</v>
      </c>
      <c r="J678" s="46" t="str">
        <f t="shared" si="5"/>
        <v>#REF!</v>
      </c>
      <c r="K678" s="46" t="str">
        <f t="shared" si="6"/>
        <v>#REF!</v>
      </c>
      <c r="L678" s="46" t="str">
        <f t="shared" si="7"/>
        <v>#REF!</v>
      </c>
      <c r="M678" s="45" t="str">
        <f t="shared" si="8"/>
        <v>#REF!</v>
      </c>
      <c r="N678" s="45" t="str">
        <f t="shared" si="9"/>
        <v>#REF!</v>
      </c>
      <c r="O678" s="45" t="str">
        <f t="shared" si="10"/>
        <v>#REF!</v>
      </c>
      <c r="P678" s="45" t="str">
        <f t="shared" si="26"/>
        <v>#REF!</v>
      </c>
      <c r="Q678" s="45" t="str">
        <f t="shared" si="11"/>
        <v>#REF!</v>
      </c>
      <c r="R678" s="45" t="str">
        <f t="shared" si="12"/>
        <v>#REF!</v>
      </c>
      <c r="S678" s="45" t="str">
        <f t="shared" si="13"/>
        <v>#REF!</v>
      </c>
      <c r="T678" s="47"/>
      <c r="U678" s="20"/>
      <c r="V678" s="20"/>
      <c r="W678" s="20"/>
      <c r="X678" s="20"/>
      <c r="Y678" s="20"/>
      <c r="Z678" s="20"/>
    </row>
    <row r="679" ht="14.25" customHeight="1">
      <c r="A679" s="20" t="s">
        <v>266</v>
      </c>
      <c r="B679" s="20" t="s">
        <v>15</v>
      </c>
      <c r="C679" s="20" t="s">
        <v>267</v>
      </c>
      <c r="D679" s="20" t="s">
        <v>41</v>
      </c>
      <c r="E679" s="20" t="s">
        <v>42</v>
      </c>
      <c r="F679" s="45">
        <v>456275.4</v>
      </c>
      <c r="G679" s="45">
        <v>13059.94</v>
      </c>
      <c r="H679" s="45"/>
      <c r="I679" s="46" t="str">
        <f t="shared" si="4"/>
        <v>#REF!</v>
      </c>
      <c r="J679" s="46" t="str">
        <f t="shared" si="5"/>
        <v>#REF!</v>
      </c>
      <c r="K679" s="46" t="str">
        <f t="shared" si="6"/>
        <v>#REF!</v>
      </c>
      <c r="L679" s="46" t="str">
        <f t="shared" si="7"/>
        <v>#REF!</v>
      </c>
      <c r="M679" s="45" t="str">
        <f t="shared" si="8"/>
        <v>#REF!</v>
      </c>
      <c r="N679" s="45" t="str">
        <f t="shared" si="9"/>
        <v>#REF!</v>
      </c>
      <c r="O679" s="45" t="str">
        <f t="shared" si="10"/>
        <v>#REF!</v>
      </c>
      <c r="P679" s="45" t="str">
        <f t="shared" si="26"/>
        <v>#REF!</v>
      </c>
      <c r="Q679" s="45" t="str">
        <f t="shared" si="11"/>
        <v>#REF!</v>
      </c>
      <c r="R679" s="45" t="str">
        <f t="shared" si="12"/>
        <v>#REF!</v>
      </c>
      <c r="S679" s="45" t="str">
        <f t="shared" si="13"/>
        <v>#REF!</v>
      </c>
      <c r="T679" s="47"/>
      <c r="U679" s="20"/>
      <c r="V679" s="20"/>
      <c r="W679" s="20"/>
      <c r="X679" s="20"/>
      <c r="Y679" s="20"/>
      <c r="Z679" s="20"/>
    </row>
    <row r="680" ht="14.25" customHeight="1">
      <c r="A680" s="20" t="s">
        <v>268</v>
      </c>
      <c r="B680" s="20" t="s">
        <v>15</v>
      </c>
      <c r="C680" s="20" t="s">
        <v>269</v>
      </c>
      <c r="D680" s="20" t="s">
        <v>17</v>
      </c>
      <c r="E680" s="20" t="s">
        <v>18</v>
      </c>
      <c r="F680" s="45">
        <v>5720294.54</v>
      </c>
      <c r="G680" s="45">
        <v>1181531.59</v>
      </c>
      <c r="H680" s="45"/>
      <c r="I680" s="46" t="str">
        <f t="shared" si="4"/>
        <v>#REF!</v>
      </c>
      <c r="J680" s="46" t="str">
        <f t="shared" si="5"/>
        <v>#REF!</v>
      </c>
      <c r="K680" s="46" t="str">
        <f t="shared" si="6"/>
        <v>#REF!</v>
      </c>
      <c r="L680" s="46" t="str">
        <f t="shared" si="7"/>
        <v>#REF!</v>
      </c>
      <c r="M680" s="45" t="str">
        <f t="shared" si="8"/>
        <v>#REF!</v>
      </c>
      <c r="N680" s="45" t="str">
        <f t="shared" si="9"/>
        <v>#REF!</v>
      </c>
      <c r="O680" s="45" t="str">
        <f t="shared" si="10"/>
        <v>#REF!</v>
      </c>
      <c r="P680" s="45" t="str">
        <f t="shared" si="26"/>
        <v>#REF!</v>
      </c>
      <c r="Q680" s="45" t="str">
        <f t="shared" si="11"/>
        <v>#REF!</v>
      </c>
      <c r="R680" s="45" t="str">
        <f t="shared" si="12"/>
        <v>#REF!</v>
      </c>
      <c r="S680" s="45" t="str">
        <f t="shared" si="13"/>
        <v>#REF!</v>
      </c>
      <c r="T680" s="47"/>
      <c r="U680" s="20"/>
      <c r="V680" s="20"/>
      <c r="W680" s="20"/>
      <c r="X680" s="20"/>
      <c r="Y680" s="20"/>
      <c r="Z680" s="20"/>
    </row>
    <row r="681" ht="14.25" customHeight="1">
      <c r="A681" s="20" t="s">
        <v>268</v>
      </c>
      <c r="B681" s="20" t="s">
        <v>15</v>
      </c>
      <c r="C681" s="20" t="s">
        <v>269</v>
      </c>
      <c r="D681" s="20" t="s">
        <v>19</v>
      </c>
      <c r="E681" s="20" t="s">
        <v>20</v>
      </c>
      <c r="F681" s="45">
        <v>20438.4</v>
      </c>
      <c r="G681" s="45">
        <v>4221.57</v>
      </c>
      <c r="H681" s="45"/>
      <c r="I681" s="46" t="str">
        <f t="shared" si="4"/>
        <v>#REF!</v>
      </c>
      <c r="J681" s="46" t="str">
        <f t="shared" si="5"/>
        <v>#REF!</v>
      </c>
      <c r="K681" s="46" t="str">
        <f t="shared" si="6"/>
        <v>#REF!</v>
      </c>
      <c r="L681" s="46" t="str">
        <f t="shared" si="7"/>
        <v>#REF!</v>
      </c>
      <c r="M681" s="45" t="str">
        <f t="shared" si="8"/>
        <v>#REF!</v>
      </c>
      <c r="N681" s="45" t="str">
        <f t="shared" si="9"/>
        <v>#REF!</v>
      </c>
      <c r="O681" s="45" t="str">
        <f t="shared" si="10"/>
        <v>#REF!</v>
      </c>
      <c r="P681" s="45" t="str">
        <f t="shared" si="26"/>
        <v>#REF!</v>
      </c>
      <c r="Q681" s="45" t="str">
        <f t="shared" si="11"/>
        <v>#REF!</v>
      </c>
      <c r="R681" s="45" t="str">
        <f t="shared" si="12"/>
        <v>#REF!</v>
      </c>
      <c r="S681" s="45" t="str">
        <f t="shared" si="13"/>
        <v>#REF!</v>
      </c>
      <c r="T681" s="47"/>
      <c r="U681" s="20"/>
      <c r="V681" s="20"/>
      <c r="W681" s="20"/>
      <c r="X681" s="20"/>
      <c r="Y681" s="20"/>
      <c r="Z681" s="20"/>
    </row>
    <row r="682" ht="14.25" customHeight="1">
      <c r="A682" s="20" t="s">
        <v>268</v>
      </c>
      <c r="B682" s="20" t="s">
        <v>15</v>
      </c>
      <c r="C682" s="20" t="s">
        <v>269</v>
      </c>
      <c r="D682" s="20" t="s">
        <v>29</v>
      </c>
      <c r="E682" s="20" t="s">
        <v>30</v>
      </c>
      <c r="F682" s="45">
        <v>97360.44</v>
      </c>
      <c r="G682" s="45">
        <v>20109.88</v>
      </c>
      <c r="H682" s="45"/>
      <c r="I682" s="46" t="str">
        <f t="shared" si="4"/>
        <v>#REF!</v>
      </c>
      <c r="J682" s="46" t="str">
        <f t="shared" si="5"/>
        <v>#REF!</v>
      </c>
      <c r="K682" s="46" t="str">
        <f t="shared" si="6"/>
        <v>#REF!</v>
      </c>
      <c r="L682" s="46" t="str">
        <f t="shared" si="7"/>
        <v>#REF!</v>
      </c>
      <c r="M682" s="45" t="str">
        <f t="shared" si="8"/>
        <v>#REF!</v>
      </c>
      <c r="N682" s="45" t="str">
        <f t="shared" si="9"/>
        <v>#REF!</v>
      </c>
      <c r="O682" s="45" t="str">
        <f t="shared" si="10"/>
        <v>#REF!</v>
      </c>
      <c r="P682" s="45" t="str">
        <f t="shared" si="26"/>
        <v>#REF!</v>
      </c>
      <c r="Q682" s="45" t="str">
        <f t="shared" si="11"/>
        <v>#REF!</v>
      </c>
      <c r="R682" s="45" t="str">
        <f t="shared" si="12"/>
        <v>#REF!</v>
      </c>
      <c r="S682" s="45" t="str">
        <f t="shared" si="13"/>
        <v>#REF!</v>
      </c>
      <c r="T682" s="47"/>
      <c r="U682" s="20"/>
      <c r="V682" s="20"/>
      <c r="W682" s="20"/>
      <c r="X682" s="20"/>
      <c r="Y682" s="20"/>
      <c r="Z682" s="20"/>
    </row>
    <row r="683" ht="14.25" customHeight="1">
      <c r="A683" s="20" t="s">
        <v>268</v>
      </c>
      <c r="B683" s="20" t="s">
        <v>15</v>
      </c>
      <c r="C683" s="20" t="s">
        <v>269</v>
      </c>
      <c r="D683" s="20" t="s">
        <v>31</v>
      </c>
      <c r="E683" s="20" t="s">
        <v>32</v>
      </c>
      <c r="F683" s="45">
        <v>393675.47</v>
      </c>
      <c r="G683" s="45">
        <v>81313.99</v>
      </c>
      <c r="H683" s="45"/>
      <c r="I683" s="46" t="str">
        <f t="shared" si="4"/>
        <v>#REF!</v>
      </c>
      <c r="J683" s="46" t="str">
        <f t="shared" si="5"/>
        <v>#REF!</v>
      </c>
      <c r="K683" s="46" t="str">
        <f t="shared" si="6"/>
        <v>#REF!</v>
      </c>
      <c r="L683" s="46" t="str">
        <f t="shared" si="7"/>
        <v>#REF!</v>
      </c>
      <c r="M683" s="45" t="str">
        <f t="shared" si="8"/>
        <v>#REF!</v>
      </c>
      <c r="N683" s="45" t="str">
        <f t="shared" si="9"/>
        <v>#REF!</v>
      </c>
      <c r="O683" s="45" t="str">
        <f t="shared" si="10"/>
        <v>#REF!</v>
      </c>
      <c r="P683" s="45" t="str">
        <f t="shared" si="26"/>
        <v>#REF!</v>
      </c>
      <c r="Q683" s="45" t="str">
        <f t="shared" si="11"/>
        <v>#REF!</v>
      </c>
      <c r="R683" s="45" t="str">
        <f t="shared" si="12"/>
        <v>#REF!</v>
      </c>
      <c r="S683" s="45" t="str">
        <f t="shared" si="13"/>
        <v>#REF!</v>
      </c>
      <c r="T683" s="47"/>
      <c r="U683" s="20"/>
      <c r="V683" s="20"/>
      <c r="W683" s="20"/>
      <c r="X683" s="20"/>
      <c r="Y683" s="20"/>
      <c r="Z683" s="20"/>
    </row>
    <row r="684" ht="14.25" customHeight="1">
      <c r="A684" s="20" t="s">
        <v>268</v>
      </c>
      <c r="B684" s="20" t="s">
        <v>15</v>
      </c>
      <c r="C684" s="20" t="s">
        <v>269</v>
      </c>
      <c r="D684" s="20" t="s">
        <v>41</v>
      </c>
      <c r="E684" s="20" t="s">
        <v>42</v>
      </c>
      <c r="F684" s="45">
        <v>45638.93</v>
      </c>
      <c r="G684" s="45">
        <v>9426.76</v>
      </c>
      <c r="H684" s="45"/>
      <c r="I684" s="46" t="str">
        <f t="shared" si="4"/>
        <v>#REF!</v>
      </c>
      <c r="J684" s="46" t="str">
        <f t="shared" si="5"/>
        <v>#REF!</v>
      </c>
      <c r="K684" s="46" t="str">
        <f t="shared" si="6"/>
        <v>#REF!</v>
      </c>
      <c r="L684" s="46" t="str">
        <f t="shared" si="7"/>
        <v>#REF!</v>
      </c>
      <c r="M684" s="45" t="str">
        <f t="shared" si="8"/>
        <v>#REF!</v>
      </c>
      <c r="N684" s="45" t="str">
        <f t="shared" si="9"/>
        <v>#REF!</v>
      </c>
      <c r="O684" s="45" t="str">
        <f t="shared" si="10"/>
        <v>#REF!</v>
      </c>
      <c r="P684" s="45" t="str">
        <f t="shared" si="26"/>
        <v>#REF!</v>
      </c>
      <c r="Q684" s="45" t="str">
        <f t="shared" si="11"/>
        <v>#REF!</v>
      </c>
      <c r="R684" s="45" t="str">
        <f t="shared" si="12"/>
        <v>#REF!</v>
      </c>
      <c r="S684" s="45" t="str">
        <f t="shared" si="13"/>
        <v>#REF!</v>
      </c>
      <c r="T684" s="47"/>
      <c r="U684" s="20"/>
      <c r="V684" s="20"/>
      <c r="W684" s="20"/>
      <c r="X684" s="20"/>
      <c r="Y684" s="20"/>
      <c r="Z684" s="20"/>
    </row>
    <row r="685" ht="14.25" customHeight="1">
      <c r="A685" s="20" t="s">
        <v>268</v>
      </c>
      <c r="B685" s="20" t="s">
        <v>15</v>
      </c>
      <c r="C685" s="20" t="s">
        <v>269</v>
      </c>
      <c r="D685" s="20" t="s">
        <v>49</v>
      </c>
      <c r="E685" s="20" t="s">
        <v>50</v>
      </c>
      <c r="F685" s="45">
        <v>5.006524622E7</v>
      </c>
      <c r="G685" s="45">
        <v>1.034101821E7</v>
      </c>
      <c r="H685" s="45"/>
      <c r="I685" s="46" t="str">
        <f t="shared" si="4"/>
        <v>#REF!</v>
      </c>
      <c r="J685" s="46" t="str">
        <f t="shared" si="5"/>
        <v>#REF!</v>
      </c>
      <c r="K685" s="46" t="str">
        <f t="shared" si="6"/>
        <v>#REF!</v>
      </c>
      <c r="L685" s="46" t="str">
        <f t="shared" si="7"/>
        <v>#REF!</v>
      </c>
      <c r="M685" s="45" t="str">
        <f t="shared" si="8"/>
        <v>#REF!</v>
      </c>
      <c r="N685" s="45" t="str">
        <f t="shared" si="9"/>
        <v>#REF!</v>
      </c>
      <c r="O685" s="45" t="str">
        <f t="shared" si="10"/>
        <v>#REF!</v>
      </c>
      <c r="P685" s="45" t="str">
        <f t="shared" si="26"/>
        <v>#REF!</v>
      </c>
      <c r="Q685" s="45" t="str">
        <f t="shared" si="11"/>
        <v>#REF!</v>
      </c>
      <c r="R685" s="45" t="str">
        <f t="shared" si="12"/>
        <v>#REF!</v>
      </c>
      <c r="S685" s="45" t="str">
        <f t="shared" si="13"/>
        <v>#REF!</v>
      </c>
      <c r="T685" s="47"/>
      <c r="U685" s="20"/>
      <c r="V685" s="20"/>
      <c r="W685" s="20"/>
      <c r="X685" s="20"/>
      <c r="Y685" s="20"/>
      <c r="Z685" s="20"/>
    </row>
    <row r="686" ht="14.25" customHeight="1">
      <c r="A686" s="20" t="s">
        <v>270</v>
      </c>
      <c r="B686" s="20" t="s">
        <v>15</v>
      </c>
      <c r="C686" s="20" t="s">
        <v>271</v>
      </c>
      <c r="D686" s="20" t="s">
        <v>17</v>
      </c>
      <c r="E686" s="20" t="s">
        <v>18</v>
      </c>
      <c r="F686" s="45">
        <v>1.6185767956E8</v>
      </c>
      <c r="G686" s="45">
        <v>2508850.9</v>
      </c>
      <c r="H686" s="45"/>
      <c r="I686" s="46" t="str">
        <f t="shared" si="4"/>
        <v>#REF!</v>
      </c>
      <c r="J686" s="46" t="str">
        <f t="shared" si="5"/>
        <v>#REF!</v>
      </c>
      <c r="K686" s="46" t="str">
        <f t="shared" si="6"/>
        <v>#REF!</v>
      </c>
      <c r="L686" s="46" t="str">
        <f t="shared" si="7"/>
        <v>#REF!</v>
      </c>
      <c r="M686" s="45" t="str">
        <f t="shared" si="8"/>
        <v>#REF!</v>
      </c>
      <c r="N686" s="45" t="str">
        <f t="shared" si="9"/>
        <v>#REF!</v>
      </c>
      <c r="O686" s="45" t="str">
        <f t="shared" si="10"/>
        <v>#REF!</v>
      </c>
      <c r="P686" s="45" t="str">
        <f t="shared" si="26"/>
        <v>#REF!</v>
      </c>
      <c r="Q686" s="45" t="str">
        <f t="shared" si="11"/>
        <v>#REF!</v>
      </c>
      <c r="R686" s="45" t="str">
        <f t="shared" si="12"/>
        <v>#REF!</v>
      </c>
      <c r="S686" s="45" t="str">
        <f t="shared" si="13"/>
        <v>#REF!</v>
      </c>
      <c r="T686" s="47"/>
      <c r="U686" s="20"/>
      <c r="V686" s="20"/>
      <c r="W686" s="20"/>
      <c r="X686" s="20"/>
      <c r="Y686" s="20"/>
      <c r="Z686" s="20"/>
    </row>
    <row r="687" ht="14.25" customHeight="1">
      <c r="A687" s="20" t="s">
        <v>270</v>
      </c>
      <c r="B687" s="20" t="s">
        <v>15</v>
      </c>
      <c r="C687" s="20" t="s">
        <v>271</v>
      </c>
      <c r="D687" s="20" t="s">
        <v>47</v>
      </c>
      <c r="E687" s="20" t="s">
        <v>48</v>
      </c>
      <c r="F687" s="45">
        <v>1487170.06</v>
      </c>
      <c r="G687" s="45">
        <v>23051.66</v>
      </c>
      <c r="H687" s="45"/>
      <c r="I687" s="46" t="str">
        <f t="shared" si="4"/>
        <v>#REF!</v>
      </c>
      <c r="J687" s="46" t="str">
        <f t="shared" si="5"/>
        <v>#REF!</v>
      </c>
      <c r="K687" s="46" t="str">
        <f t="shared" si="6"/>
        <v>#REF!</v>
      </c>
      <c r="L687" s="46" t="str">
        <f t="shared" si="7"/>
        <v>#REF!</v>
      </c>
      <c r="M687" s="45" t="str">
        <f t="shared" si="8"/>
        <v>#REF!</v>
      </c>
      <c r="N687" s="45" t="str">
        <f t="shared" si="9"/>
        <v>#REF!</v>
      </c>
      <c r="O687" s="45" t="str">
        <f t="shared" si="10"/>
        <v>#REF!</v>
      </c>
      <c r="P687" s="45" t="str">
        <f t="shared" si="26"/>
        <v>#REF!</v>
      </c>
      <c r="Q687" s="45" t="str">
        <f t="shared" si="11"/>
        <v>#REF!</v>
      </c>
      <c r="R687" s="45" t="str">
        <f t="shared" si="12"/>
        <v>#REF!</v>
      </c>
      <c r="S687" s="45" t="str">
        <f t="shared" si="13"/>
        <v>#REF!</v>
      </c>
      <c r="T687" s="47"/>
      <c r="U687" s="20"/>
      <c r="V687" s="20"/>
      <c r="W687" s="20"/>
      <c r="X687" s="20"/>
      <c r="Y687" s="20"/>
      <c r="Z687" s="20"/>
    </row>
    <row r="688" ht="14.25" customHeight="1">
      <c r="A688" s="20" t="s">
        <v>270</v>
      </c>
      <c r="B688" s="20" t="s">
        <v>15</v>
      </c>
      <c r="C688" s="20" t="s">
        <v>271</v>
      </c>
      <c r="D688" s="20" t="s">
        <v>21</v>
      </c>
      <c r="E688" s="20" t="s">
        <v>22</v>
      </c>
      <c r="F688" s="45">
        <v>0.0</v>
      </c>
      <c r="G688" s="45">
        <v>0.0</v>
      </c>
      <c r="H688" s="45"/>
      <c r="I688" s="46" t="str">
        <f t="shared" si="4"/>
        <v>#REF!</v>
      </c>
      <c r="J688" s="46" t="str">
        <f t="shared" si="5"/>
        <v>#REF!</v>
      </c>
      <c r="K688" s="46" t="str">
        <f t="shared" si="6"/>
        <v>#REF!</v>
      </c>
      <c r="L688" s="46" t="str">
        <f t="shared" si="7"/>
        <v>#REF!</v>
      </c>
      <c r="M688" s="45" t="str">
        <f t="shared" si="8"/>
        <v>#REF!</v>
      </c>
      <c r="N688" s="45" t="str">
        <f t="shared" si="9"/>
        <v>#REF!</v>
      </c>
      <c r="O688" s="45" t="str">
        <f t="shared" si="10"/>
        <v>#REF!</v>
      </c>
      <c r="P688" s="45" t="str">
        <f t="shared" si="26"/>
        <v>#REF!</v>
      </c>
      <c r="Q688" s="45" t="str">
        <f t="shared" si="11"/>
        <v>#REF!</v>
      </c>
      <c r="R688" s="45" t="str">
        <f t="shared" si="12"/>
        <v>#REF!</v>
      </c>
      <c r="S688" s="45" t="str">
        <f t="shared" si="13"/>
        <v>#REF!</v>
      </c>
      <c r="T688" s="47"/>
      <c r="U688" s="20"/>
      <c r="V688" s="20"/>
      <c r="W688" s="20"/>
      <c r="X688" s="20"/>
      <c r="Y688" s="20"/>
      <c r="Z688" s="20"/>
    </row>
    <row r="689" ht="14.25" customHeight="1">
      <c r="A689" s="20" t="s">
        <v>270</v>
      </c>
      <c r="B689" s="20" t="s">
        <v>15</v>
      </c>
      <c r="C689" s="20" t="s">
        <v>271</v>
      </c>
      <c r="D689" s="20" t="s">
        <v>29</v>
      </c>
      <c r="E689" s="20" t="s">
        <v>30</v>
      </c>
      <c r="F689" s="45">
        <v>4864359.75</v>
      </c>
      <c r="G689" s="45">
        <v>75399.28</v>
      </c>
      <c r="H689" s="45"/>
      <c r="I689" s="46" t="str">
        <f t="shared" si="4"/>
        <v>#REF!</v>
      </c>
      <c r="J689" s="46" t="str">
        <f t="shared" si="5"/>
        <v>#REF!</v>
      </c>
      <c r="K689" s="46" t="str">
        <f t="shared" si="6"/>
        <v>#REF!</v>
      </c>
      <c r="L689" s="46" t="str">
        <f t="shared" si="7"/>
        <v>#REF!</v>
      </c>
      <c r="M689" s="45" t="str">
        <f t="shared" si="8"/>
        <v>#REF!</v>
      </c>
      <c r="N689" s="45" t="str">
        <f t="shared" si="9"/>
        <v>#REF!</v>
      </c>
      <c r="O689" s="45" t="str">
        <f t="shared" si="10"/>
        <v>#REF!</v>
      </c>
      <c r="P689" s="45" t="str">
        <f t="shared" si="26"/>
        <v>#REF!</v>
      </c>
      <c r="Q689" s="45" t="str">
        <f t="shared" si="11"/>
        <v>#REF!</v>
      </c>
      <c r="R689" s="45" t="str">
        <f t="shared" si="12"/>
        <v>#REF!</v>
      </c>
      <c r="S689" s="45" t="str">
        <f t="shared" si="13"/>
        <v>#REF!</v>
      </c>
      <c r="T689" s="47"/>
      <c r="U689" s="20"/>
      <c r="V689" s="20"/>
      <c r="W689" s="20"/>
      <c r="X689" s="20"/>
      <c r="Y689" s="20"/>
      <c r="Z689" s="20"/>
    </row>
    <row r="690" ht="14.25" customHeight="1">
      <c r="A690" s="20" t="s">
        <v>270</v>
      </c>
      <c r="B690" s="20" t="s">
        <v>15</v>
      </c>
      <c r="C690" s="20" t="s">
        <v>271</v>
      </c>
      <c r="D690" s="20" t="s">
        <v>31</v>
      </c>
      <c r="E690" s="20" t="s">
        <v>32</v>
      </c>
      <c r="F690" s="45">
        <v>0.0</v>
      </c>
      <c r="G690" s="45">
        <v>0.0</v>
      </c>
      <c r="H690" s="45"/>
      <c r="I690" s="46" t="str">
        <f t="shared" si="4"/>
        <v>#REF!</v>
      </c>
      <c r="J690" s="46" t="str">
        <f t="shared" si="5"/>
        <v>#REF!</v>
      </c>
      <c r="K690" s="46" t="str">
        <f t="shared" si="6"/>
        <v>#REF!</v>
      </c>
      <c r="L690" s="46" t="str">
        <f t="shared" si="7"/>
        <v>#REF!</v>
      </c>
      <c r="M690" s="45" t="str">
        <f t="shared" si="8"/>
        <v>#REF!</v>
      </c>
      <c r="N690" s="45" t="str">
        <f t="shared" si="9"/>
        <v>#REF!</v>
      </c>
      <c r="O690" s="45" t="str">
        <f t="shared" si="10"/>
        <v>#REF!</v>
      </c>
      <c r="P690" s="45" t="str">
        <f t="shared" si="26"/>
        <v>#REF!</v>
      </c>
      <c r="Q690" s="45" t="str">
        <f t="shared" si="11"/>
        <v>#REF!</v>
      </c>
      <c r="R690" s="45" t="str">
        <f t="shared" si="12"/>
        <v>#REF!</v>
      </c>
      <c r="S690" s="45" t="str">
        <f t="shared" si="13"/>
        <v>#REF!</v>
      </c>
      <c r="T690" s="47"/>
      <c r="U690" s="20"/>
      <c r="V690" s="20"/>
      <c r="W690" s="20"/>
      <c r="X690" s="20"/>
      <c r="Y690" s="20"/>
      <c r="Z690" s="20"/>
    </row>
    <row r="691" ht="14.25" customHeight="1">
      <c r="A691" s="20" t="s">
        <v>270</v>
      </c>
      <c r="B691" s="20" t="s">
        <v>15</v>
      </c>
      <c r="C691" s="20" t="s">
        <v>271</v>
      </c>
      <c r="D691" s="20" t="s">
        <v>41</v>
      </c>
      <c r="E691" s="20" t="s">
        <v>42</v>
      </c>
      <c r="F691" s="45">
        <v>963121.75</v>
      </c>
      <c r="G691" s="45">
        <v>14928.73</v>
      </c>
      <c r="H691" s="45"/>
      <c r="I691" s="46" t="str">
        <f t="shared" si="4"/>
        <v>#REF!</v>
      </c>
      <c r="J691" s="46" t="str">
        <f t="shared" si="5"/>
        <v>#REF!</v>
      </c>
      <c r="K691" s="46" t="str">
        <f t="shared" si="6"/>
        <v>#REF!</v>
      </c>
      <c r="L691" s="46" t="str">
        <f t="shared" si="7"/>
        <v>#REF!</v>
      </c>
      <c r="M691" s="45" t="str">
        <f t="shared" si="8"/>
        <v>#REF!</v>
      </c>
      <c r="N691" s="45" t="str">
        <f t="shared" si="9"/>
        <v>#REF!</v>
      </c>
      <c r="O691" s="45" t="str">
        <f t="shared" si="10"/>
        <v>#REF!</v>
      </c>
      <c r="P691" s="45" t="str">
        <f t="shared" si="26"/>
        <v>#REF!</v>
      </c>
      <c r="Q691" s="45" t="str">
        <f t="shared" si="11"/>
        <v>#REF!</v>
      </c>
      <c r="R691" s="45" t="str">
        <f t="shared" si="12"/>
        <v>#REF!</v>
      </c>
      <c r="S691" s="45" t="str">
        <f t="shared" si="13"/>
        <v>#REF!</v>
      </c>
      <c r="T691" s="47"/>
      <c r="U691" s="20"/>
      <c r="V691" s="20"/>
      <c r="W691" s="20"/>
      <c r="X691" s="20"/>
      <c r="Y691" s="20"/>
      <c r="Z691" s="20"/>
    </row>
    <row r="692" ht="14.25" customHeight="1">
      <c r="A692" s="20" t="s">
        <v>270</v>
      </c>
      <c r="B692" s="20" t="s">
        <v>15</v>
      </c>
      <c r="C692" s="20" t="s">
        <v>271</v>
      </c>
      <c r="D692" s="20" t="s">
        <v>43</v>
      </c>
      <c r="E692" s="20" t="s">
        <v>44</v>
      </c>
      <c r="F692" s="45">
        <v>0.0</v>
      </c>
      <c r="G692" s="45">
        <v>0.0</v>
      </c>
      <c r="H692" s="45"/>
      <c r="I692" s="46" t="str">
        <f t="shared" si="4"/>
        <v>#REF!</v>
      </c>
      <c r="J692" s="46" t="str">
        <f t="shared" si="5"/>
        <v>#REF!</v>
      </c>
      <c r="K692" s="46" t="str">
        <f t="shared" si="6"/>
        <v>#REF!</v>
      </c>
      <c r="L692" s="46" t="str">
        <f t="shared" si="7"/>
        <v>#REF!</v>
      </c>
      <c r="M692" s="45" t="str">
        <f t="shared" si="8"/>
        <v>#REF!</v>
      </c>
      <c r="N692" s="45" t="str">
        <f t="shared" si="9"/>
        <v>#REF!</v>
      </c>
      <c r="O692" s="45" t="str">
        <f t="shared" si="10"/>
        <v>#REF!</v>
      </c>
      <c r="P692" s="45" t="str">
        <f t="shared" si="26"/>
        <v>#REF!</v>
      </c>
      <c r="Q692" s="45" t="str">
        <f t="shared" si="11"/>
        <v>#REF!</v>
      </c>
      <c r="R692" s="45" t="str">
        <f t="shared" si="12"/>
        <v>#REF!</v>
      </c>
      <c r="S692" s="45" t="str">
        <f t="shared" si="13"/>
        <v>#REF!</v>
      </c>
      <c r="T692" s="47"/>
      <c r="U692" s="20"/>
      <c r="V692" s="20"/>
      <c r="W692" s="20"/>
      <c r="X692" s="20"/>
      <c r="Y692" s="20"/>
      <c r="Z692" s="20"/>
    </row>
    <row r="693" ht="14.25" customHeight="1">
      <c r="A693" s="20" t="s">
        <v>270</v>
      </c>
      <c r="B693" s="20" t="s">
        <v>15</v>
      </c>
      <c r="C693" s="20" t="s">
        <v>271</v>
      </c>
      <c r="D693" s="20" t="s">
        <v>49</v>
      </c>
      <c r="E693" s="20" t="s">
        <v>50</v>
      </c>
      <c r="F693" s="45">
        <v>4.5072716688E8</v>
      </c>
      <c r="G693" s="45">
        <v>6986429.43</v>
      </c>
      <c r="H693" s="45"/>
      <c r="I693" s="46" t="str">
        <f t="shared" si="4"/>
        <v>#REF!</v>
      </c>
      <c r="J693" s="46" t="str">
        <f t="shared" si="5"/>
        <v>#REF!</v>
      </c>
      <c r="K693" s="46" t="str">
        <f t="shared" si="6"/>
        <v>#REF!</v>
      </c>
      <c r="L693" s="46" t="str">
        <f t="shared" si="7"/>
        <v>#REF!</v>
      </c>
      <c r="M693" s="45" t="str">
        <f t="shared" si="8"/>
        <v>#REF!</v>
      </c>
      <c r="N693" s="45" t="str">
        <f t="shared" si="9"/>
        <v>#REF!</v>
      </c>
      <c r="O693" s="45" t="str">
        <f t="shared" si="10"/>
        <v>#REF!</v>
      </c>
      <c r="P693" s="45" t="str">
        <f t="shared" si="26"/>
        <v>#REF!</v>
      </c>
      <c r="Q693" s="45" t="str">
        <f t="shared" si="11"/>
        <v>#REF!</v>
      </c>
      <c r="R693" s="45" t="str">
        <f t="shared" si="12"/>
        <v>#REF!</v>
      </c>
      <c r="S693" s="45" t="str">
        <f t="shared" si="13"/>
        <v>#REF!</v>
      </c>
      <c r="T693" s="47"/>
      <c r="U693" s="20"/>
      <c r="V693" s="20"/>
      <c r="W693" s="20"/>
      <c r="X693" s="20"/>
      <c r="Y693" s="20"/>
      <c r="Z693" s="20"/>
    </row>
    <row r="694" ht="14.25" customHeight="1">
      <c r="A694" s="20" t="s">
        <v>272</v>
      </c>
      <c r="B694" s="20" t="s">
        <v>15</v>
      </c>
      <c r="C694" s="20" t="s">
        <v>273</v>
      </c>
      <c r="D694" s="20" t="s">
        <v>17</v>
      </c>
      <c r="E694" s="20" t="s">
        <v>18</v>
      </c>
      <c r="F694" s="45">
        <v>1.028045788E7</v>
      </c>
      <c r="G694" s="45">
        <v>862560.57</v>
      </c>
      <c r="H694" s="45"/>
      <c r="I694" s="46" t="str">
        <f t="shared" si="4"/>
        <v>#REF!</v>
      </c>
      <c r="J694" s="46" t="str">
        <f t="shared" si="5"/>
        <v>#REF!</v>
      </c>
      <c r="K694" s="46" t="str">
        <f t="shared" si="6"/>
        <v>#REF!</v>
      </c>
      <c r="L694" s="46" t="str">
        <f t="shared" si="7"/>
        <v>#REF!</v>
      </c>
      <c r="M694" s="45" t="str">
        <f t="shared" si="8"/>
        <v>#REF!</v>
      </c>
      <c r="N694" s="45" t="str">
        <f t="shared" si="9"/>
        <v>#REF!</v>
      </c>
      <c r="O694" s="45" t="str">
        <f t="shared" si="10"/>
        <v>#REF!</v>
      </c>
      <c r="P694" s="45" t="str">
        <f t="shared" si="26"/>
        <v>#REF!</v>
      </c>
      <c r="Q694" s="45" t="str">
        <f t="shared" si="11"/>
        <v>#REF!</v>
      </c>
      <c r="R694" s="45" t="str">
        <f t="shared" si="12"/>
        <v>#REF!</v>
      </c>
      <c r="S694" s="45" t="str">
        <f t="shared" si="13"/>
        <v>#REF!</v>
      </c>
      <c r="T694" s="47"/>
      <c r="U694" s="20"/>
      <c r="V694" s="20"/>
      <c r="W694" s="20"/>
      <c r="X694" s="20"/>
      <c r="Y694" s="20"/>
      <c r="Z694" s="20"/>
    </row>
    <row r="695" ht="14.25" customHeight="1">
      <c r="A695" s="20" t="s">
        <v>272</v>
      </c>
      <c r="B695" s="20" t="s">
        <v>15</v>
      </c>
      <c r="C695" s="20" t="s">
        <v>273</v>
      </c>
      <c r="D695" s="20" t="s">
        <v>19</v>
      </c>
      <c r="E695" s="20" t="s">
        <v>20</v>
      </c>
      <c r="F695" s="45">
        <v>20014.49</v>
      </c>
      <c r="G695" s="45">
        <v>1679.27</v>
      </c>
      <c r="H695" s="45"/>
      <c r="I695" s="46" t="str">
        <f t="shared" si="4"/>
        <v>#REF!</v>
      </c>
      <c r="J695" s="46" t="str">
        <f t="shared" si="5"/>
        <v>#REF!</v>
      </c>
      <c r="K695" s="46" t="str">
        <f t="shared" si="6"/>
        <v>#REF!</v>
      </c>
      <c r="L695" s="46" t="str">
        <f t="shared" si="7"/>
        <v>#REF!</v>
      </c>
      <c r="M695" s="45" t="str">
        <f t="shared" si="8"/>
        <v>#REF!</v>
      </c>
      <c r="N695" s="45" t="str">
        <f t="shared" si="9"/>
        <v>#REF!</v>
      </c>
      <c r="O695" s="45" t="str">
        <f t="shared" si="10"/>
        <v>#REF!</v>
      </c>
      <c r="P695" s="45" t="str">
        <f t="shared" si="26"/>
        <v>#REF!</v>
      </c>
      <c r="Q695" s="45" t="str">
        <f t="shared" si="11"/>
        <v>#REF!</v>
      </c>
      <c r="R695" s="45" t="str">
        <f t="shared" si="12"/>
        <v>#REF!</v>
      </c>
      <c r="S695" s="45" t="str">
        <f t="shared" si="13"/>
        <v>#REF!</v>
      </c>
      <c r="T695" s="47"/>
      <c r="U695" s="20"/>
      <c r="V695" s="20"/>
      <c r="W695" s="20"/>
      <c r="X695" s="20"/>
      <c r="Y695" s="20"/>
      <c r="Z695" s="20"/>
    </row>
    <row r="696" ht="14.25" customHeight="1">
      <c r="A696" s="20" t="s">
        <v>272</v>
      </c>
      <c r="B696" s="20" t="s">
        <v>15</v>
      </c>
      <c r="C696" s="20" t="s">
        <v>273</v>
      </c>
      <c r="D696" s="20" t="s">
        <v>29</v>
      </c>
      <c r="E696" s="20" t="s">
        <v>30</v>
      </c>
      <c r="F696" s="45">
        <v>100841.18</v>
      </c>
      <c r="G696" s="45">
        <v>8460.87</v>
      </c>
      <c r="H696" s="45"/>
      <c r="I696" s="46" t="str">
        <f t="shared" si="4"/>
        <v>#REF!</v>
      </c>
      <c r="J696" s="46" t="str">
        <f t="shared" si="5"/>
        <v>#REF!</v>
      </c>
      <c r="K696" s="46" t="str">
        <f t="shared" si="6"/>
        <v>#REF!</v>
      </c>
      <c r="L696" s="46" t="str">
        <f t="shared" si="7"/>
        <v>#REF!</v>
      </c>
      <c r="M696" s="45" t="str">
        <f t="shared" si="8"/>
        <v>#REF!</v>
      </c>
      <c r="N696" s="45" t="str">
        <f t="shared" si="9"/>
        <v>#REF!</v>
      </c>
      <c r="O696" s="45" t="str">
        <f t="shared" si="10"/>
        <v>#REF!</v>
      </c>
      <c r="P696" s="45" t="str">
        <f t="shared" si="26"/>
        <v>#REF!</v>
      </c>
      <c r="Q696" s="45" t="str">
        <f t="shared" si="11"/>
        <v>#REF!</v>
      </c>
      <c r="R696" s="45" t="str">
        <f t="shared" si="12"/>
        <v>#REF!</v>
      </c>
      <c r="S696" s="45" t="str">
        <f t="shared" si="13"/>
        <v>#REF!</v>
      </c>
      <c r="T696" s="47"/>
      <c r="U696" s="20"/>
      <c r="V696" s="20"/>
      <c r="W696" s="20"/>
      <c r="X696" s="20"/>
      <c r="Y696" s="20"/>
      <c r="Z696" s="20"/>
    </row>
    <row r="697" ht="14.25" customHeight="1">
      <c r="A697" s="20" t="s">
        <v>272</v>
      </c>
      <c r="B697" s="20" t="s">
        <v>15</v>
      </c>
      <c r="C697" s="20" t="s">
        <v>273</v>
      </c>
      <c r="D697" s="20" t="s">
        <v>31</v>
      </c>
      <c r="E697" s="20" t="s">
        <v>32</v>
      </c>
      <c r="F697" s="45">
        <v>3664.34</v>
      </c>
      <c r="G697" s="45">
        <v>307.45</v>
      </c>
      <c r="H697" s="45"/>
      <c r="I697" s="46" t="str">
        <f t="shared" si="4"/>
        <v>#REF!</v>
      </c>
      <c r="J697" s="46" t="str">
        <f t="shared" si="5"/>
        <v>#REF!</v>
      </c>
      <c r="K697" s="46" t="str">
        <f t="shared" si="6"/>
        <v>#REF!</v>
      </c>
      <c r="L697" s="46" t="str">
        <f t="shared" si="7"/>
        <v>#REF!</v>
      </c>
      <c r="M697" s="45" t="str">
        <f t="shared" si="8"/>
        <v>#REF!</v>
      </c>
      <c r="N697" s="45" t="str">
        <f t="shared" si="9"/>
        <v>#REF!</v>
      </c>
      <c r="O697" s="45" t="str">
        <f t="shared" si="10"/>
        <v>#REF!</v>
      </c>
      <c r="P697" s="45" t="str">
        <f t="shared" si="26"/>
        <v>#REF!</v>
      </c>
      <c r="Q697" s="45" t="str">
        <f t="shared" si="11"/>
        <v>#REF!</v>
      </c>
      <c r="R697" s="45" t="str">
        <f t="shared" si="12"/>
        <v>#REF!</v>
      </c>
      <c r="S697" s="45" t="str">
        <f t="shared" si="13"/>
        <v>#REF!</v>
      </c>
      <c r="T697" s="47"/>
      <c r="U697" s="20"/>
      <c r="V697" s="20"/>
      <c r="W697" s="20"/>
      <c r="X697" s="20"/>
      <c r="Y697" s="20"/>
      <c r="Z697" s="20"/>
    </row>
    <row r="698" ht="14.25" customHeight="1">
      <c r="A698" s="20" t="s">
        <v>272</v>
      </c>
      <c r="B698" s="20" t="s">
        <v>15</v>
      </c>
      <c r="C698" s="20" t="s">
        <v>273</v>
      </c>
      <c r="D698" s="20" t="s">
        <v>41</v>
      </c>
      <c r="E698" s="20" t="s">
        <v>42</v>
      </c>
      <c r="F698" s="45">
        <v>10391.11</v>
      </c>
      <c r="G698" s="45">
        <v>871.84</v>
      </c>
      <c r="H698" s="45"/>
      <c r="I698" s="46" t="str">
        <f t="shared" si="4"/>
        <v>#REF!</v>
      </c>
      <c r="J698" s="46" t="str">
        <f t="shared" si="5"/>
        <v>#REF!</v>
      </c>
      <c r="K698" s="46" t="str">
        <f t="shared" si="6"/>
        <v>#REF!</v>
      </c>
      <c r="L698" s="46" t="str">
        <f t="shared" si="7"/>
        <v>#REF!</v>
      </c>
      <c r="M698" s="45" t="str">
        <f t="shared" si="8"/>
        <v>#REF!</v>
      </c>
      <c r="N698" s="45" t="str">
        <f t="shared" si="9"/>
        <v>#REF!</v>
      </c>
      <c r="O698" s="45" t="str">
        <f t="shared" si="10"/>
        <v>#REF!</v>
      </c>
      <c r="P698" s="45" t="str">
        <f t="shared" si="26"/>
        <v>#REF!</v>
      </c>
      <c r="Q698" s="45" t="str">
        <f t="shared" si="11"/>
        <v>#REF!</v>
      </c>
      <c r="R698" s="45" t="str">
        <f t="shared" si="12"/>
        <v>#REF!</v>
      </c>
      <c r="S698" s="45" t="str">
        <f t="shared" si="13"/>
        <v>#REF!</v>
      </c>
      <c r="T698" s="47"/>
      <c r="U698" s="20"/>
      <c r="V698" s="20"/>
      <c r="W698" s="20"/>
      <c r="X698" s="20"/>
      <c r="Y698" s="20"/>
      <c r="Z698" s="20"/>
    </row>
    <row r="699" ht="14.25" customHeight="1">
      <c r="A699" s="20" t="s">
        <v>274</v>
      </c>
      <c r="B699" s="20" t="s">
        <v>15</v>
      </c>
      <c r="C699" s="20" t="s">
        <v>275</v>
      </c>
      <c r="D699" s="20" t="s">
        <v>17</v>
      </c>
      <c r="E699" s="20" t="s">
        <v>18</v>
      </c>
      <c r="F699" s="45">
        <v>5538284.36</v>
      </c>
      <c r="G699" s="45">
        <v>5127695.34</v>
      </c>
      <c r="H699" s="45"/>
      <c r="I699" s="46" t="str">
        <f t="shared" si="4"/>
        <v>#REF!</v>
      </c>
      <c r="J699" s="46" t="str">
        <f t="shared" si="5"/>
        <v>#REF!</v>
      </c>
      <c r="K699" s="46" t="str">
        <f t="shared" si="6"/>
        <v>#REF!</v>
      </c>
      <c r="L699" s="46" t="str">
        <f t="shared" si="7"/>
        <v>#REF!</v>
      </c>
      <c r="M699" s="45" t="str">
        <f t="shared" si="8"/>
        <v>#REF!</v>
      </c>
      <c r="N699" s="45" t="str">
        <f t="shared" si="9"/>
        <v>#REF!</v>
      </c>
      <c r="O699" s="45" t="str">
        <f t="shared" si="10"/>
        <v>#REF!</v>
      </c>
      <c r="P699" s="45" t="str">
        <f t="shared" si="26"/>
        <v>#REF!</v>
      </c>
      <c r="Q699" s="45" t="str">
        <f t="shared" si="11"/>
        <v>#REF!</v>
      </c>
      <c r="R699" s="45" t="str">
        <f t="shared" si="12"/>
        <v>#REF!</v>
      </c>
      <c r="S699" s="45" t="str">
        <f t="shared" si="13"/>
        <v>#REF!</v>
      </c>
      <c r="T699" s="47"/>
      <c r="U699" s="20"/>
      <c r="V699" s="20"/>
      <c r="W699" s="20"/>
      <c r="X699" s="20"/>
      <c r="Y699" s="20"/>
      <c r="Z699" s="20"/>
    </row>
    <row r="700" ht="14.25" customHeight="1">
      <c r="A700" s="20" t="s">
        <v>274</v>
      </c>
      <c r="B700" s="20" t="s">
        <v>15</v>
      </c>
      <c r="C700" s="20" t="s">
        <v>275</v>
      </c>
      <c r="D700" s="20" t="s">
        <v>47</v>
      </c>
      <c r="E700" s="20" t="s">
        <v>48</v>
      </c>
      <c r="F700" s="45">
        <v>855271.73</v>
      </c>
      <c r="G700" s="45">
        <v>791864.88</v>
      </c>
      <c r="H700" s="45"/>
      <c r="I700" s="46" t="str">
        <f t="shared" si="4"/>
        <v>#REF!</v>
      </c>
      <c r="J700" s="46" t="str">
        <f t="shared" si="5"/>
        <v>#REF!</v>
      </c>
      <c r="K700" s="46" t="str">
        <f t="shared" si="6"/>
        <v>#REF!</v>
      </c>
      <c r="L700" s="46" t="str">
        <f t="shared" si="7"/>
        <v>#REF!</v>
      </c>
      <c r="M700" s="45" t="str">
        <f t="shared" si="8"/>
        <v>#REF!</v>
      </c>
      <c r="N700" s="45" t="str">
        <f t="shared" si="9"/>
        <v>#REF!</v>
      </c>
      <c r="O700" s="45" t="str">
        <f t="shared" si="10"/>
        <v>#REF!</v>
      </c>
      <c r="P700" s="45" t="str">
        <f t="shared" si="26"/>
        <v>#REF!</v>
      </c>
      <c r="Q700" s="45" t="str">
        <f t="shared" si="11"/>
        <v>#REF!</v>
      </c>
      <c r="R700" s="45" t="str">
        <f t="shared" si="12"/>
        <v>#REF!</v>
      </c>
      <c r="S700" s="45" t="str">
        <f t="shared" si="13"/>
        <v>#REF!</v>
      </c>
      <c r="T700" s="47"/>
      <c r="U700" s="20"/>
      <c r="V700" s="20"/>
      <c r="W700" s="20"/>
      <c r="X700" s="20"/>
      <c r="Y700" s="20"/>
      <c r="Z700" s="20"/>
    </row>
    <row r="701" ht="14.25" customHeight="1">
      <c r="A701" s="20" t="s">
        <v>274</v>
      </c>
      <c r="B701" s="20" t="s">
        <v>15</v>
      </c>
      <c r="C701" s="20" t="s">
        <v>275</v>
      </c>
      <c r="D701" s="20" t="s">
        <v>29</v>
      </c>
      <c r="E701" s="20" t="s">
        <v>30</v>
      </c>
      <c r="F701" s="45">
        <v>87296.72</v>
      </c>
      <c r="G701" s="45">
        <v>80824.85</v>
      </c>
      <c r="H701" s="45"/>
      <c r="I701" s="46" t="str">
        <f t="shared" si="4"/>
        <v>#REF!</v>
      </c>
      <c r="J701" s="46" t="str">
        <f t="shared" si="5"/>
        <v>#REF!</v>
      </c>
      <c r="K701" s="46" t="str">
        <f t="shared" si="6"/>
        <v>#REF!</v>
      </c>
      <c r="L701" s="46" t="str">
        <f t="shared" si="7"/>
        <v>#REF!</v>
      </c>
      <c r="M701" s="45" t="str">
        <f t="shared" si="8"/>
        <v>#REF!</v>
      </c>
      <c r="N701" s="45" t="str">
        <f t="shared" si="9"/>
        <v>#REF!</v>
      </c>
      <c r="O701" s="45" t="str">
        <f t="shared" si="10"/>
        <v>#REF!</v>
      </c>
      <c r="P701" s="45" t="str">
        <f t="shared" si="26"/>
        <v>#REF!</v>
      </c>
      <c r="Q701" s="45" t="str">
        <f t="shared" si="11"/>
        <v>#REF!</v>
      </c>
      <c r="R701" s="45" t="str">
        <f t="shared" si="12"/>
        <v>#REF!</v>
      </c>
      <c r="S701" s="45" t="str">
        <f t="shared" si="13"/>
        <v>#REF!</v>
      </c>
      <c r="T701" s="47"/>
      <c r="U701" s="20"/>
      <c r="V701" s="20"/>
      <c r="W701" s="20"/>
      <c r="X701" s="20"/>
      <c r="Y701" s="20"/>
      <c r="Z701" s="20"/>
    </row>
    <row r="702" ht="14.25" customHeight="1">
      <c r="A702" s="20" t="s">
        <v>274</v>
      </c>
      <c r="B702" s="20" t="s">
        <v>15</v>
      </c>
      <c r="C702" s="20" t="s">
        <v>275</v>
      </c>
      <c r="D702" s="20" t="s">
        <v>31</v>
      </c>
      <c r="E702" s="20" t="s">
        <v>32</v>
      </c>
      <c r="F702" s="45">
        <v>26069.24</v>
      </c>
      <c r="G702" s="45">
        <v>24136.56</v>
      </c>
      <c r="H702" s="45"/>
      <c r="I702" s="46" t="str">
        <f t="shared" si="4"/>
        <v>#REF!</v>
      </c>
      <c r="J702" s="46" t="str">
        <f t="shared" si="5"/>
        <v>#REF!</v>
      </c>
      <c r="K702" s="46" t="str">
        <f t="shared" si="6"/>
        <v>#REF!</v>
      </c>
      <c r="L702" s="46" t="str">
        <f t="shared" si="7"/>
        <v>#REF!</v>
      </c>
      <c r="M702" s="45" t="str">
        <f t="shared" si="8"/>
        <v>#REF!</v>
      </c>
      <c r="N702" s="45" t="str">
        <f t="shared" si="9"/>
        <v>#REF!</v>
      </c>
      <c r="O702" s="45" t="str">
        <f t="shared" si="10"/>
        <v>#REF!</v>
      </c>
      <c r="P702" s="45" t="str">
        <f t="shared" si="26"/>
        <v>#REF!</v>
      </c>
      <c r="Q702" s="45" t="str">
        <f t="shared" si="11"/>
        <v>#REF!</v>
      </c>
      <c r="R702" s="45" t="str">
        <f t="shared" si="12"/>
        <v>#REF!</v>
      </c>
      <c r="S702" s="45" t="str">
        <f t="shared" si="13"/>
        <v>#REF!</v>
      </c>
      <c r="T702" s="47"/>
      <c r="U702" s="20"/>
      <c r="V702" s="20"/>
      <c r="W702" s="20"/>
      <c r="X702" s="20"/>
      <c r="Y702" s="20"/>
      <c r="Z702" s="20"/>
    </row>
    <row r="703" ht="14.25" customHeight="1">
      <c r="A703" s="20" t="s">
        <v>274</v>
      </c>
      <c r="B703" s="20" t="s">
        <v>15</v>
      </c>
      <c r="C703" s="20" t="s">
        <v>275</v>
      </c>
      <c r="D703" s="20" t="s">
        <v>41</v>
      </c>
      <c r="E703" s="20" t="s">
        <v>42</v>
      </c>
      <c r="F703" s="45">
        <v>41309.95</v>
      </c>
      <c r="G703" s="45">
        <v>38247.37</v>
      </c>
      <c r="H703" s="45"/>
      <c r="I703" s="46" t="str">
        <f t="shared" si="4"/>
        <v>#REF!</v>
      </c>
      <c r="J703" s="46" t="str">
        <f t="shared" si="5"/>
        <v>#REF!</v>
      </c>
      <c r="K703" s="46" t="str">
        <f t="shared" si="6"/>
        <v>#REF!</v>
      </c>
      <c r="L703" s="46" t="str">
        <f t="shared" si="7"/>
        <v>#REF!</v>
      </c>
      <c r="M703" s="45" t="str">
        <f t="shared" si="8"/>
        <v>#REF!</v>
      </c>
      <c r="N703" s="45" t="str">
        <f t="shared" si="9"/>
        <v>#REF!</v>
      </c>
      <c r="O703" s="45" t="str">
        <f t="shared" si="10"/>
        <v>#REF!</v>
      </c>
      <c r="P703" s="45" t="str">
        <f t="shared" si="26"/>
        <v>#REF!</v>
      </c>
      <c r="Q703" s="45" t="str">
        <f t="shared" si="11"/>
        <v>#REF!</v>
      </c>
      <c r="R703" s="45" t="str">
        <f t="shared" si="12"/>
        <v>#REF!</v>
      </c>
      <c r="S703" s="45" t="str">
        <f t="shared" si="13"/>
        <v>#REF!</v>
      </c>
      <c r="T703" s="47"/>
      <c r="U703" s="20"/>
      <c r="V703" s="20"/>
      <c r="W703" s="20"/>
      <c r="X703" s="20"/>
      <c r="Y703" s="20"/>
      <c r="Z703" s="20"/>
    </row>
    <row r="704" ht="14.25" customHeight="1">
      <c r="A704" s="20" t="s">
        <v>276</v>
      </c>
      <c r="B704" s="20" t="s">
        <v>15</v>
      </c>
      <c r="C704" s="20" t="s">
        <v>277</v>
      </c>
      <c r="D704" s="20" t="s">
        <v>17</v>
      </c>
      <c r="E704" s="20" t="s">
        <v>18</v>
      </c>
      <c r="F704" s="45">
        <v>477424.21</v>
      </c>
      <c r="G704" s="45">
        <v>739845.47</v>
      </c>
      <c r="H704" s="45"/>
      <c r="I704" s="46" t="str">
        <f t="shared" si="4"/>
        <v>#REF!</v>
      </c>
      <c r="J704" s="46" t="str">
        <f t="shared" si="5"/>
        <v>#REF!</v>
      </c>
      <c r="K704" s="46" t="str">
        <f t="shared" si="6"/>
        <v>#REF!</v>
      </c>
      <c r="L704" s="46" t="str">
        <f t="shared" si="7"/>
        <v>#REF!</v>
      </c>
      <c r="M704" s="45" t="str">
        <f t="shared" si="8"/>
        <v>#REF!</v>
      </c>
      <c r="N704" s="45" t="str">
        <f t="shared" si="9"/>
        <v>#REF!</v>
      </c>
      <c r="O704" s="45" t="str">
        <f t="shared" si="10"/>
        <v>#REF!</v>
      </c>
      <c r="P704" s="45" t="str">
        <f t="shared" si="26"/>
        <v>#REF!</v>
      </c>
      <c r="Q704" s="45" t="str">
        <f t="shared" si="11"/>
        <v>#REF!</v>
      </c>
      <c r="R704" s="45" t="str">
        <f t="shared" si="12"/>
        <v>#REF!</v>
      </c>
      <c r="S704" s="45" t="str">
        <f t="shared" si="13"/>
        <v>#REF!</v>
      </c>
      <c r="T704" s="47"/>
      <c r="U704" s="20"/>
      <c r="V704" s="20"/>
      <c r="W704" s="20"/>
      <c r="X704" s="20"/>
      <c r="Y704" s="20"/>
      <c r="Z704" s="20"/>
    </row>
    <row r="705" ht="14.25" customHeight="1">
      <c r="A705" s="20" t="s">
        <v>276</v>
      </c>
      <c r="B705" s="20" t="s">
        <v>15</v>
      </c>
      <c r="C705" s="20" t="s">
        <v>277</v>
      </c>
      <c r="D705" s="20" t="s">
        <v>47</v>
      </c>
      <c r="E705" s="20" t="s">
        <v>48</v>
      </c>
      <c r="F705" s="45">
        <v>181469.6</v>
      </c>
      <c r="G705" s="45">
        <v>281216.3</v>
      </c>
      <c r="H705" s="45"/>
      <c r="I705" s="46" t="str">
        <f t="shared" si="4"/>
        <v>#REF!</v>
      </c>
      <c r="J705" s="46" t="str">
        <f t="shared" si="5"/>
        <v>#REF!</v>
      </c>
      <c r="K705" s="46" t="str">
        <f t="shared" si="6"/>
        <v>#REF!</v>
      </c>
      <c r="L705" s="46" t="str">
        <f t="shared" si="7"/>
        <v>#REF!</v>
      </c>
      <c r="M705" s="45" t="str">
        <f t="shared" si="8"/>
        <v>#REF!</v>
      </c>
      <c r="N705" s="45" t="str">
        <f t="shared" si="9"/>
        <v>#REF!</v>
      </c>
      <c r="O705" s="45" t="str">
        <f t="shared" si="10"/>
        <v>#REF!</v>
      </c>
      <c r="P705" s="45" t="str">
        <f t="shared" si="26"/>
        <v>#REF!</v>
      </c>
      <c r="Q705" s="45" t="str">
        <f t="shared" si="11"/>
        <v>#REF!</v>
      </c>
      <c r="R705" s="45" t="str">
        <f t="shared" si="12"/>
        <v>#REF!</v>
      </c>
      <c r="S705" s="45" t="str">
        <f t="shared" si="13"/>
        <v>#REF!</v>
      </c>
      <c r="T705" s="47"/>
      <c r="U705" s="20"/>
      <c r="V705" s="20"/>
      <c r="W705" s="20"/>
      <c r="X705" s="20"/>
      <c r="Y705" s="20"/>
      <c r="Z705" s="20"/>
    </row>
    <row r="706" ht="14.25" customHeight="1">
      <c r="A706" s="20" t="s">
        <v>276</v>
      </c>
      <c r="B706" s="20" t="s">
        <v>15</v>
      </c>
      <c r="C706" s="20" t="s">
        <v>277</v>
      </c>
      <c r="D706" s="20" t="s">
        <v>29</v>
      </c>
      <c r="E706" s="20" t="s">
        <v>30</v>
      </c>
      <c r="F706" s="45">
        <v>9638.08</v>
      </c>
      <c r="G706" s="45">
        <v>14935.76</v>
      </c>
      <c r="H706" s="45"/>
      <c r="I706" s="46" t="str">
        <f t="shared" si="4"/>
        <v>#REF!</v>
      </c>
      <c r="J706" s="46" t="str">
        <f t="shared" si="5"/>
        <v>#REF!</v>
      </c>
      <c r="K706" s="46" t="str">
        <f t="shared" si="6"/>
        <v>#REF!</v>
      </c>
      <c r="L706" s="46" t="str">
        <f t="shared" si="7"/>
        <v>#REF!</v>
      </c>
      <c r="M706" s="45" t="str">
        <f t="shared" si="8"/>
        <v>#REF!</v>
      </c>
      <c r="N706" s="45" t="str">
        <f t="shared" si="9"/>
        <v>#REF!</v>
      </c>
      <c r="O706" s="45" t="str">
        <f t="shared" si="10"/>
        <v>#REF!</v>
      </c>
      <c r="P706" s="45" t="str">
        <f t="shared" si="26"/>
        <v>#REF!</v>
      </c>
      <c r="Q706" s="45" t="str">
        <f t="shared" si="11"/>
        <v>#REF!</v>
      </c>
      <c r="R706" s="45" t="str">
        <f t="shared" si="12"/>
        <v>#REF!</v>
      </c>
      <c r="S706" s="45" t="str">
        <f t="shared" si="13"/>
        <v>#REF!</v>
      </c>
      <c r="T706" s="47"/>
      <c r="U706" s="20"/>
      <c r="V706" s="20"/>
      <c r="W706" s="20"/>
      <c r="X706" s="20"/>
      <c r="Y706" s="20"/>
      <c r="Z706" s="20"/>
    </row>
    <row r="707" ht="14.25" customHeight="1">
      <c r="A707" s="20" t="s">
        <v>276</v>
      </c>
      <c r="B707" s="20" t="s">
        <v>15</v>
      </c>
      <c r="C707" s="20" t="s">
        <v>277</v>
      </c>
      <c r="D707" s="20" t="s">
        <v>41</v>
      </c>
      <c r="E707" s="20" t="s">
        <v>42</v>
      </c>
      <c r="F707" s="45">
        <v>13125.11</v>
      </c>
      <c r="G707" s="45">
        <v>20339.47</v>
      </c>
      <c r="H707" s="45"/>
      <c r="I707" s="46" t="str">
        <f t="shared" si="4"/>
        <v>#REF!</v>
      </c>
      <c r="J707" s="46" t="str">
        <f t="shared" si="5"/>
        <v>#REF!</v>
      </c>
      <c r="K707" s="46" t="str">
        <f t="shared" si="6"/>
        <v>#REF!</v>
      </c>
      <c r="L707" s="46" t="str">
        <f t="shared" si="7"/>
        <v>#REF!</v>
      </c>
      <c r="M707" s="45" t="str">
        <f t="shared" si="8"/>
        <v>#REF!</v>
      </c>
      <c r="N707" s="45" t="str">
        <f t="shared" si="9"/>
        <v>#REF!</v>
      </c>
      <c r="O707" s="45" t="str">
        <f t="shared" si="10"/>
        <v>#REF!</v>
      </c>
      <c r="P707" s="45" t="str">
        <f t="shared" si="26"/>
        <v>#REF!</v>
      </c>
      <c r="Q707" s="45" t="str">
        <f t="shared" si="11"/>
        <v>#REF!</v>
      </c>
      <c r="R707" s="45" t="str">
        <f t="shared" si="12"/>
        <v>#REF!</v>
      </c>
      <c r="S707" s="45" t="str">
        <f t="shared" si="13"/>
        <v>#REF!</v>
      </c>
      <c r="T707" s="47"/>
      <c r="U707" s="20"/>
      <c r="V707" s="20"/>
      <c r="W707" s="20"/>
      <c r="X707" s="20"/>
      <c r="Y707" s="20"/>
      <c r="Z707" s="20"/>
    </row>
    <row r="708" ht="14.25" customHeight="1">
      <c r="A708" s="20" t="s">
        <v>278</v>
      </c>
      <c r="B708" s="20" t="s">
        <v>15</v>
      </c>
      <c r="C708" s="20" t="s">
        <v>279</v>
      </c>
      <c r="D708" s="20" t="s">
        <v>17</v>
      </c>
      <c r="E708" s="20" t="s">
        <v>18</v>
      </c>
      <c r="F708" s="45">
        <v>1.5301027781E8</v>
      </c>
      <c r="G708" s="45">
        <v>1.217073742E7</v>
      </c>
      <c r="H708" s="45"/>
      <c r="I708" s="46" t="str">
        <f t="shared" si="4"/>
        <v>#REF!</v>
      </c>
      <c r="J708" s="46" t="str">
        <f t="shared" si="5"/>
        <v>#REF!</v>
      </c>
      <c r="K708" s="46" t="str">
        <f t="shared" si="6"/>
        <v>#REF!</v>
      </c>
      <c r="L708" s="46" t="str">
        <f t="shared" si="7"/>
        <v>#REF!</v>
      </c>
      <c r="M708" s="45" t="str">
        <f t="shared" si="8"/>
        <v>#REF!</v>
      </c>
      <c r="N708" s="45" t="str">
        <f t="shared" si="9"/>
        <v>#REF!</v>
      </c>
      <c r="O708" s="45" t="str">
        <f t="shared" si="10"/>
        <v>#REF!</v>
      </c>
      <c r="P708" s="45" t="str">
        <f t="shared" si="26"/>
        <v>#REF!</v>
      </c>
      <c r="Q708" s="45" t="str">
        <f t="shared" si="11"/>
        <v>#REF!</v>
      </c>
      <c r="R708" s="45" t="str">
        <f t="shared" si="12"/>
        <v>#REF!</v>
      </c>
      <c r="S708" s="45" t="str">
        <f t="shared" si="13"/>
        <v>#REF!</v>
      </c>
      <c r="T708" s="47"/>
      <c r="U708" s="20"/>
      <c r="V708" s="20"/>
      <c r="W708" s="20"/>
      <c r="X708" s="20"/>
      <c r="Y708" s="20"/>
      <c r="Z708" s="20"/>
    </row>
    <row r="709" ht="14.25" customHeight="1">
      <c r="A709" s="20" t="s">
        <v>278</v>
      </c>
      <c r="B709" s="20" t="s">
        <v>15</v>
      </c>
      <c r="C709" s="20" t="s">
        <v>279</v>
      </c>
      <c r="D709" s="20" t="s">
        <v>47</v>
      </c>
      <c r="E709" s="20" t="s">
        <v>48</v>
      </c>
      <c r="F709" s="45">
        <v>4.814123843E7</v>
      </c>
      <c r="G709" s="45">
        <v>3829248.47</v>
      </c>
      <c r="H709" s="45"/>
      <c r="I709" s="46" t="str">
        <f t="shared" si="4"/>
        <v>#REF!</v>
      </c>
      <c r="J709" s="46" t="str">
        <f t="shared" si="5"/>
        <v>#REF!</v>
      </c>
      <c r="K709" s="46" t="str">
        <f t="shared" si="6"/>
        <v>#REF!</v>
      </c>
      <c r="L709" s="46" t="str">
        <f t="shared" si="7"/>
        <v>#REF!</v>
      </c>
      <c r="M709" s="45" t="str">
        <f t="shared" si="8"/>
        <v>#REF!</v>
      </c>
      <c r="N709" s="45" t="str">
        <f t="shared" si="9"/>
        <v>#REF!</v>
      </c>
      <c r="O709" s="45" t="str">
        <f t="shared" si="10"/>
        <v>#REF!</v>
      </c>
      <c r="P709" s="45" t="str">
        <f t="shared" si="26"/>
        <v>#REF!</v>
      </c>
      <c r="Q709" s="45" t="str">
        <f t="shared" si="11"/>
        <v>#REF!</v>
      </c>
      <c r="R709" s="45" t="str">
        <f t="shared" si="12"/>
        <v>#REF!</v>
      </c>
      <c r="S709" s="45" t="str">
        <f t="shared" si="13"/>
        <v>#REF!</v>
      </c>
      <c r="T709" s="47"/>
      <c r="U709" s="20"/>
      <c r="V709" s="20"/>
      <c r="W709" s="20"/>
      <c r="X709" s="20"/>
      <c r="Y709" s="20"/>
      <c r="Z709" s="20"/>
    </row>
    <row r="710" ht="14.25" customHeight="1">
      <c r="A710" s="20" t="s">
        <v>278</v>
      </c>
      <c r="B710" s="20" t="s">
        <v>15</v>
      </c>
      <c r="C710" s="20" t="s">
        <v>279</v>
      </c>
      <c r="D710" s="20" t="s">
        <v>74</v>
      </c>
      <c r="E710" s="20" t="s">
        <v>75</v>
      </c>
      <c r="F710" s="45">
        <v>5778391.25</v>
      </c>
      <c r="G710" s="45">
        <v>459624.57</v>
      </c>
      <c r="H710" s="45"/>
      <c r="I710" s="46" t="str">
        <f t="shared" si="4"/>
        <v>#REF!</v>
      </c>
      <c r="J710" s="46" t="str">
        <f t="shared" si="5"/>
        <v>#REF!</v>
      </c>
      <c r="K710" s="46" t="str">
        <f t="shared" si="6"/>
        <v>#REF!</v>
      </c>
      <c r="L710" s="46" t="str">
        <f t="shared" si="7"/>
        <v>#REF!</v>
      </c>
      <c r="M710" s="45" t="str">
        <f t="shared" si="8"/>
        <v>#REF!</v>
      </c>
      <c r="N710" s="45" t="str">
        <f t="shared" si="9"/>
        <v>#REF!</v>
      </c>
      <c r="O710" s="45" t="str">
        <f t="shared" si="10"/>
        <v>#REF!</v>
      </c>
      <c r="P710" s="45" t="str">
        <f t="shared" si="26"/>
        <v>#REF!</v>
      </c>
      <c r="Q710" s="45" t="str">
        <f t="shared" si="11"/>
        <v>#REF!</v>
      </c>
      <c r="R710" s="45" t="str">
        <f t="shared" si="12"/>
        <v>#REF!</v>
      </c>
      <c r="S710" s="45" t="str">
        <f t="shared" si="13"/>
        <v>#REF!</v>
      </c>
      <c r="T710" s="47"/>
      <c r="U710" s="20"/>
      <c r="V710" s="20"/>
      <c r="W710" s="20"/>
      <c r="X710" s="20"/>
      <c r="Y710" s="20"/>
      <c r="Z710" s="20"/>
    </row>
    <row r="711" ht="14.25" customHeight="1">
      <c r="A711" s="20" t="s">
        <v>278</v>
      </c>
      <c r="B711" s="20" t="s">
        <v>15</v>
      </c>
      <c r="C711" s="20" t="s">
        <v>279</v>
      </c>
      <c r="D711" s="20" t="s">
        <v>21</v>
      </c>
      <c r="E711" s="20" t="s">
        <v>22</v>
      </c>
      <c r="F711" s="45">
        <v>7323.43</v>
      </c>
      <c r="G711" s="45">
        <v>582.52</v>
      </c>
      <c r="H711" s="45"/>
      <c r="I711" s="46" t="str">
        <f t="shared" si="4"/>
        <v>#REF!</v>
      </c>
      <c r="J711" s="46" t="str">
        <f t="shared" si="5"/>
        <v>#REF!</v>
      </c>
      <c r="K711" s="46" t="str">
        <f t="shared" si="6"/>
        <v>#REF!</v>
      </c>
      <c r="L711" s="46" t="str">
        <f t="shared" si="7"/>
        <v>#REF!</v>
      </c>
      <c r="M711" s="45" t="str">
        <f t="shared" si="8"/>
        <v>#REF!</v>
      </c>
      <c r="N711" s="45" t="str">
        <f t="shared" si="9"/>
        <v>#REF!</v>
      </c>
      <c r="O711" s="45" t="str">
        <f t="shared" si="10"/>
        <v>#REF!</v>
      </c>
      <c r="P711" s="45" t="str">
        <f t="shared" si="26"/>
        <v>#REF!</v>
      </c>
      <c r="Q711" s="45" t="str">
        <f t="shared" si="11"/>
        <v>#REF!</v>
      </c>
      <c r="R711" s="45" t="str">
        <f t="shared" si="12"/>
        <v>#REF!</v>
      </c>
      <c r="S711" s="45" t="str">
        <f t="shared" si="13"/>
        <v>#REF!</v>
      </c>
      <c r="T711" s="47"/>
      <c r="U711" s="20"/>
      <c r="V711" s="20"/>
      <c r="W711" s="20"/>
      <c r="X711" s="20"/>
      <c r="Y711" s="20"/>
      <c r="Z711" s="20"/>
    </row>
    <row r="712" ht="14.25" customHeight="1">
      <c r="A712" s="20" t="s">
        <v>278</v>
      </c>
      <c r="B712" s="20" t="s">
        <v>15</v>
      </c>
      <c r="C712" s="20" t="s">
        <v>279</v>
      </c>
      <c r="D712" s="20" t="s">
        <v>27</v>
      </c>
      <c r="E712" s="20" t="s">
        <v>28</v>
      </c>
      <c r="F712" s="45">
        <v>1222898.56</v>
      </c>
      <c r="G712" s="45">
        <v>97271.75</v>
      </c>
      <c r="H712" s="45"/>
      <c r="I712" s="46" t="str">
        <f t="shared" si="4"/>
        <v>#REF!</v>
      </c>
      <c r="J712" s="46" t="str">
        <f t="shared" si="5"/>
        <v>#REF!</v>
      </c>
      <c r="K712" s="46" t="str">
        <f t="shared" si="6"/>
        <v>#REF!</v>
      </c>
      <c r="L712" s="46" t="str">
        <f t="shared" si="7"/>
        <v>#REF!</v>
      </c>
      <c r="M712" s="45" t="str">
        <f t="shared" si="8"/>
        <v>#REF!</v>
      </c>
      <c r="N712" s="45" t="str">
        <f t="shared" si="9"/>
        <v>#REF!</v>
      </c>
      <c r="O712" s="45" t="str">
        <f t="shared" si="10"/>
        <v>#REF!</v>
      </c>
      <c r="P712" s="45" t="str">
        <f t="shared" si="26"/>
        <v>#REF!</v>
      </c>
      <c r="Q712" s="45" t="str">
        <f t="shared" si="11"/>
        <v>#REF!</v>
      </c>
      <c r="R712" s="45" t="str">
        <f t="shared" si="12"/>
        <v>#REF!</v>
      </c>
      <c r="S712" s="45" t="str">
        <f t="shared" si="13"/>
        <v>#REF!</v>
      </c>
      <c r="T712" s="47"/>
      <c r="U712" s="20"/>
      <c r="V712" s="20"/>
      <c r="W712" s="20"/>
      <c r="X712" s="20"/>
      <c r="Y712" s="20"/>
      <c r="Z712" s="20"/>
    </row>
    <row r="713" ht="14.25" customHeight="1">
      <c r="A713" s="20" t="s">
        <v>278</v>
      </c>
      <c r="B713" s="20" t="s">
        <v>15</v>
      </c>
      <c r="C713" s="20" t="s">
        <v>279</v>
      </c>
      <c r="D713" s="20" t="s">
        <v>29</v>
      </c>
      <c r="E713" s="20" t="s">
        <v>30</v>
      </c>
      <c r="F713" s="45">
        <v>2183721.95</v>
      </c>
      <c r="G713" s="45">
        <v>173697.52</v>
      </c>
      <c r="H713" s="45"/>
      <c r="I713" s="46" t="str">
        <f t="shared" si="4"/>
        <v>#REF!</v>
      </c>
      <c r="J713" s="46" t="str">
        <f t="shared" si="5"/>
        <v>#REF!</v>
      </c>
      <c r="K713" s="46" t="str">
        <f t="shared" si="6"/>
        <v>#REF!</v>
      </c>
      <c r="L713" s="46" t="str">
        <f t="shared" si="7"/>
        <v>#REF!</v>
      </c>
      <c r="M713" s="45" t="str">
        <f t="shared" si="8"/>
        <v>#REF!</v>
      </c>
      <c r="N713" s="45" t="str">
        <f t="shared" si="9"/>
        <v>#REF!</v>
      </c>
      <c r="O713" s="45" t="str">
        <f t="shared" si="10"/>
        <v>#REF!</v>
      </c>
      <c r="P713" s="45" t="str">
        <f t="shared" si="26"/>
        <v>#REF!</v>
      </c>
      <c r="Q713" s="45" t="str">
        <f t="shared" si="11"/>
        <v>#REF!</v>
      </c>
      <c r="R713" s="45" t="str">
        <f t="shared" si="12"/>
        <v>#REF!</v>
      </c>
      <c r="S713" s="45" t="str">
        <f t="shared" si="13"/>
        <v>#REF!</v>
      </c>
      <c r="T713" s="47"/>
      <c r="U713" s="20"/>
      <c r="V713" s="20"/>
      <c r="W713" s="20"/>
      <c r="X713" s="20"/>
      <c r="Y713" s="20"/>
      <c r="Z713" s="20"/>
    </row>
    <row r="714" ht="14.25" customHeight="1">
      <c r="A714" s="20" t="s">
        <v>278</v>
      </c>
      <c r="B714" s="20" t="s">
        <v>15</v>
      </c>
      <c r="C714" s="20" t="s">
        <v>279</v>
      </c>
      <c r="D714" s="20" t="s">
        <v>31</v>
      </c>
      <c r="E714" s="20" t="s">
        <v>32</v>
      </c>
      <c r="F714" s="45">
        <v>6363287.56</v>
      </c>
      <c r="G714" s="45">
        <v>506148.37</v>
      </c>
      <c r="H714" s="45"/>
      <c r="I714" s="46" t="str">
        <f t="shared" si="4"/>
        <v>#REF!</v>
      </c>
      <c r="J714" s="46" t="str">
        <f t="shared" si="5"/>
        <v>#REF!</v>
      </c>
      <c r="K714" s="46" t="str">
        <f t="shared" si="6"/>
        <v>#REF!</v>
      </c>
      <c r="L714" s="46" t="str">
        <f t="shared" si="7"/>
        <v>#REF!</v>
      </c>
      <c r="M714" s="45" t="str">
        <f t="shared" si="8"/>
        <v>#REF!</v>
      </c>
      <c r="N714" s="45" t="str">
        <f t="shared" si="9"/>
        <v>#REF!</v>
      </c>
      <c r="O714" s="45" t="str">
        <f t="shared" si="10"/>
        <v>#REF!</v>
      </c>
      <c r="P714" s="45" t="str">
        <f t="shared" si="26"/>
        <v>#REF!</v>
      </c>
      <c r="Q714" s="45" t="str">
        <f t="shared" si="11"/>
        <v>#REF!</v>
      </c>
      <c r="R714" s="45" t="str">
        <f t="shared" si="12"/>
        <v>#REF!</v>
      </c>
      <c r="S714" s="45" t="str">
        <f t="shared" si="13"/>
        <v>#REF!</v>
      </c>
      <c r="T714" s="47"/>
      <c r="U714" s="20"/>
      <c r="V714" s="20"/>
      <c r="W714" s="20"/>
      <c r="X714" s="20"/>
      <c r="Y714" s="20"/>
      <c r="Z714" s="20"/>
    </row>
    <row r="715" ht="14.25" customHeight="1">
      <c r="A715" s="20" t="s">
        <v>278</v>
      </c>
      <c r="B715" s="20" t="s">
        <v>15</v>
      </c>
      <c r="C715" s="20" t="s">
        <v>279</v>
      </c>
      <c r="D715" s="20" t="s">
        <v>37</v>
      </c>
      <c r="E715" s="20" t="s">
        <v>38</v>
      </c>
      <c r="F715" s="45">
        <v>4637.35</v>
      </c>
      <c r="G715" s="45">
        <v>368.86</v>
      </c>
      <c r="H715" s="45"/>
      <c r="I715" s="46" t="str">
        <f t="shared" si="4"/>
        <v>#REF!</v>
      </c>
      <c r="J715" s="46" t="str">
        <f t="shared" si="5"/>
        <v>#REF!</v>
      </c>
      <c r="K715" s="46" t="str">
        <f t="shared" si="6"/>
        <v>#REF!</v>
      </c>
      <c r="L715" s="46" t="str">
        <f t="shared" si="7"/>
        <v>#REF!</v>
      </c>
      <c r="M715" s="45" t="str">
        <f t="shared" si="8"/>
        <v>#REF!</v>
      </c>
      <c r="N715" s="45" t="str">
        <f t="shared" si="9"/>
        <v>#REF!</v>
      </c>
      <c r="O715" s="45" t="str">
        <f t="shared" si="10"/>
        <v>#REF!</v>
      </c>
      <c r="P715" s="45" t="str">
        <f t="shared" si="26"/>
        <v>#REF!</v>
      </c>
      <c r="Q715" s="45" t="str">
        <f t="shared" si="11"/>
        <v>#REF!</v>
      </c>
      <c r="R715" s="45" t="str">
        <f t="shared" si="12"/>
        <v>#REF!</v>
      </c>
      <c r="S715" s="45" t="str">
        <f t="shared" si="13"/>
        <v>#REF!</v>
      </c>
      <c r="T715" s="47"/>
      <c r="U715" s="20"/>
      <c r="V715" s="20"/>
      <c r="W715" s="20"/>
      <c r="X715" s="20"/>
      <c r="Y715" s="20"/>
      <c r="Z715" s="20"/>
    </row>
    <row r="716" ht="14.25" customHeight="1">
      <c r="A716" s="20" t="s">
        <v>278</v>
      </c>
      <c r="B716" s="20" t="s">
        <v>15</v>
      </c>
      <c r="C716" s="20" t="s">
        <v>279</v>
      </c>
      <c r="D716" s="20" t="s">
        <v>41</v>
      </c>
      <c r="E716" s="20" t="s">
        <v>42</v>
      </c>
      <c r="F716" s="45">
        <v>1906124.86</v>
      </c>
      <c r="G716" s="45">
        <v>151616.91</v>
      </c>
      <c r="H716" s="45"/>
      <c r="I716" s="46" t="str">
        <f t="shared" si="4"/>
        <v>#REF!</v>
      </c>
      <c r="J716" s="46" t="str">
        <f t="shared" si="5"/>
        <v>#REF!</v>
      </c>
      <c r="K716" s="46" t="str">
        <f t="shared" si="6"/>
        <v>#REF!</v>
      </c>
      <c r="L716" s="46" t="str">
        <f t="shared" si="7"/>
        <v>#REF!</v>
      </c>
      <c r="M716" s="45" t="str">
        <f t="shared" si="8"/>
        <v>#REF!</v>
      </c>
      <c r="N716" s="45" t="str">
        <f t="shared" si="9"/>
        <v>#REF!</v>
      </c>
      <c r="O716" s="45" t="str">
        <f t="shared" si="10"/>
        <v>#REF!</v>
      </c>
      <c r="P716" s="45" t="str">
        <f t="shared" si="26"/>
        <v>#REF!</v>
      </c>
      <c r="Q716" s="45" t="str">
        <f t="shared" si="11"/>
        <v>#REF!</v>
      </c>
      <c r="R716" s="45" t="str">
        <f t="shared" si="12"/>
        <v>#REF!</v>
      </c>
      <c r="S716" s="45" t="str">
        <f t="shared" si="13"/>
        <v>#REF!</v>
      </c>
      <c r="T716" s="47"/>
      <c r="U716" s="20"/>
      <c r="V716" s="20"/>
      <c r="W716" s="20"/>
      <c r="X716" s="20"/>
      <c r="Y716" s="20"/>
      <c r="Z716" s="20"/>
    </row>
    <row r="717" ht="14.25" customHeight="1">
      <c r="A717" s="20" t="s">
        <v>278</v>
      </c>
      <c r="B717" s="20" t="s">
        <v>15</v>
      </c>
      <c r="C717" s="20" t="s">
        <v>279</v>
      </c>
      <c r="D717" s="20" t="s">
        <v>43</v>
      </c>
      <c r="E717" s="20" t="s">
        <v>44</v>
      </c>
      <c r="F717" s="45">
        <v>1.910764658E8</v>
      </c>
      <c r="G717" s="45">
        <v>1.519859661E7</v>
      </c>
      <c r="H717" s="45"/>
      <c r="I717" s="46" t="str">
        <f t="shared" si="4"/>
        <v>#REF!</v>
      </c>
      <c r="J717" s="46" t="str">
        <f t="shared" si="5"/>
        <v>#REF!</v>
      </c>
      <c r="K717" s="46" t="str">
        <f t="shared" si="6"/>
        <v>#REF!</v>
      </c>
      <c r="L717" s="46" t="str">
        <f t="shared" si="7"/>
        <v>#REF!</v>
      </c>
      <c r="M717" s="45" t="str">
        <f t="shared" si="8"/>
        <v>#REF!</v>
      </c>
      <c r="N717" s="45" t="str">
        <f t="shared" si="9"/>
        <v>#REF!</v>
      </c>
      <c r="O717" s="45" t="str">
        <f t="shared" si="10"/>
        <v>#REF!</v>
      </c>
      <c r="P717" s="45" t="str">
        <f t="shared" si="26"/>
        <v>#REF!</v>
      </c>
      <c r="Q717" s="45" t="str">
        <f t="shared" si="11"/>
        <v>#REF!</v>
      </c>
      <c r="R717" s="45" t="str">
        <f t="shared" si="12"/>
        <v>#REF!</v>
      </c>
      <c r="S717" s="45" t="str">
        <f t="shared" si="13"/>
        <v>#REF!</v>
      </c>
      <c r="T717" s="47"/>
      <c r="U717" s="20"/>
      <c r="V717" s="20"/>
      <c r="W717" s="20"/>
      <c r="X717" s="20"/>
      <c r="Y717" s="20"/>
      <c r="Z717" s="20"/>
    </row>
    <row r="718" ht="14.25" customHeight="1">
      <c r="A718" s="20" t="s">
        <v>280</v>
      </c>
      <c r="B718" s="20" t="s">
        <v>15</v>
      </c>
      <c r="C718" s="20" t="s">
        <v>281</v>
      </c>
      <c r="D718" s="20" t="s">
        <v>47</v>
      </c>
      <c r="E718" s="20" t="s">
        <v>48</v>
      </c>
      <c r="F718" s="45">
        <v>1104746.16</v>
      </c>
      <c r="G718" s="45">
        <v>54864.03</v>
      </c>
      <c r="H718" s="45"/>
      <c r="I718" s="46" t="str">
        <f t="shared" si="4"/>
        <v>#REF!</v>
      </c>
      <c r="J718" s="46" t="str">
        <f t="shared" si="5"/>
        <v>#REF!</v>
      </c>
      <c r="K718" s="46" t="str">
        <f t="shared" si="6"/>
        <v>#REF!</v>
      </c>
      <c r="L718" s="46" t="str">
        <f t="shared" si="7"/>
        <v>#REF!</v>
      </c>
      <c r="M718" s="45" t="str">
        <f t="shared" si="8"/>
        <v>#REF!</v>
      </c>
      <c r="N718" s="45" t="str">
        <f t="shared" si="9"/>
        <v>#REF!</v>
      </c>
      <c r="O718" s="45" t="str">
        <f t="shared" si="10"/>
        <v>#REF!</v>
      </c>
      <c r="P718" s="45" t="str">
        <f t="shared" si="26"/>
        <v>#REF!</v>
      </c>
      <c r="Q718" s="45" t="str">
        <f t="shared" si="11"/>
        <v>#REF!</v>
      </c>
      <c r="R718" s="45" t="str">
        <f t="shared" si="12"/>
        <v>#REF!</v>
      </c>
      <c r="S718" s="45" t="str">
        <f t="shared" si="13"/>
        <v>#REF!</v>
      </c>
      <c r="T718" s="47"/>
      <c r="U718" s="20"/>
      <c r="V718" s="20"/>
      <c r="W718" s="20"/>
      <c r="X718" s="20"/>
      <c r="Y718" s="20"/>
      <c r="Z718" s="20"/>
    </row>
    <row r="719" ht="14.25" customHeight="1">
      <c r="A719" s="20" t="s">
        <v>280</v>
      </c>
      <c r="B719" s="20" t="s">
        <v>15</v>
      </c>
      <c r="C719" s="20" t="s">
        <v>281</v>
      </c>
      <c r="D719" s="20" t="s">
        <v>74</v>
      </c>
      <c r="E719" s="20" t="s">
        <v>75</v>
      </c>
      <c r="F719" s="45">
        <v>1227867.74</v>
      </c>
      <c r="G719" s="45">
        <v>60978.5</v>
      </c>
      <c r="H719" s="45"/>
      <c r="I719" s="46" t="str">
        <f t="shared" si="4"/>
        <v>#REF!</v>
      </c>
      <c r="J719" s="46" t="str">
        <f t="shared" si="5"/>
        <v>#REF!</v>
      </c>
      <c r="K719" s="46" t="str">
        <f t="shared" si="6"/>
        <v>#REF!</v>
      </c>
      <c r="L719" s="46" t="str">
        <f t="shared" si="7"/>
        <v>#REF!</v>
      </c>
      <c r="M719" s="45" t="str">
        <f t="shared" si="8"/>
        <v>#REF!</v>
      </c>
      <c r="N719" s="45" t="str">
        <f t="shared" si="9"/>
        <v>#REF!</v>
      </c>
      <c r="O719" s="45" t="str">
        <f t="shared" si="10"/>
        <v>#REF!</v>
      </c>
      <c r="P719" s="45" t="str">
        <f t="shared" si="26"/>
        <v>#REF!</v>
      </c>
      <c r="Q719" s="45" t="str">
        <f t="shared" si="11"/>
        <v>#REF!</v>
      </c>
      <c r="R719" s="45" t="str">
        <f t="shared" si="12"/>
        <v>#REF!</v>
      </c>
      <c r="S719" s="45" t="str">
        <f t="shared" si="13"/>
        <v>#REF!</v>
      </c>
      <c r="T719" s="47"/>
      <c r="U719" s="20"/>
      <c r="V719" s="20"/>
      <c r="W719" s="20"/>
      <c r="X719" s="20"/>
      <c r="Y719" s="20"/>
      <c r="Z719" s="20"/>
    </row>
    <row r="720" ht="14.25" customHeight="1">
      <c r="A720" s="20" t="s">
        <v>280</v>
      </c>
      <c r="B720" s="20" t="s">
        <v>15</v>
      </c>
      <c r="C720" s="20" t="s">
        <v>281</v>
      </c>
      <c r="D720" s="20" t="s">
        <v>21</v>
      </c>
      <c r="E720" s="20" t="s">
        <v>22</v>
      </c>
      <c r="F720" s="45">
        <v>12308.39</v>
      </c>
      <c r="G720" s="45">
        <v>611.26</v>
      </c>
      <c r="H720" s="45"/>
      <c r="I720" s="46" t="str">
        <f t="shared" si="4"/>
        <v>#REF!</v>
      </c>
      <c r="J720" s="46" t="str">
        <f t="shared" si="5"/>
        <v>#REF!</v>
      </c>
      <c r="K720" s="46" t="str">
        <f t="shared" si="6"/>
        <v>#REF!</v>
      </c>
      <c r="L720" s="46" t="str">
        <f t="shared" si="7"/>
        <v>#REF!</v>
      </c>
      <c r="M720" s="45" t="str">
        <f t="shared" si="8"/>
        <v>#REF!</v>
      </c>
      <c r="N720" s="45" t="str">
        <f t="shared" si="9"/>
        <v>#REF!</v>
      </c>
      <c r="O720" s="45" t="str">
        <f t="shared" si="10"/>
        <v>#REF!</v>
      </c>
      <c r="P720" s="45" t="str">
        <f t="shared" si="26"/>
        <v>#REF!</v>
      </c>
      <c r="Q720" s="45" t="str">
        <f t="shared" si="11"/>
        <v>#REF!</v>
      </c>
      <c r="R720" s="45" t="str">
        <f t="shared" si="12"/>
        <v>#REF!</v>
      </c>
      <c r="S720" s="45" t="str">
        <f t="shared" si="13"/>
        <v>#REF!</v>
      </c>
      <c r="T720" s="47"/>
      <c r="U720" s="20"/>
      <c r="V720" s="20"/>
      <c r="W720" s="20"/>
      <c r="X720" s="20"/>
      <c r="Y720" s="20"/>
      <c r="Z720" s="20"/>
    </row>
    <row r="721" ht="14.25" customHeight="1">
      <c r="A721" s="20" t="s">
        <v>280</v>
      </c>
      <c r="B721" s="20" t="s">
        <v>15</v>
      </c>
      <c r="C721" s="20" t="s">
        <v>281</v>
      </c>
      <c r="D721" s="20" t="s">
        <v>29</v>
      </c>
      <c r="E721" s="20" t="s">
        <v>30</v>
      </c>
      <c r="F721" s="45">
        <v>312961.94</v>
      </c>
      <c r="G721" s="45">
        <v>15542.35</v>
      </c>
      <c r="H721" s="45"/>
      <c r="I721" s="46" t="str">
        <f t="shared" si="4"/>
        <v>#REF!</v>
      </c>
      <c r="J721" s="46" t="str">
        <f t="shared" si="5"/>
        <v>#REF!</v>
      </c>
      <c r="K721" s="46" t="str">
        <f t="shared" si="6"/>
        <v>#REF!</v>
      </c>
      <c r="L721" s="46" t="str">
        <f t="shared" si="7"/>
        <v>#REF!</v>
      </c>
      <c r="M721" s="45" t="str">
        <f t="shared" si="8"/>
        <v>#REF!</v>
      </c>
      <c r="N721" s="45" t="str">
        <f t="shared" si="9"/>
        <v>#REF!</v>
      </c>
      <c r="O721" s="45" t="str">
        <f t="shared" si="10"/>
        <v>#REF!</v>
      </c>
      <c r="P721" s="45" t="str">
        <f t="shared" si="26"/>
        <v>#REF!</v>
      </c>
      <c r="Q721" s="45" t="str">
        <f t="shared" si="11"/>
        <v>#REF!</v>
      </c>
      <c r="R721" s="45" t="str">
        <f t="shared" si="12"/>
        <v>#REF!</v>
      </c>
      <c r="S721" s="45" t="str">
        <f t="shared" si="13"/>
        <v>#REF!</v>
      </c>
      <c r="T721" s="47"/>
      <c r="U721" s="20"/>
      <c r="V721" s="20"/>
      <c r="W721" s="20"/>
      <c r="X721" s="20"/>
      <c r="Y721" s="20"/>
      <c r="Z721" s="20"/>
    </row>
    <row r="722" ht="14.25" customHeight="1">
      <c r="A722" s="20" t="s">
        <v>280</v>
      </c>
      <c r="B722" s="20" t="s">
        <v>15</v>
      </c>
      <c r="C722" s="20" t="s">
        <v>281</v>
      </c>
      <c r="D722" s="20" t="s">
        <v>41</v>
      </c>
      <c r="E722" s="20" t="s">
        <v>42</v>
      </c>
      <c r="F722" s="45">
        <v>23838.31</v>
      </c>
      <c r="G722" s="45">
        <v>1183.86</v>
      </c>
      <c r="H722" s="45"/>
      <c r="I722" s="46" t="str">
        <f t="shared" si="4"/>
        <v>#REF!</v>
      </c>
      <c r="J722" s="46" t="str">
        <f t="shared" si="5"/>
        <v>#REF!</v>
      </c>
      <c r="K722" s="46" t="str">
        <f t="shared" si="6"/>
        <v>#REF!</v>
      </c>
      <c r="L722" s="46" t="str">
        <f t="shared" si="7"/>
        <v>#REF!</v>
      </c>
      <c r="M722" s="45" t="str">
        <f t="shared" si="8"/>
        <v>#REF!</v>
      </c>
      <c r="N722" s="45" t="str">
        <f t="shared" si="9"/>
        <v>#REF!</v>
      </c>
      <c r="O722" s="45" t="str">
        <f t="shared" si="10"/>
        <v>#REF!</v>
      </c>
      <c r="P722" s="45" t="str">
        <f t="shared" si="26"/>
        <v>#REF!</v>
      </c>
      <c r="Q722" s="45" t="str">
        <f t="shared" si="11"/>
        <v>#REF!</v>
      </c>
      <c r="R722" s="45" t="str">
        <f t="shared" si="12"/>
        <v>#REF!</v>
      </c>
      <c r="S722" s="45" t="str">
        <f t="shared" si="13"/>
        <v>#REF!</v>
      </c>
      <c r="T722" s="47"/>
      <c r="U722" s="20"/>
      <c r="V722" s="20"/>
      <c r="W722" s="20"/>
      <c r="X722" s="20"/>
      <c r="Y722" s="20"/>
      <c r="Z722" s="20"/>
    </row>
    <row r="723" ht="14.25" customHeight="1">
      <c r="A723" s="20" t="s">
        <v>280</v>
      </c>
      <c r="B723" s="20" t="s">
        <v>15</v>
      </c>
      <c r="C723" s="20" t="s">
        <v>281</v>
      </c>
      <c r="D723" s="20" t="s">
        <v>49</v>
      </c>
      <c r="E723" s="20" t="s">
        <v>50</v>
      </c>
      <c r="F723" s="45">
        <v>2.577635046E7</v>
      </c>
      <c r="G723" s="45">
        <v>1280108.0</v>
      </c>
      <c r="H723" s="45"/>
      <c r="I723" s="46" t="str">
        <f t="shared" si="4"/>
        <v>#REF!</v>
      </c>
      <c r="J723" s="46" t="str">
        <f t="shared" si="5"/>
        <v>#REF!</v>
      </c>
      <c r="K723" s="46" t="str">
        <f t="shared" si="6"/>
        <v>#REF!</v>
      </c>
      <c r="L723" s="46" t="str">
        <f t="shared" si="7"/>
        <v>#REF!</v>
      </c>
      <c r="M723" s="45" t="str">
        <f t="shared" si="8"/>
        <v>#REF!</v>
      </c>
      <c r="N723" s="45" t="str">
        <f t="shared" si="9"/>
        <v>#REF!</v>
      </c>
      <c r="O723" s="45" t="str">
        <f t="shared" si="10"/>
        <v>#REF!</v>
      </c>
      <c r="P723" s="45" t="str">
        <f t="shared" si="26"/>
        <v>#REF!</v>
      </c>
      <c r="Q723" s="45" t="str">
        <f t="shared" si="11"/>
        <v>#REF!</v>
      </c>
      <c r="R723" s="45" t="str">
        <f t="shared" si="12"/>
        <v>#REF!</v>
      </c>
      <c r="S723" s="45" t="str">
        <f t="shared" si="13"/>
        <v>#REF!</v>
      </c>
      <c r="T723" s="47"/>
      <c r="U723" s="20"/>
      <c r="V723" s="20"/>
      <c r="W723" s="20"/>
      <c r="X723" s="20"/>
      <c r="Y723" s="20"/>
      <c r="Z723" s="20"/>
    </row>
    <row r="724" ht="14.25" customHeight="1">
      <c r="A724" s="20" t="s">
        <v>282</v>
      </c>
      <c r="B724" s="20" t="s">
        <v>15</v>
      </c>
      <c r="C724" s="20" t="s">
        <v>283</v>
      </c>
      <c r="D724" s="20" t="s">
        <v>17</v>
      </c>
      <c r="E724" s="20" t="s">
        <v>18</v>
      </c>
      <c r="F724" s="45">
        <v>1.2492135051E8</v>
      </c>
      <c r="G724" s="45">
        <v>1.06048103E7</v>
      </c>
      <c r="H724" s="45"/>
      <c r="I724" s="46" t="str">
        <f t="shared" si="4"/>
        <v>#REF!</v>
      </c>
      <c r="J724" s="46" t="str">
        <f t="shared" si="5"/>
        <v>#REF!</v>
      </c>
      <c r="K724" s="46" t="str">
        <f t="shared" si="6"/>
        <v>#REF!</v>
      </c>
      <c r="L724" s="46" t="str">
        <f t="shared" si="7"/>
        <v>#REF!</v>
      </c>
      <c r="M724" s="45" t="str">
        <f t="shared" si="8"/>
        <v>#REF!</v>
      </c>
      <c r="N724" s="45" t="str">
        <f t="shared" si="9"/>
        <v>#REF!</v>
      </c>
      <c r="O724" s="45" t="str">
        <f t="shared" si="10"/>
        <v>#REF!</v>
      </c>
      <c r="P724" s="45" t="str">
        <f t="shared" si="26"/>
        <v>#REF!</v>
      </c>
      <c r="Q724" s="45" t="str">
        <f t="shared" si="11"/>
        <v>#REF!</v>
      </c>
      <c r="R724" s="45" t="str">
        <f t="shared" si="12"/>
        <v>#REF!</v>
      </c>
      <c r="S724" s="45" t="str">
        <f t="shared" si="13"/>
        <v>#REF!</v>
      </c>
      <c r="T724" s="47"/>
      <c r="U724" s="20"/>
      <c r="V724" s="20"/>
      <c r="W724" s="20"/>
      <c r="X724" s="20"/>
      <c r="Y724" s="20"/>
      <c r="Z724" s="20"/>
    </row>
    <row r="725" ht="14.25" customHeight="1">
      <c r="A725" s="20" t="s">
        <v>282</v>
      </c>
      <c r="B725" s="20" t="s">
        <v>15</v>
      </c>
      <c r="C725" s="20" t="s">
        <v>283</v>
      </c>
      <c r="D725" s="20" t="s">
        <v>47</v>
      </c>
      <c r="E725" s="20" t="s">
        <v>48</v>
      </c>
      <c r="F725" s="45">
        <v>3.110814069E7</v>
      </c>
      <c r="G725" s="45">
        <v>2640829.05</v>
      </c>
      <c r="H725" s="45"/>
      <c r="I725" s="46" t="str">
        <f t="shared" si="4"/>
        <v>#REF!</v>
      </c>
      <c r="J725" s="46" t="str">
        <f t="shared" si="5"/>
        <v>#REF!</v>
      </c>
      <c r="K725" s="46" t="str">
        <f t="shared" si="6"/>
        <v>#REF!</v>
      </c>
      <c r="L725" s="46" t="str">
        <f t="shared" si="7"/>
        <v>#REF!</v>
      </c>
      <c r="M725" s="45" t="str">
        <f t="shared" si="8"/>
        <v>#REF!</v>
      </c>
      <c r="N725" s="45" t="str">
        <f t="shared" si="9"/>
        <v>#REF!</v>
      </c>
      <c r="O725" s="45" t="str">
        <f t="shared" si="10"/>
        <v>#REF!</v>
      </c>
      <c r="P725" s="45" t="str">
        <f t="shared" si="26"/>
        <v>#REF!</v>
      </c>
      <c r="Q725" s="45" t="str">
        <f t="shared" si="11"/>
        <v>#REF!</v>
      </c>
      <c r="R725" s="45" t="str">
        <f t="shared" si="12"/>
        <v>#REF!</v>
      </c>
      <c r="S725" s="45" t="str">
        <f t="shared" si="13"/>
        <v>#REF!</v>
      </c>
      <c r="T725" s="47"/>
      <c r="U725" s="20"/>
      <c r="V725" s="20"/>
      <c r="W725" s="20"/>
      <c r="X725" s="20"/>
      <c r="Y725" s="20"/>
      <c r="Z725" s="20"/>
    </row>
    <row r="726" ht="14.25" customHeight="1">
      <c r="A726" s="20" t="s">
        <v>282</v>
      </c>
      <c r="B726" s="20" t="s">
        <v>15</v>
      </c>
      <c r="C726" s="20" t="s">
        <v>283</v>
      </c>
      <c r="D726" s="20" t="s">
        <v>29</v>
      </c>
      <c r="E726" s="20" t="s">
        <v>30</v>
      </c>
      <c r="F726" s="45">
        <v>446048.45</v>
      </c>
      <c r="G726" s="45">
        <v>37865.9</v>
      </c>
      <c r="H726" s="45"/>
      <c r="I726" s="46" t="str">
        <f t="shared" si="4"/>
        <v>#REF!</v>
      </c>
      <c r="J726" s="46" t="str">
        <f t="shared" si="5"/>
        <v>#REF!</v>
      </c>
      <c r="K726" s="46" t="str">
        <f t="shared" si="6"/>
        <v>#REF!</v>
      </c>
      <c r="L726" s="46" t="str">
        <f t="shared" si="7"/>
        <v>#REF!</v>
      </c>
      <c r="M726" s="45" t="str">
        <f t="shared" si="8"/>
        <v>#REF!</v>
      </c>
      <c r="N726" s="45" t="str">
        <f t="shared" si="9"/>
        <v>#REF!</v>
      </c>
      <c r="O726" s="45" t="str">
        <f t="shared" si="10"/>
        <v>#REF!</v>
      </c>
      <c r="P726" s="45" t="str">
        <f t="shared" si="26"/>
        <v>#REF!</v>
      </c>
      <c r="Q726" s="45" t="str">
        <f t="shared" si="11"/>
        <v>#REF!</v>
      </c>
      <c r="R726" s="45" t="str">
        <f t="shared" si="12"/>
        <v>#REF!</v>
      </c>
      <c r="S726" s="45" t="str">
        <f t="shared" si="13"/>
        <v>#REF!</v>
      </c>
      <c r="T726" s="47"/>
      <c r="U726" s="20"/>
      <c r="V726" s="20"/>
      <c r="W726" s="20"/>
      <c r="X726" s="20"/>
      <c r="Y726" s="20"/>
      <c r="Z726" s="20"/>
    </row>
    <row r="727" ht="14.25" customHeight="1">
      <c r="A727" s="20" t="s">
        <v>282</v>
      </c>
      <c r="B727" s="20" t="s">
        <v>15</v>
      </c>
      <c r="C727" s="20" t="s">
        <v>283</v>
      </c>
      <c r="D727" s="20" t="s">
        <v>31</v>
      </c>
      <c r="E727" s="20" t="s">
        <v>32</v>
      </c>
      <c r="F727" s="45">
        <v>601745.6</v>
      </c>
      <c r="G727" s="45">
        <v>51083.32</v>
      </c>
      <c r="H727" s="45"/>
      <c r="I727" s="46" t="str">
        <f t="shared" si="4"/>
        <v>#REF!</v>
      </c>
      <c r="J727" s="46" t="str">
        <f t="shared" si="5"/>
        <v>#REF!</v>
      </c>
      <c r="K727" s="46" t="str">
        <f t="shared" si="6"/>
        <v>#REF!</v>
      </c>
      <c r="L727" s="46" t="str">
        <f t="shared" si="7"/>
        <v>#REF!</v>
      </c>
      <c r="M727" s="45" t="str">
        <f t="shared" si="8"/>
        <v>#REF!</v>
      </c>
      <c r="N727" s="45" t="str">
        <f t="shared" si="9"/>
        <v>#REF!</v>
      </c>
      <c r="O727" s="45" t="str">
        <f t="shared" si="10"/>
        <v>#REF!</v>
      </c>
      <c r="P727" s="45" t="str">
        <f t="shared" si="26"/>
        <v>#REF!</v>
      </c>
      <c r="Q727" s="45" t="str">
        <f t="shared" si="11"/>
        <v>#REF!</v>
      </c>
      <c r="R727" s="45" t="str">
        <f t="shared" si="12"/>
        <v>#REF!</v>
      </c>
      <c r="S727" s="45" t="str">
        <f t="shared" si="13"/>
        <v>#REF!</v>
      </c>
      <c r="T727" s="47"/>
      <c r="U727" s="20"/>
      <c r="V727" s="20"/>
      <c r="W727" s="20"/>
      <c r="X727" s="20"/>
      <c r="Y727" s="20"/>
      <c r="Z727" s="20"/>
    </row>
    <row r="728" ht="14.25" customHeight="1">
      <c r="A728" s="20" t="s">
        <v>282</v>
      </c>
      <c r="B728" s="20" t="s">
        <v>15</v>
      </c>
      <c r="C728" s="20" t="s">
        <v>283</v>
      </c>
      <c r="D728" s="20" t="s">
        <v>41</v>
      </c>
      <c r="E728" s="20" t="s">
        <v>42</v>
      </c>
      <c r="F728" s="45">
        <v>451343.75</v>
      </c>
      <c r="G728" s="45">
        <v>38315.43</v>
      </c>
      <c r="H728" s="45"/>
      <c r="I728" s="46" t="str">
        <f t="shared" si="4"/>
        <v>#REF!</v>
      </c>
      <c r="J728" s="46" t="str">
        <f t="shared" si="5"/>
        <v>#REF!</v>
      </c>
      <c r="K728" s="46" t="str">
        <f t="shared" si="6"/>
        <v>#REF!</v>
      </c>
      <c r="L728" s="46" t="str">
        <f t="shared" si="7"/>
        <v>#REF!</v>
      </c>
      <c r="M728" s="45" t="str">
        <f t="shared" si="8"/>
        <v>#REF!</v>
      </c>
      <c r="N728" s="45" t="str">
        <f t="shared" si="9"/>
        <v>#REF!</v>
      </c>
      <c r="O728" s="45" t="str">
        <f t="shared" si="10"/>
        <v>#REF!</v>
      </c>
      <c r="P728" s="45" t="str">
        <f t="shared" si="26"/>
        <v>#REF!</v>
      </c>
      <c r="Q728" s="45" t="str">
        <f t="shared" si="11"/>
        <v>#REF!</v>
      </c>
      <c r="R728" s="45" t="str">
        <f t="shared" si="12"/>
        <v>#REF!</v>
      </c>
      <c r="S728" s="45" t="str">
        <f t="shared" si="13"/>
        <v>#REF!</v>
      </c>
      <c r="T728" s="47"/>
      <c r="U728" s="20"/>
      <c r="V728" s="20"/>
      <c r="W728" s="20"/>
      <c r="X728" s="20"/>
      <c r="Y728" s="20"/>
      <c r="Z728" s="20"/>
    </row>
    <row r="729" ht="14.25" customHeight="1">
      <c r="A729" s="20" t="s">
        <v>284</v>
      </c>
      <c r="B729" s="20" t="s">
        <v>15</v>
      </c>
      <c r="C729" s="20" t="s">
        <v>285</v>
      </c>
      <c r="D729" s="20" t="s">
        <v>47</v>
      </c>
      <c r="E729" s="20" t="s">
        <v>48</v>
      </c>
      <c r="F729" s="45">
        <v>1.002722937E7</v>
      </c>
      <c r="G729" s="45">
        <v>244669.11</v>
      </c>
      <c r="H729" s="45"/>
      <c r="I729" s="46" t="str">
        <f t="shared" si="4"/>
        <v>#REF!</v>
      </c>
      <c r="J729" s="46" t="str">
        <f t="shared" si="5"/>
        <v>#REF!</v>
      </c>
      <c r="K729" s="46" t="str">
        <f t="shared" si="6"/>
        <v>#REF!</v>
      </c>
      <c r="L729" s="46" t="str">
        <f t="shared" si="7"/>
        <v>#REF!</v>
      </c>
      <c r="M729" s="45" t="str">
        <f t="shared" si="8"/>
        <v>#REF!</v>
      </c>
      <c r="N729" s="45" t="str">
        <f t="shared" si="9"/>
        <v>#REF!</v>
      </c>
      <c r="O729" s="45" t="str">
        <f t="shared" si="10"/>
        <v>#REF!</v>
      </c>
      <c r="P729" s="45" t="str">
        <f t="shared" si="26"/>
        <v>#REF!</v>
      </c>
      <c r="Q729" s="45" t="str">
        <f t="shared" si="11"/>
        <v>#REF!</v>
      </c>
      <c r="R729" s="45" t="str">
        <f t="shared" si="12"/>
        <v>#REF!</v>
      </c>
      <c r="S729" s="45" t="str">
        <f t="shared" si="13"/>
        <v>#REF!</v>
      </c>
      <c r="T729" s="47"/>
      <c r="U729" s="20"/>
      <c r="V729" s="20"/>
      <c r="W729" s="20"/>
      <c r="X729" s="20"/>
      <c r="Y729" s="20"/>
      <c r="Z729" s="20"/>
    </row>
    <row r="730" ht="14.25" customHeight="1">
      <c r="A730" s="20" t="s">
        <v>284</v>
      </c>
      <c r="B730" s="20" t="s">
        <v>15</v>
      </c>
      <c r="C730" s="20" t="s">
        <v>285</v>
      </c>
      <c r="D730" s="20" t="s">
        <v>29</v>
      </c>
      <c r="E730" s="20" t="s">
        <v>30</v>
      </c>
      <c r="F730" s="45">
        <v>1044020.26</v>
      </c>
      <c r="G730" s="45">
        <v>25474.58</v>
      </c>
      <c r="H730" s="45"/>
      <c r="I730" s="46" t="str">
        <f t="shared" si="4"/>
        <v>#REF!</v>
      </c>
      <c r="J730" s="46" t="str">
        <f t="shared" si="5"/>
        <v>#REF!</v>
      </c>
      <c r="K730" s="46" t="str">
        <f t="shared" si="6"/>
        <v>#REF!</v>
      </c>
      <c r="L730" s="46" t="str">
        <f t="shared" si="7"/>
        <v>#REF!</v>
      </c>
      <c r="M730" s="45" t="str">
        <f t="shared" si="8"/>
        <v>#REF!</v>
      </c>
      <c r="N730" s="45" t="str">
        <f t="shared" si="9"/>
        <v>#REF!</v>
      </c>
      <c r="O730" s="45" t="str">
        <f t="shared" si="10"/>
        <v>#REF!</v>
      </c>
      <c r="P730" s="45" t="str">
        <f t="shared" si="26"/>
        <v>#REF!</v>
      </c>
      <c r="Q730" s="45" t="str">
        <f t="shared" si="11"/>
        <v>#REF!</v>
      </c>
      <c r="R730" s="45" t="str">
        <f t="shared" si="12"/>
        <v>#REF!</v>
      </c>
      <c r="S730" s="45" t="str">
        <f t="shared" si="13"/>
        <v>#REF!</v>
      </c>
      <c r="T730" s="47"/>
      <c r="U730" s="20"/>
      <c r="V730" s="20"/>
      <c r="W730" s="20"/>
      <c r="X730" s="20"/>
      <c r="Y730" s="20"/>
      <c r="Z730" s="20"/>
    </row>
    <row r="731" ht="14.25" customHeight="1">
      <c r="A731" s="20" t="s">
        <v>284</v>
      </c>
      <c r="B731" s="20" t="s">
        <v>15</v>
      </c>
      <c r="C731" s="20" t="s">
        <v>285</v>
      </c>
      <c r="D731" s="20" t="s">
        <v>41</v>
      </c>
      <c r="E731" s="20" t="s">
        <v>42</v>
      </c>
      <c r="F731" s="45">
        <v>151610.73</v>
      </c>
      <c r="G731" s="45">
        <v>3699.37</v>
      </c>
      <c r="H731" s="45"/>
      <c r="I731" s="46" t="str">
        <f t="shared" si="4"/>
        <v>#REF!</v>
      </c>
      <c r="J731" s="46" t="str">
        <f t="shared" si="5"/>
        <v>#REF!</v>
      </c>
      <c r="K731" s="46" t="str">
        <f t="shared" si="6"/>
        <v>#REF!</v>
      </c>
      <c r="L731" s="46" t="str">
        <f t="shared" si="7"/>
        <v>#REF!</v>
      </c>
      <c r="M731" s="45" t="str">
        <f t="shared" si="8"/>
        <v>#REF!</v>
      </c>
      <c r="N731" s="45" t="str">
        <f t="shared" si="9"/>
        <v>#REF!</v>
      </c>
      <c r="O731" s="45" t="str">
        <f t="shared" si="10"/>
        <v>#REF!</v>
      </c>
      <c r="P731" s="45" t="str">
        <f t="shared" si="26"/>
        <v>#REF!</v>
      </c>
      <c r="Q731" s="45" t="str">
        <f t="shared" si="11"/>
        <v>#REF!</v>
      </c>
      <c r="R731" s="45" t="str">
        <f t="shared" si="12"/>
        <v>#REF!</v>
      </c>
      <c r="S731" s="45" t="str">
        <f t="shared" si="13"/>
        <v>#REF!</v>
      </c>
      <c r="T731" s="47"/>
      <c r="U731" s="20"/>
      <c r="V731" s="20"/>
      <c r="W731" s="20"/>
      <c r="X731" s="20"/>
      <c r="Y731" s="20"/>
      <c r="Z731" s="20"/>
    </row>
    <row r="732" ht="14.25" customHeight="1">
      <c r="A732" s="20" t="s">
        <v>284</v>
      </c>
      <c r="B732" s="20" t="s">
        <v>15</v>
      </c>
      <c r="C732" s="20" t="s">
        <v>285</v>
      </c>
      <c r="D732" s="20" t="s">
        <v>43</v>
      </c>
      <c r="E732" s="20" t="s">
        <v>44</v>
      </c>
      <c r="F732" s="45">
        <v>2019714.38</v>
      </c>
      <c r="G732" s="45">
        <v>49281.98</v>
      </c>
      <c r="H732" s="45"/>
      <c r="I732" s="46" t="str">
        <f t="shared" si="4"/>
        <v>#REF!</v>
      </c>
      <c r="J732" s="46" t="str">
        <f t="shared" si="5"/>
        <v>#REF!</v>
      </c>
      <c r="K732" s="46" t="str">
        <f t="shared" si="6"/>
        <v>#REF!</v>
      </c>
      <c r="L732" s="46" t="str">
        <f t="shared" si="7"/>
        <v>#REF!</v>
      </c>
      <c r="M732" s="45" t="str">
        <f t="shared" si="8"/>
        <v>#REF!</v>
      </c>
      <c r="N732" s="45" t="str">
        <f t="shared" si="9"/>
        <v>#REF!</v>
      </c>
      <c r="O732" s="45" t="str">
        <f t="shared" si="10"/>
        <v>#REF!</v>
      </c>
      <c r="P732" s="45" t="str">
        <f t="shared" si="26"/>
        <v>#REF!</v>
      </c>
      <c r="Q732" s="45" t="str">
        <f t="shared" si="11"/>
        <v>#REF!</v>
      </c>
      <c r="R732" s="45" t="str">
        <f t="shared" si="12"/>
        <v>#REF!</v>
      </c>
      <c r="S732" s="45" t="str">
        <f t="shared" si="13"/>
        <v>#REF!</v>
      </c>
      <c r="T732" s="47"/>
      <c r="U732" s="20"/>
      <c r="V732" s="20"/>
      <c r="W732" s="20"/>
      <c r="X732" s="20"/>
      <c r="Y732" s="20"/>
      <c r="Z732" s="20"/>
    </row>
    <row r="733" ht="14.25" customHeight="1">
      <c r="A733" s="20" t="s">
        <v>284</v>
      </c>
      <c r="B733" s="20" t="s">
        <v>15</v>
      </c>
      <c r="C733" s="20" t="s">
        <v>285</v>
      </c>
      <c r="D733" s="20" t="s">
        <v>49</v>
      </c>
      <c r="E733" s="20" t="s">
        <v>50</v>
      </c>
      <c r="F733" s="45">
        <v>1.2549463026E8</v>
      </c>
      <c r="G733" s="45">
        <v>3062127.96</v>
      </c>
      <c r="H733" s="45"/>
      <c r="I733" s="46" t="str">
        <f t="shared" si="4"/>
        <v>#REF!</v>
      </c>
      <c r="J733" s="46" t="str">
        <f t="shared" si="5"/>
        <v>#REF!</v>
      </c>
      <c r="K733" s="46" t="str">
        <f t="shared" si="6"/>
        <v>#REF!</v>
      </c>
      <c r="L733" s="46" t="str">
        <f t="shared" si="7"/>
        <v>#REF!</v>
      </c>
      <c r="M733" s="45" t="str">
        <f t="shared" si="8"/>
        <v>#REF!</v>
      </c>
      <c r="N733" s="45" t="str">
        <f t="shared" si="9"/>
        <v>#REF!</v>
      </c>
      <c r="O733" s="45" t="str">
        <f t="shared" si="10"/>
        <v>#REF!</v>
      </c>
      <c r="P733" s="45" t="str">
        <f t="shared" si="26"/>
        <v>#REF!</v>
      </c>
      <c r="Q733" s="45" t="str">
        <f t="shared" si="11"/>
        <v>#REF!</v>
      </c>
      <c r="R733" s="45" t="str">
        <f t="shared" si="12"/>
        <v>#REF!</v>
      </c>
      <c r="S733" s="45" t="str">
        <f t="shared" si="13"/>
        <v>#REF!</v>
      </c>
      <c r="T733" s="47"/>
      <c r="U733" s="20"/>
      <c r="V733" s="20"/>
      <c r="W733" s="20"/>
      <c r="X733" s="20"/>
      <c r="Y733" s="20"/>
      <c r="Z733" s="20"/>
    </row>
    <row r="734" ht="14.25" customHeight="1">
      <c r="A734" s="20" t="s">
        <v>286</v>
      </c>
      <c r="B734" s="20" t="s">
        <v>15</v>
      </c>
      <c r="C734" s="20" t="s">
        <v>287</v>
      </c>
      <c r="D734" s="20" t="s">
        <v>17</v>
      </c>
      <c r="E734" s="20" t="s">
        <v>18</v>
      </c>
      <c r="F734" s="45">
        <v>3679607.28</v>
      </c>
      <c r="G734" s="45">
        <v>1010953.85</v>
      </c>
      <c r="H734" s="45"/>
      <c r="I734" s="46" t="str">
        <f t="shared" si="4"/>
        <v>#REF!</v>
      </c>
      <c r="J734" s="46" t="str">
        <f t="shared" si="5"/>
        <v>#REF!</v>
      </c>
      <c r="K734" s="46" t="str">
        <f t="shared" si="6"/>
        <v>#REF!</v>
      </c>
      <c r="L734" s="46" t="str">
        <f t="shared" si="7"/>
        <v>#REF!</v>
      </c>
      <c r="M734" s="45" t="str">
        <f t="shared" si="8"/>
        <v>#REF!</v>
      </c>
      <c r="N734" s="45" t="str">
        <f t="shared" si="9"/>
        <v>#REF!</v>
      </c>
      <c r="O734" s="45" t="str">
        <f t="shared" si="10"/>
        <v>#REF!</v>
      </c>
      <c r="P734" s="45" t="str">
        <f t="shared" si="26"/>
        <v>#REF!</v>
      </c>
      <c r="Q734" s="45" t="str">
        <f t="shared" si="11"/>
        <v>#REF!</v>
      </c>
      <c r="R734" s="45" t="str">
        <f t="shared" si="12"/>
        <v>#REF!</v>
      </c>
      <c r="S734" s="45" t="str">
        <f t="shared" si="13"/>
        <v>#REF!</v>
      </c>
      <c r="T734" s="47"/>
      <c r="U734" s="20"/>
      <c r="V734" s="20"/>
      <c r="W734" s="20"/>
      <c r="X734" s="20"/>
      <c r="Y734" s="20"/>
      <c r="Z734" s="20"/>
    </row>
    <row r="735" ht="14.25" customHeight="1">
      <c r="A735" s="20" t="s">
        <v>286</v>
      </c>
      <c r="B735" s="20" t="s">
        <v>15</v>
      </c>
      <c r="C735" s="20" t="s">
        <v>287</v>
      </c>
      <c r="D735" s="20" t="s">
        <v>47</v>
      </c>
      <c r="E735" s="20" t="s">
        <v>48</v>
      </c>
      <c r="F735" s="45">
        <v>893343.48</v>
      </c>
      <c r="G735" s="45">
        <v>245441.69</v>
      </c>
      <c r="H735" s="45"/>
      <c r="I735" s="46" t="str">
        <f t="shared" si="4"/>
        <v>#REF!</v>
      </c>
      <c r="J735" s="46" t="str">
        <f t="shared" si="5"/>
        <v>#REF!</v>
      </c>
      <c r="K735" s="46" t="str">
        <f t="shared" si="6"/>
        <v>#REF!</v>
      </c>
      <c r="L735" s="46" t="str">
        <f t="shared" si="7"/>
        <v>#REF!</v>
      </c>
      <c r="M735" s="45" t="str">
        <f t="shared" si="8"/>
        <v>#REF!</v>
      </c>
      <c r="N735" s="45" t="str">
        <f t="shared" si="9"/>
        <v>#REF!</v>
      </c>
      <c r="O735" s="45" t="str">
        <f t="shared" si="10"/>
        <v>#REF!</v>
      </c>
      <c r="P735" s="45" t="str">
        <f t="shared" si="26"/>
        <v>#REF!</v>
      </c>
      <c r="Q735" s="45" t="str">
        <f t="shared" si="11"/>
        <v>#REF!</v>
      </c>
      <c r="R735" s="45" t="str">
        <f t="shared" si="12"/>
        <v>#REF!</v>
      </c>
      <c r="S735" s="45" t="str">
        <f t="shared" si="13"/>
        <v>#REF!</v>
      </c>
      <c r="T735" s="47"/>
      <c r="U735" s="20"/>
      <c r="V735" s="20"/>
      <c r="W735" s="20"/>
      <c r="X735" s="20"/>
      <c r="Y735" s="20"/>
      <c r="Z735" s="20"/>
    </row>
    <row r="736" ht="14.25" customHeight="1">
      <c r="A736" s="20" t="s">
        <v>286</v>
      </c>
      <c r="B736" s="20" t="s">
        <v>15</v>
      </c>
      <c r="C736" s="20" t="s">
        <v>287</v>
      </c>
      <c r="D736" s="20" t="s">
        <v>74</v>
      </c>
      <c r="E736" s="20" t="s">
        <v>75</v>
      </c>
      <c r="F736" s="45">
        <v>230941.51</v>
      </c>
      <c r="G736" s="45">
        <v>63450.04</v>
      </c>
      <c r="H736" s="45"/>
      <c r="I736" s="46" t="str">
        <f t="shared" si="4"/>
        <v>#REF!</v>
      </c>
      <c r="J736" s="46" t="str">
        <f t="shared" si="5"/>
        <v>#REF!</v>
      </c>
      <c r="K736" s="46" t="str">
        <f t="shared" si="6"/>
        <v>#REF!</v>
      </c>
      <c r="L736" s="46" t="str">
        <f t="shared" si="7"/>
        <v>#REF!</v>
      </c>
      <c r="M736" s="45" t="str">
        <f t="shared" si="8"/>
        <v>#REF!</v>
      </c>
      <c r="N736" s="45" t="str">
        <f t="shared" si="9"/>
        <v>#REF!</v>
      </c>
      <c r="O736" s="45" t="str">
        <f t="shared" si="10"/>
        <v>#REF!</v>
      </c>
      <c r="P736" s="45" t="str">
        <f t="shared" si="26"/>
        <v>#REF!</v>
      </c>
      <c r="Q736" s="45" t="str">
        <f t="shared" si="11"/>
        <v>#REF!</v>
      </c>
      <c r="R736" s="45" t="str">
        <f t="shared" si="12"/>
        <v>#REF!</v>
      </c>
      <c r="S736" s="45" t="str">
        <f t="shared" si="13"/>
        <v>#REF!</v>
      </c>
      <c r="T736" s="47"/>
      <c r="U736" s="20"/>
      <c r="V736" s="20"/>
      <c r="W736" s="20"/>
      <c r="X736" s="20"/>
      <c r="Y736" s="20"/>
      <c r="Z736" s="20"/>
    </row>
    <row r="737" ht="14.25" customHeight="1">
      <c r="A737" s="20" t="s">
        <v>286</v>
      </c>
      <c r="B737" s="20" t="s">
        <v>15</v>
      </c>
      <c r="C737" s="20" t="s">
        <v>287</v>
      </c>
      <c r="D737" s="20" t="s">
        <v>19</v>
      </c>
      <c r="E737" s="20" t="s">
        <v>20</v>
      </c>
      <c r="F737" s="45">
        <v>9215.52</v>
      </c>
      <c r="G737" s="45">
        <v>2531.92</v>
      </c>
      <c r="H737" s="45"/>
      <c r="I737" s="46" t="str">
        <f t="shared" si="4"/>
        <v>#REF!</v>
      </c>
      <c r="J737" s="46" t="str">
        <f t="shared" si="5"/>
        <v>#REF!</v>
      </c>
      <c r="K737" s="46" t="str">
        <f t="shared" si="6"/>
        <v>#REF!</v>
      </c>
      <c r="L737" s="46" t="str">
        <f t="shared" si="7"/>
        <v>#REF!</v>
      </c>
      <c r="M737" s="45" t="str">
        <f t="shared" si="8"/>
        <v>#REF!</v>
      </c>
      <c r="N737" s="45" t="str">
        <f t="shared" si="9"/>
        <v>#REF!</v>
      </c>
      <c r="O737" s="45" t="str">
        <f t="shared" si="10"/>
        <v>#REF!</v>
      </c>
      <c r="P737" s="45" t="str">
        <f t="shared" si="26"/>
        <v>#REF!</v>
      </c>
      <c r="Q737" s="45" t="str">
        <f t="shared" si="11"/>
        <v>#REF!</v>
      </c>
      <c r="R737" s="45" t="str">
        <f t="shared" si="12"/>
        <v>#REF!</v>
      </c>
      <c r="S737" s="45" t="str">
        <f t="shared" si="13"/>
        <v>#REF!</v>
      </c>
      <c r="T737" s="47"/>
      <c r="U737" s="20"/>
      <c r="V737" s="20"/>
      <c r="W737" s="20"/>
      <c r="X737" s="20"/>
      <c r="Y737" s="20"/>
      <c r="Z737" s="20"/>
    </row>
    <row r="738" ht="14.25" customHeight="1">
      <c r="A738" s="20" t="s">
        <v>286</v>
      </c>
      <c r="B738" s="20" t="s">
        <v>15</v>
      </c>
      <c r="C738" s="20" t="s">
        <v>287</v>
      </c>
      <c r="D738" s="20" t="s">
        <v>21</v>
      </c>
      <c r="E738" s="20" t="s">
        <v>22</v>
      </c>
      <c r="F738" s="45">
        <v>3039.35</v>
      </c>
      <c r="G738" s="45">
        <v>835.04</v>
      </c>
      <c r="H738" s="45"/>
      <c r="I738" s="46" t="str">
        <f t="shared" si="4"/>
        <v>#REF!</v>
      </c>
      <c r="J738" s="46" t="str">
        <f t="shared" si="5"/>
        <v>#REF!</v>
      </c>
      <c r="K738" s="46" t="str">
        <f t="shared" si="6"/>
        <v>#REF!</v>
      </c>
      <c r="L738" s="46" t="str">
        <f t="shared" si="7"/>
        <v>#REF!</v>
      </c>
      <c r="M738" s="45" t="str">
        <f t="shared" si="8"/>
        <v>#REF!</v>
      </c>
      <c r="N738" s="45" t="str">
        <f t="shared" si="9"/>
        <v>#REF!</v>
      </c>
      <c r="O738" s="45" t="str">
        <f t="shared" si="10"/>
        <v>#REF!</v>
      </c>
      <c r="P738" s="45" t="str">
        <f t="shared" si="26"/>
        <v>#REF!</v>
      </c>
      <c r="Q738" s="45" t="str">
        <f t="shared" si="11"/>
        <v>#REF!</v>
      </c>
      <c r="R738" s="45" t="str">
        <f t="shared" si="12"/>
        <v>#REF!</v>
      </c>
      <c r="S738" s="45" t="str">
        <f t="shared" si="13"/>
        <v>#REF!</v>
      </c>
      <c r="T738" s="47"/>
      <c r="U738" s="20"/>
      <c r="V738" s="20"/>
      <c r="W738" s="20"/>
      <c r="X738" s="20"/>
      <c r="Y738" s="20"/>
      <c r="Z738" s="20"/>
    </row>
    <row r="739" ht="14.25" customHeight="1">
      <c r="A739" s="20" t="s">
        <v>286</v>
      </c>
      <c r="B739" s="20" t="s">
        <v>15</v>
      </c>
      <c r="C739" s="20" t="s">
        <v>287</v>
      </c>
      <c r="D739" s="20" t="s">
        <v>29</v>
      </c>
      <c r="E739" s="20" t="s">
        <v>30</v>
      </c>
      <c r="F739" s="45">
        <v>61300.16</v>
      </c>
      <c r="G739" s="45">
        <v>16841.92</v>
      </c>
      <c r="H739" s="45"/>
      <c r="I739" s="46" t="str">
        <f t="shared" si="4"/>
        <v>#REF!</v>
      </c>
      <c r="J739" s="46" t="str">
        <f t="shared" si="5"/>
        <v>#REF!</v>
      </c>
      <c r="K739" s="46" t="str">
        <f t="shared" si="6"/>
        <v>#REF!</v>
      </c>
      <c r="L739" s="46" t="str">
        <f t="shared" si="7"/>
        <v>#REF!</v>
      </c>
      <c r="M739" s="45" t="str">
        <f t="shared" si="8"/>
        <v>#REF!</v>
      </c>
      <c r="N739" s="45" t="str">
        <f t="shared" si="9"/>
        <v>#REF!</v>
      </c>
      <c r="O739" s="45" t="str">
        <f t="shared" si="10"/>
        <v>#REF!</v>
      </c>
      <c r="P739" s="45" t="str">
        <f t="shared" si="26"/>
        <v>#REF!</v>
      </c>
      <c r="Q739" s="45" t="str">
        <f t="shared" si="11"/>
        <v>#REF!</v>
      </c>
      <c r="R739" s="45" t="str">
        <f t="shared" si="12"/>
        <v>#REF!</v>
      </c>
      <c r="S739" s="45" t="str">
        <f t="shared" si="13"/>
        <v>#REF!</v>
      </c>
      <c r="T739" s="47"/>
      <c r="U739" s="20"/>
      <c r="V739" s="20"/>
      <c r="W739" s="20"/>
      <c r="X739" s="20"/>
      <c r="Y739" s="20"/>
      <c r="Z739" s="20"/>
    </row>
    <row r="740" ht="14.25" customHeight="1">
      <c r="A740" s="20" t="s">
        <v>286</v>
      </c>
      <c r="B740" s="20" t="s">
        <v>15</v>
      </c>
      <c r="C740" s="20" t="s">
        <v>287</v>
      </c>
      <c r="D740" s="20" t="s">
        <v>31</v>
      </c>
      <c r="E740" s="20" t="s">
        <v>32</v>
      </c>
      <c r="F740" s="45">
        <v>0.0</v>
      </c>
      <c r="G740" s="45">
        <v>0.0</v>
      </c>
      <c r="H740" s="45"/>
      <c r="I740" s="46" t="str">
        <f t="shared" si="4"/>
        <v>#REF!</v>
      </c>
      <c r="J740" s="46" t="str">
        <f t="shared" si="5"/>
        <v>#REF!</v>
      </c>
      <c r="K740" s="46" t="str">
        <f t="shared" si="6"/>
        <v>#REF!</v>
      </c>
      <c r="L740" s="46" t="str">
        <f t="shared" si="7"/>
        <v>#REF!</v>
      </c>
      <c r="M740" s="45" t="str">
        <f t="shared" si="8"/>
        <v>#REF!</v>
      </c>
      <c r="N740" s="45" t="str">
        <f t="shared" si="9"/>
        <v>#REF!</v>
      </c>
      <c r="O740" s="45" t="str">
        <f t="shared" si="10"/>
        <v>#REF!</v>
      </c>
      <c r="P740" s="45" t="str">
        <f t="shared" si="26"/>
        <v>#REF!</v>
      </c>
      <c r="Q740" s="45" t="str">
        <f t="shared" si="11"/>
        <v>#REF!</v>
      </c>
      <c r="R740" s="45" t="str">
        <f t="shared" si="12"/>
        <v>#REF!</v>
      </c>
      <c r="S740" s="45" t="str">
        <f t="shared" si="13"/>
        <v>#REF!</v>
      </c>
      <c r="T740" s="47"/>
      <c r="U740" s="20"/>
      <c r="V740" s="20"/>
      <c r="W740" s="20"/>
      <c r="X740" s="20"/>
      <c r="Y740" s="20"/>
      <c r="Z740" s="20"/>
    </row>
    <row r="741" ht="14.25" customHeight="1">
      <c r="A741" s="20" t="s">
        <v>286</v>
      </c>
      <c r="B741" s="20" t="s">
        <v>15</v>
      </c>
      <c r="C741" s="20" t="s">
        <v>287</v>
      </c>
      <c r="D741" s="20" t="s">
        <v>41</v>
      </c>
      <c r="E741" s="20" t="s">
        <v>42</v>
      </c>
      <c r="F741" s="45">
        <v>21574.7</v>
      </c>
      <c r="G741" s="45">
        <v>5927.54</v>
      </c>
      <c r="H741" s="45"/>
      <c r="I741" s="46" t="str">
        <f t="shared" si="4"/>
        <v>#REF!</v>
      </c>
      <c r="J741" s="46" t="str">
        <f t="shared" si="5"/>
        <v>#REF!</v>
      </c>
      <c r="K741" s="46" t="str">
        <f t="shared" si="6"/>
        <v>#REF!</v>
      </c>
      <c r="L741" s="46" t="str">
        <f t="shared" si="7"/>
        <v>#REF!</v>
      </c>
      <c r="M741" s="45" t="str">
        <f t="shared" si="8"/>
        <v>#REF!</v>
      </c>
      <c r="N741" s="45" t="str">
        <f t="shared" si="9"/>
        <v>#REF!</v>
      </c>
      <c r="O741" s="45" t="str">
        <f t="shared" si="10"/>
        <v>#REF!</v>
      </c>
      <c r="P741" s="45" t="str">
        <f t="shared" si="26"/>
        <v>#REF!</v>
      </c>
      <c r="Q741" s="45" t="str">
        <f t="shared" si="11"/>
        <v>#REF!</v>
      </c>
      <c r="R741" s="45" t="str">
        <f t="shared" si="12"/>
        <v>#REF!</v>
      </c>
      <c r="S741" s="45" t="str">
        <f t="shared" si="13"/>
        <v>#REF!</v>
      </c>
      <c r="T741" s="47"/>
      <c r="U741" s="20"/>
      <c r="V741" s="20"/>
      <c r="W741" s="20"/>
      <c r="X741" s="20"/>
      <c r="Y741" s="20"/>
      <c r="Z741" s="20"/>
    </row>
    <row r="742" ht="14.25" customHeight="1">
      <c r="A742" s="20" t="s">
        <v>288</v>
      </c>
      <c r="B742" s="20" t="s">
        <v>15</v>
      </c>
      <c r="C742" s="20" t="s">
        <v>289</v>
      </c>
      <c r="D742" s="20" t="s">
        <v>17</v>
      </c>
      <c r="E742" s="20" t="s">
        <v>18</v>
      </c>
      <c r="F742" s="45">
        <v>2.572876118E7</v>
      </c>
      <c r="G742" s="45">
        <v>3060855.42</v>
      </c>
      <c r="H742" s="45"/>
      <c r="I742" s="46" t="str">
        <f t="shared" si="4"/>
        <v>#REF!</v>
      </c>
      <c r="J742" s="46" t="str">
        <f t="shared" si="5"/>
        <v>#REF!</v>
      </c>
      <c r="K742" s="46" t="str">
        <f t="shared" si="6"/>
        <v>#REF!</v>
      </c>
      <c r="L742" s="46" t="str">
        <f t="shared" si="7"/>
        <v>#REF!</v>
      </c>
      <c r="M742" s="45" t="str">
        <f t="shared" si="8"/>
        <v>#REF!</v>
      </c>
      <c r="N742" s="45" t="str">
        <f t="shared" si="9"/>
        <v>#REF!</v>
      </c>
      <c r="O742" s="45" t="str">
        <f t="shared" si="10"/>
        <v>#REF!</v>
      </c>
      <c r="P742" s="45" t="str">
        <f t="shared" si="26"/>
        <v>#REF!</v>
      </c>
      <c r="Q742" s="45" t="str">
        <f t="shared" si="11"/>
        <v>#REF!</v>
      </c>
      <c r="R742" s="45" t="str">
        <f t="shared" si="12"/>
        <v>#REF!</v>
      </c>
      <c r="S742" s="45" t="str">
        <f t="shared" si="13"/>
        <v>#REF!</v>
      </c>
      <c r="T742" s="47"/>
      <c r="U742" s="20"/>
      <c r="V742" s="20"/>
      <c r="W742" s="20"/>
      <c r="X742" s="20"/>
      <c r="Y742" s="20"/>
      <c r="Z742" s="20"/>
    </row>
    <row r="743" ht="14.25" customHeight="1">
      <c r="A743" s="20" t="s">
        <v>288</v>
      </c>
      <c r="B743" s="20" t="s">
        <v>15</v>
      </c>
      <c r="C743" s="20" t="s">
        <v>289</v>
      </c>
      <c r="D743" s="20" t="s">
        <v>47</v>
      </c>
      <c r="E743" s="20" t="s">
        <v>48</v>
      </c>
      <c r="F743" s="45">
        <v>5769512.78</v>
      </c>
      <c r="G743" s="45">
        <v>686377.57</v>
      </c>
      <c r="H743" s="45"/>
      <c r="I743" s="46" t="str">
        <f t="shared" si="4"/>
        <v>#REF!</v>
      </c>
      <c r="J743" s="46" t="str">
        <f t="shared" si="5"/>
        <v>#REF!</v>
      </c>
      <c r="K743" s="46" t="str">
        <f t="shared" si="6"/>
        <v>#REF!</v>
      </c>
      <c r="L743" s="46" t="str">
        <f t="shared" si="7"/>
        <v>#REF!</v>
      </c>
      <c r="M743" s="45" t="str">
        <f t="shared" si="8"/>
        <v>#REF!</v>
      </c>
      <c r="N743" s="45" t="str">
        <f t="shared" si="9"/>
        <v>#REF!</v>
      </c>
      <c r="O743" s="45" t="str">
        <f t="shared" si="10"/>
        <v>#REF!</v>
      </c>
      <c r="P743" s="45" t="str">
        <f t="shared" si="26"/>
        <v>#REF!</v>
      </c>
      <c r="Q743" s="45" t="str">
        <f t="shared" si="11"/>
        <v>#REF!</v>
      </c>
      <c r="R743" s="45" t="str">
        <f t="shared" si="12"/>
        <v>#REF!</v>
      </c>
      <c r="S743" s="45" t="str">
        <f t="shared" si="13"/>
        <v>#REF!</v>
      </c>
      <c r="T743" s="47"/>
      <c r="U743" s="20"/>
      <c r="V743" s="20"/>
      <c r="W743" s="20"/>
      <c r="X743" s="20"/>
      <c r="Y743" s="20"/>
      <c r="Z743" s="20"/>
    </row>
    <row r="744" ht="14.25" customHeight="1">
      <c r="A744" s="20" t="s">
        <v>288</v>
      </c>
      <c r="B744" s="20" t="s">
        <v>15</v>
      </c>
      <c r="C744" s="20" t="s">
        <v>289</v>
      </c>
      <c r="D744" s="20" t="s">
        <v>29</v>
      </c>
      <c r="E744" s="20" t="s">
        <v>30</v>
      </c>
      <c r="F744" s="45">
        <v>235394.95</v>
      </c>
      <c r="G744" s="45">
        <v>28004.07</v>
      </c>
      <c r="H744" s="45"/>
      <c r="I744" s="46" t="str">
        <f t="shared" si="4"/>
        <v>#REF!</v>
      </c>
      <c r="J744" s="46" t="str">
        <f t="shared" si="5"/>
        <v>#REF!</v>
      </c>
      <c r="K744" s="46" t="str">
        <f t="shared" si="6"/>
        <v>#REF!</v>
      </c>
      <c r="L744" s="46" t="str">
        <f t="shared" si="7"/>
        <v>#REF!</v>
      </c>
      <c r="M744" s="45" t="str">
        <f t="shared" si="8"/>
        <v>#REF!</v>
      </c>
      <c r="N744" s="45" t="str">
        <f t="shared" si="9"/>
        <v>#REF!</v>
      </c>
      <c r="O744" s="45" t="str">
        <f t="shared" si="10"/>
        <v>#REF!</v>
      </c>
      <c r="P744" s="45" t="str">
        <f t="shared" si="26"/>
        <v>#REF!</v>
      </c>
      <c r="Q744" s="45" t="str">
        <f t="shared" si="11"/>
        <v>#REF!</v>
      </c>
      <c r="R744" s="45" t="str">
        <f t="shared" si="12"/>
        <v>#REF!</v>
      </c>
      <c r="S744" s="45" t="str">
        <f t="shared" si="13"/>
        <v>#REF!</v>
      </c>
      <c r="T744" s="47"/>
      <c r="U744" s="20"/>
      <c r="V744" s="20"/>
      <c r="W744" s="20"/>
      <c r="X744" s="20"/>
      <c r="Y744" s="20"/>
      <c r="Z744" s="20"/>
    </row>
    <row r="745" ht="14.25" customHeight="1">
      <c r="A745" s="20" t="s">
        <v>288</v>
      </c>
      <c r="B745" s="20" t="s">
        <v>15</v>
      </c>
      <c r="C745" s="20" t="s">
        <v>289</v>
      </c>
      <c r="D745" s="20" t="s">
        <v>31</v>
      </c>
      <c r="E745" s="20" t="s">
        <v>32</v>
      </c>
      <c r="F745" s="45">
        <v>305792.64</v>
      </c>
      <c r="G745" s="45">
        <v>36379.02</v>
      </c>
      <c r="H745" s="45"/>
      <c r="I745" s="46" t="str">
        <f t="shared" si="4"/>
        <v>#REF!</v>
      </c>
      <c r="J745" s="46" t="str">
        <f t="shared" si="5"/>
        <v>#REF!</v>
      </c>
      <c r="K745" s="46" t="str">
        <f t="shared" si="6"/>
        <v>#REF!</v>
      </c>
      <c r="L745" s="46" t="str">
        <f t="shared" si="7"/>
        <v>#REF!</v>
      </c>
      <c r="M745" s="45" t="str">
        <f t="shared" si="8"/>
        <v>#REF!</v>
      </c>
      <c r="N745" s="45" t="str">
        <f t="shared" si="9"/>
        <v>#REF!</v>
      </c>
      <c r="O745" s="45" t="str">
        <f t="shared" si="10"/>
        <v>#REF!</v>
      </c>
      <c r="P745" s="45" t="str">
        <f t="shared" si="26"/>
        <v>#REF!</v>
      </c>
      <c r="Q745" s="45" t="str">
        <f t="shared" si="11"/>
        <v>#REF!</v>
      </c>
      <c r="R745" s="45" t="str">
        <f t="shared" si="12"/>
        <v>#REF!</v>
      </c>
      <c r="S745" s="45" t="str">
        <f t="shared" si="13"/>
        <v>#REF!</v>
      </c>
      <c r="T745" s="47"/>
      <c r="U745" s="20"/>
      <c r="V745" s="20"/>
      <c r="W745" s="20"/>
      <c r="X745" s="20"/>
      <c r="Y745" s="20"/>
      <c r="Z745" s="20"/>
    </row>
    <row r="746" ht="14.25" customHeight="1">
      <c r="A746" s="20" t="s">
        <v>288</v>
      </c>
      <c r="B746" s="20" t="s">
        <v>15</v>
      </c>
      <c r="C746" s="20" t="s">
        <v>289</v>
      </c>
      <c r="D746" s="20" t="s">
        <v>41</v>
      </c>
      <c r="E746" s="20" t="s">
        <v>42</v>
      </c>
      <c r="F746" s="45">
        <v>78416.45</v>
      </c>
      <c r="G746" s="45">
        <v>9328.92</v>
      </c>
      <c r="H746" s="45"/>
      <c r="I746" s="46" t="str">
        <f t="shared" si="4"/>
        <v>#REF!</v>
      </c>
      <c r="J746" s="46" t="str">
        <f t="shared" si="5"/>
        <v>#REF!</v>
      </c>
      <c r="K746" s="46" t="str">
        <f t="shared" si="6"/>
        <v>#REF!</v>
      </c>
      <c r="L746" s="46" t="str">
        <f t="shared" si="7"/>
        <v>#REF!</v>
      </c>
      <c r="M746" s="45" t="str">
        <f t="shared" si="8"/>
        <v>#REF!</v>
      </c>
      <c r="N746" s="45" t="str">
        <f t="shared" si="9"/>
        <v>#REF!</v>
      </c>
      <c r="O746" s="45" t="str">
        <f t="shared" si="10"/>
        <v>#REF!</v>
      </c>
      <c r="P746" s="45" t="str">
        <f t="shared" si="26"/>
        <v>#REF!</v>
      </c>
      <c r="Q746" s="45" t="str">
        <f t="shared" si="11"/>
        <v>#REF!</v>
      </c>
      <c r="R746" s="45" t="str">
        <f t="shared" si="12"/>
        <v>#REF!</v>
      </c>
      <c r="S746" s="45" t="str">
        <f t="shared" si="13"/>
        <v>#REF!</v>
      </c>
      <c r="T746" s="47"/>
      <c r="U746" s="20"/>
      <c r="V746" s="20"/>
      <c r="W746" s="20"/>
      <c r="X746" s="20"/>
      <c r="Y746" s="20"/>
      <c r="Z746" s="20"/>
    </row>
    <row r="747" ht="14.25" customHeight="1">
      <c r="A747" s="20" t="s">
        <v>290</v>
      </c>
      <c r="B747" s="20" t="s">
        <v>15</v>
      </c>
      <c r="C747" s="20" t="s">
        <v>291</v>
      </c>
      <c r="D747" s="20" t="s">
        <v>17</v>
      </c>
      <c r="E747" s="20" t="s">
        <v>18</v>
      </c>
      <c r="F747" s="45">
        <v>3.085515593E7</v>
      </c>
      <c r="G747" s="45">
        <v>4479754.23</v>
      </c>
      <c r="H747" s="45"/>
      <c r="I747" s="46" t="str">
        <f t="shared" si="4"/>
        <v>#REF!</v>
      </c>
      <c r="J747" s="46" t="str">
        <f t="shared" si="5"/>
        <v>#REF!</v>
      </c>
      <c r="K747" s="46" t="str">
        <f t="shared" si="6"/>
        <v>#REF!</v>
      </c>
      <c r="L747" s="46" t="str">
        <f t="shared" si="7"/>
        <v>#REF!</v>
      </c>
      <c r="M747" s="45" t="str">
        <f t="shared" si="8"/>
        <v>#REF!</v>
      </c>
      <c r="N747" s="45" t="str">
        <f t="shared" si="9"/>
        <v>#REF!</v>
      </c>
      <c r="O747" s="45" t="str">
        <f t="shared" si="10"/>
        <v>#REF!</v>
      </c>
      <c r="P747" s="45" t="str">
        <f t="shared" si="26"/>
        <v>#REF!</v>
      </c>
      <c r="Q747" s="45" t="str">
        <f t="shared" si="11"/>
        <v>#REF!</v>
      </c>
      <c r="R747" s="45" t="str">
        <f t="shared" si="12"/>
        <v>#REF!</v>
      </c>
      <c r="S747" s="45" t="str">
        <f t="shared" si="13"/>
        <v>#REF!</v>
      </c>
      <c r="T747" s="47"/>
      <c r="U747" s="20"/>
      <c r="V747" s="20"/>
      <c r="W747" s="20"/>
      <c r="X747" s="20"/>
      <c r="Y747" s="20"/>
      <c r="Z747" s="20"/>
    </row>
    <row r="748" ht="14.25" customHeight="1">
      <c r="A748" s="20" t="s">
        <v>290</v>
      </c>
      <c r="B748" s="20" t="s">
        <v>15</v>
      </c>
      <c r="C748" s="20" t="s">
        <v>291</v>
      </c>
      <c r="D748" s="20" t="s">
        <v>21</v>
      </c>
      <c r="E748" s="20" t="s">
        <v>22</v>
      </c>
      <c r="F748" s="45">
        <v>0.0</v>
      </c>
      <c r="G748" s="45">
        <v>0.0</v>
      </c>
      <c r="H748" s="45"/>
      <c r="I748" s="46" t="str">
        <f t="shared" si="4"/>
        <v>#REF!</v>
      </c>
      <c r="J748" s="46" t="str">
        <f t="shared" si="5"/>
        <v>#REF!</v>
      </c>
      <c r="K748" s="46" t="str">
        <f t="shared" si="6"/>
        <v>#REF!</v>
      </c>
      <c r="L748" s="46" t="str">
        <f t="shared" si="7"/>
        <v>#REF!</v>
      </c>
      <c r="M748" s="45" t="str">
        <f t="shared" si="8"/>
        <v>#REF!</v>
      </c>
      <c r="N748" s="45" t="str">
        <f t="shared" si="9"/>
        <v>#REF!</v>
      </c>
      <c r="O748" s="45" t="str">
        <f t="shared" si="10"/>
        <v>#REF!</v>
      </c>
      <c r="P748" s="45" t="str">
        <f t="shared" si="26"/>
        <v>#REF!</v>
      </c>
      <c r="Q748" s="45" t="str">
        <f t="shared" si="11"/>
        <v>#REF!</v>
      </c>
      <c r="R748" s="45" t="str">
        <f t="shared" si="12"/>
        <v>#REF!</v>
      </c>
      <c r="S748" s="45" t="str">
        <f t="shared" si="13"/>
        <v>#REF!</v>
      </c>
      <c r="T748" s="47"/>
      <c r="U748" s="20"/>
      <c r="V748" s="20"/>
      <c r="W748" s="20"/>
      <c r="X748" s="20"/>
      <c r="Y748" s="20"/>
      <c r="Z748" s="20"/>
    </row>
    <row r="749" ht="14.25" customHeight="1">
      <c r="A749" s="20" t="s">
        <v>290</v>
      </c>
      <c r="B749" s="20" t="s">
        <v>15</v>
      </c>
      <c r="C749" s="20" t="s">
        <v>291</v>
      </c>
      <c r="D749" s="20" t="s">
        <v>29</v>
      </c>
      <c r="E749" s="20" t="s">
        <v>30</v>
      </c>
      <c r="F749" s="45">
        <v>637550.54</v>
      </c>
      <c r="G749" s="45">
        <v>92563.78</v>
      </c>
      <c r="H749" s="45"/>
      <c r="I749" s="46" t="str">
        <f t="shared" si="4"/>
        <v>#REF!</v>
      </c>
      <c r="J749" s="46" t="str">
        <f t="shared" si="5"/>
        <v>#REF!</v>
      </c>
      <c r="K749" s="46" t="str">
        <f t="shared" si="6"/>
        <v>#REF!</v>
      </c>
      <c r="L749" s="46" t="str">
        <f t="shared" si="7"/>
        <v>#REF!</v>
      </c>
      <c r="M749" s="45" t="str">
        <f t="shared" si="8"/>
        <v>#REF!</v>
      </c>
      <c r="N749" s="45" t="str">
        <f t="shared" si="9"/>
        <v>#REF!</v>
      </c>
      <c r="O749" s="45" t="str">
        <f t="shared" si="10"/>
        <v>#REF!</v>
      </c>
      <c r="P749" s="45" t="str">
        <f t="shared" si="26"/>
        <v>#REF!</v>
      </c>
      <c r="Q749" s="45" t="str">
        <f t="shared" si="11"/>
        <v>#REF!</v>
      </c>
      <c r="R749" s="45" t="str">
        <f t="shared" si="12"/>
        <v>#REF!</v>
      </c>
      <c r="S749" s="45" t="str">
        <f t="shared" si="13"/>
        <v>#REF!</v>
      </c>
      <c r="T749" s="47"/>
      <c r="U749" s="20"/>
      <c r="V749" s="20"/>
      <c r="W749" s="20"/>
      <c r="X749" s="20"/>
      <c r="Y749" s="20"/>
      <c r="Z749" s="20"/>
    </row>
    <row r="750" ht="14.25" customHeight="1">
      <c r="A750" s="20" t="s">
        <v>290</v>
      </c>
      <c r="B750" s="20" t="s">
        <v>15</v>
      </c>
      <c r="C750" s="20" t="s">
        <v>291</v>
      </c>
      <c r="D750" s="20" t="s">
        <v>31</v>
      </c>
      <c r="E750" s="20" t="s">
        <v>32</v>
      </c>
      <c r="F750" s="45">
        <v>174710.9</v>
      </c>
      <c r="G750" s="45">
        <v>25365.68</v>
      </c>
      <c r="H750" s="45"/>
      <c r="I750" s="46" t="str">
        <f t="shared" si="4"/>
        <v>#REF!</v>
      </c>
      <c r="J750" s="46" t="str">
        <f t="shared" si="5"/>
        <v>#REF!</v>
      </c>
      <c r="K750" s="46" t="str">
        <f t="shared" si="6"/>
        <v>#REF!</v>
      </c>
      <c r="L750" s="46" t="str">
        <f t="shared" si="7"/>
        <v>#REF!</v>
      </c>
      <c r="M750" s="45" t="str">
        <f t="shared" si="8"/>
        <v>#REF!</v>
      </c>
      <c r="N750" s="45" t="str">
        <f t="shared" si="9"/>
        <v>#REF!</v>
      </c>
      <c r="O750" s="45" t="str">
        <f t="shared" si="10"/>
        <v>#REF!</v>
      </c>
      <c r="P750" s="45" t="str">
        <f t="shared" si="26"/>
        <v>#REF!</v>
      </c>
      <c r="Q750" s="45" t="str">
        <f t="shared" si="11"/>
        <v>#REF!</v>
      </c>
      <c r="R750" s="45" t="str">
        <f t="shared" si="12"/>
        <v>#REF!</v>
      </c>
      <c r="S750" s="45" t="str">
        <f t="shared" si="13"/>
        <v>#REF!</v>
      </c>
      <c r="T750" s="47"/>
      <c r="U750" s="20"/>
      <c r="V750" s="20"/>
      <c r="W750" s="20"/>
      <c r="X750" s="20"/>
      <c r="Y750" s="20"/>
      <c r="Z750" s="20"/>
    </row>
    <row r="751" ht="14.25" customHeight="1">
      <c r="A751" s="20" t="s">
        <v>290</v>
      </c>
      <c r="B751" s="20" t="s">
        <v>15</v>
      </c>
      <c r="C751" s="20" t="s">
        <v>291</v>
      </c>
      <c r="D751" s="20" t="s">
        <v>37</v>
      </c>
      <c r="E751" s="20" t="s">
        <v>38</v>
      </c>
      <c r="F751" s="45">
        <v>7121.98</v>
      </c>
      <c r="G751" s="45">
        <v>1034.02</v>
      </c>
      <c r="H751" s="45"/>
      <c r="I751" s="46" t="str">
        <f t="shared" si="4"/>
        <v>#REF!</v>
      </c>
      <c r="J751" s="46" t="str">
        <f t="shared" si="5"/>
        <v>#REF!</v>
      </c>
      <c r="K751" s="46" t="str">
        <f t="shared" si="6"/>
        <v>#REF!</v>
      </c>
      <c r="L751" s="46" t="str">
        <f t="shared" si="7"/>
        <v>#REF!</v>
      </c>
      <c r="M751" s="45" t="str">
        <f t="shared" si="8"/>
        <v>#REF!</v>
      </c>
      <c r="N751" s="45" t="str">
        <f t="shared" si="9"/>
        <v>#REF!</v>
      </c>
      <c r="O751" s="45" t="str">
        <f t="shared" si="10"/>
        <v>#REF!</v>
      </c>
      <c r="P751" s="45" t="str">
        <f t="shared" si="26"/>
        <v>#REF!</v>
      </c>
      <c r="Q751" s="45" t="str">
        <f t="shared" si="11"/>
        <v>#REF!</v>
      </c>
      <c r="R751" s="45" t="str">
        <f t="shared" si="12"/>
        <v>#REF!</v>
      </c>
      <c r="S751" s="45" t="str">
        <f t="shared" si="13"/>
        <v>#REF!</v>
      </c>
      <c r="T751" s="47"/>
      <c r="U751" s="20"/>
      <c r="V751" s="20"/>
      <c r="W751" s="20"/>
      <c r="X751" s="20"/>
      <c r="Y751" s="20"/>
      <c r="Z751" s="20"/>
    </row>
    <row r="752" ht="14.25" customHeight="1">
      <c r="A752" s="20" t="s">
        <v>290</v>
      </c>
      <c r="B752" s="20" t="s">
        <v>15</v>
      </c>
      <c r="C752" s="20" t="s">
        <v>291</v>
      </c>
      <c r="D752" s="20" t="s">
        <v>41</v>
      </c>
      <c r="E752" s="20" t="s">
        <v>42</v>
      </c>
      <c r="F752" s="45">
        <v>372219.65</v>
      </c>
      <c r="G752" s="45">
        <v>54041.29</v>
      </c>
      <c r="H752" s="45"/>
      <c r="I752" s="46" t="str">
        <f t="shared" si="4"/>
        <v>#REF!</v>
      </c>
      <c r="J752" s="46" t="str">
        <f t="shared" si="5"/>
        <v>#REF!</v>
      </c>
      <c r="K752" s="46" t="str">
        <f t="shared" si="6"/>
        <v>#REF!</v>
      </c>
      <c r="L752" s="46" t="str">
        <f t="shared" si="7"/>
        <v>#REF!</v>
      </c>
      <c r="M752" s="45" t="str">
        <f t="shared" si="8"/>
        <v>#REF!</v>
      </c>
      <c r="N752" s="45" t="str">
        <f t="shared" si="9"/>
        <v>#REF!</v>
      </c>
      <c r="O752" s="45" t="str">
        <f t="shared" si="10"/>
        <v>#REF!</v>
      </c>
      <c r="P752" s="45" t="str">
        <f t="shared" si="26"/>
        <v>#REF!</v>
      </c>
      <c r="Q752" s="45" t="str">
        <f t="shared" si="11"/>
        <v>#REF!</v>
      </c>
      <c r="R752" s="45" t="str">
        <f t="shared" si="12"/>
        <v>#REF!</v>
      </c>
      <c r="S752" s="45" t="str">
        <f t="shared" si="13"/>
        <v>#REF!</v>
      </c>
      <c r="T752" s="47"/>
      <c r="U752" s="20"/>
      <c r="V752" s="20"/>
      <c r="W752" s="20"/>
      <c r="X752" s="20"/>
      <c r="Y752" s="20"/>
      <c r="Z752" s="20"/>
    </row>
    <row r="753" ht="14.25" customHeight="1">
      <c r="A753" s="20" t="s">
        <v>292</v>
      </c>
      <c r="B753" s="20" t="s">
        <v>15</v>
      </c>
      <c r="C753" s="20" t="s">
        <v>293</v>
      </c>
      <c r="D753" s="20" t="s">
        <v>17</v>
      </c>
      <c r="E753" s="20" t="s">
        <v>18</v>
      </c>
      <c r="F753" s="45">
        <v>2.933406213E7</v>
      </c>
      <c r="G753" s="45">
        <v>1568576.33</v>
      </c>
      <c r="H753" s="45"/>
      <c r="I753" s="46" t="str">
        <f t="shared" si="4"/>
        <v>#REF!</v>
      </c>
      <c r="J753" s="46" t="str">
        <f t="shared" si="5"/>
        <v>#REF!</v>
      </c>
      <c r="K753" s="46" t="str">
        <f t="shared" si="6"/>
        <v>#REF!</v>
      </c>
      <c r="L753" s="46" t="str">
        <f t="shared" si="7"/>
        <v>#REF!</v>
      </c>
      <c r="M753" s="45" t="str">
        <f t="shared" si="8"/>
        <v>#REF!</v>
      </c>
      <c r="N753" s="45" t="str">
        <f t="shared" si="9"/>
        <v>#REF!</v>
      </c>
      <c r="O753" s="45" t="str">
        <f t="shared" si="10"/>
        <v>#REF!</v>
      </c>
      <c r="P753" s="45" t="str">
        <f t="shared" si="26"/>
        <v>#REF!</v>
      </c>
      <c r="Q753" s="45" t="str">
        <f t="shared" si="11"/>
        <v>#REF!</v>
      </c>
      <c r="R753" s="45" t="str">
        <f t="shared" si="12"/>
        <v>#REF!</v>
      </c>
      <c r="S753" s="45" t="str">
        <f t="shared" si="13"/>
        <v>#REF!</v>
      </c>
      <c r="T753" s="47"/>
      <c r="U753" s="20"/>
      <c r="V753" s="20"/>
      <c r="W753" s="20"/>
      <c r="X753" s="20"/>
      <c r="Y753" s="20"/>
      <c r="Z753" s="20"/>
    </row>
    <row r="754" ht="14.25" customHeight="1">
      <c r="A754" s="20" t="s">
        <v>292</v>
      </c>
      <c r="B754" s="20" t="s">
        <v>15</v>
      </c>
      <c r="C754" s="20" t="s">
        <v>293</v>
      </c>
      <c r="D754" s="20" t="s">
        <v>74</v>
      </c>
      <c r="E754" s="20" t="s">
        <v>75</v>
      </c>
      <c r="F754" s="45">
        <v>3522894.79</v>
      </c>
      <c r="G754" s="45">
        <v>188379.28</v>
      </c>
      <c r="H754" s="45"/>
      <c r="I754" s="46" t="str">
        <f t="shared" si="4"/>
        <v>#REF!</v>
      </c>
      <c r="J754" s="46" t="str">
        <f t="shared" si="5"/>
        <v>#REF!</v>
      </c>
      <c r="K754" s="46" t="str">
        <f t="shared" si="6"/>
        <v>#REF!</v>
      </c>
      <c r="L754" s="46" t="str">
        <f t="shared" si="7"/>
        <v>#REF!</v>
      </c>
      <c r="M754" s="45" t="str">
        <f t="shared" si="8"/>
        <v>#REF!</v>
      </c>
      <c r="N754" s="45" t="str">
        <f t="shared" si="9"/>
        <v>#REF!</v>
      </c>
      <c r="O754" s="45" t="str">
        <f t="shared" si="10"/>
        <v>#REF!</v>
      </c>
      <c r="P754" s="45" t="str">
        <f t="shared" si="26"/>
        <v>#REF!</v>
      </c>
      <c r="Q754" s="45" t="str">
        <f t="shared" si="11"/>
        <v>#REF!</v>
      </c>
      <c r="R754" s="45" t="str">
        <f t="shared" si="12"/>
        <v>#REF!</v>
      </c>
      <c r="S754" s="45" t="str">
        <f t="shared" si="13"/>
        <v>#REF!</v>
      </c>
      <c r="T754" s="47"/>
      <c r="U754" s="20"/>
      <c r="V754" s="20"/>
      <c r="W754" s="20"/>
      <c r="X754" s="20"/>
      <c r="Y754" s="20"/>
      <c r="Z754" s="20"/>
    </row>
    <row r="755" ht="14.25" customHeight="1">
      <c r="A755" s="20" t="s">
        <v>292</v>
      </c>
      <c r="B755" s="20" t="s">
        <v>15</v>
      </c>
      <c r="C755" s="20" t="s">
        <v>293</v>
      </c>
      <c r="D755" s="20" t="s">
        <v>29</v>
      </c>
      <c r="E755" s="20" t="s">
        <v>30</v>
      </c>
      <c r="F755" s="45">
        <v>158798.08</v>
      </c>
      <c r="G755" s="45">
        <v>8491.39</v>
      </c>
      <c r="H755" s="45"/>
      <c r="I755" s="46" t="str">
        <f t="shared" si="4"/>
        <v>#REF!</v>
      </c>
      <c r="J755" s="46" t="str">
        <f t="shared" si="5"/>
        <v>#REF!</v>
      </c>
      <c r="K755" s="46" t="str">
        <f t="shared" si="6"/>
        <v>#REF!</v>
      </c>
      <c r="L755" s="46" t="str">
        <f t="shared" si="7"/>
        <v>#REF!</v>
      </c>
      <c r="M755" s="45" t="str">
        <f t="shared" si="8"/>
        <v>#REF!</v>
      </c>
      <c r="N755" s="45" t="str">
        <f t="shared" si="9"/>
        <v>#REF!</v>
      </c>
      <c r="O755" s="45" t="str">
        <f t="shared" si="10"/>
        <v>#REF!</v>
      </c>
      <c r="P755" s="45" t="str">
        <f t="shared" si="26"/>
        <v>#REF!</v>
      </c>
      <c r="Q755" s="45" t="str">
        <f t="shared" si="11"/>
        <v>#REF!</v>
      </c>
      <c r="R755" s="45" t="str">
        <f t="shared" si="12"/>
        <v>#REF!</v>
      </c>
      <c r="S755" s="45" t="str">
        <f t="shared" si="13"/>
        <v>#REF!</v>
      </c>
      <c r="T755" s="47"/>
      <c r="U755" s="20"/>
      <c r="V755" s="20"/>
      <c r="W755" s="20"/>
      <c r="X755" s="20"/>
      <c r="Y755" s="20"/>
      <c r="Z755" s="20"/>
    </row>
    <row r="756" ht="14.25" customHeight="1">
      <c r="A756" s="20" t="s">
        <v>294</v>
      </c>
      <c r="B756" s="20" t="s">
        <v>15</v>
      </c>
      <c r="C756" s="20" t="s">
        <v>295</v>
      </c>
      <c r="D756" s="20" t="s">
        <v>17</v>
      </c>
      <c r="E756" s="20" t="s">
        <v>18</v>
      </c>
      <c r="F756" s="45">
        <v>1.538063052E7</v>
      </c>
      <c r="G756" s="45">
        <v>1516515.82</v>
      </c>
      <c r="H756" s="45"/>
      <c r="I756" s="46" t="str">
        <f t="shared" si="4"/>
        <v>#REF!</v>
      </c>
      <c r="J756" s="46" t="str">
        <f t="shared" si="5"/>
        <v>#REF!</v>
      </c>
      <c r="K756" s="46" t="str">
        <f t="shared" si="6"/>
        <v>#REF!</v>
      </c>
      <c r="L756" s="46" t="str">
        <f t="shared" si="7"/>
        <v>#REF!</v>
      </c>
      <c r="M756" s="45" t="str">
        <f t="shared" si="8"/>
        <v>#REF!</v>
      </c>
      <c r="N756" s="45" t="str">
        <f t="shared" si="9"/>
        <v>#REF!</v>
      </c>
      <c r="O756" s="45" t="str">
        <f t="shared" si="10"/>
        <v>#REF!</v>
      </c>
      <c r="P756" s="45" t="str">
        <f t="shared" si="26"/>
        <v>#REF!</v>
      </c>
      <c r="Q756" s="45" t="str">
        <f t="shared" si="11"/>
        <v>#REF!</v>
      </c>
      <c r="R756" s="45" t="str">
        <f t="shared" si="12"/>
        <v>#REF!</v>
      </c>
      <c r="S756" s="45" t="str">
        <f t="shared" si="13"/>
        <v>#REF!</v>
      </c>
      <c r="T756" s="47"/>
      <c r="U756" s="20"/>
      <c r="V756" s="20"/>
      <c r="W756" s="20"/>
      <c r="X756" s="20"/>
      <c r="Y756" s="20"/>
      <c r="Z756" s="20"/>
    </row>
    <row r="757" ht="14.25" customHeight="1">
      <c r="A757" s="20" t="s">
        <v>294</v>
      </c>
      <c r="B757" s="20" t="s">
        <v>15</v>
      </c>
      <c r="C757" s="20" t="s">
        <v>295</v>
      </c>
      <c r="D757" s="20" t="s">
        <v>47</v>
      </c>
      <c r="E757" s="20" t="s">
        <v>48</v>
      </c>
      <c r="F757" s="45">
        <v>5985930.99</v>
      </c>
      <c r="G757" s="45">
        <v>590207.22</v>
      </c>
      <c r="H757" s="45"/>
      <c r="I757" s="46" t="str">
        <f t="shared" si="4"/>
        <v>#REF!</v>
      </c>
      <c r="J757" s="46" t="str">
        <f t="shared" si="5"/>
        <v>#REF!</v>
      </c>
      <c r="K757" s="46" t="str">
        <f t="shared" si="6"/>
        <v>#REF!</v>
      </c>
      <c r="L757" s="46" t="str">
        <f t="shared" si="7"/>
        <v>#REF!</v>
      </c>
      <c r="M757" s="45" t="str">
        <f t="shared" si="8"/>
        <v>#REF!</v>
      </c>
      <c r="N757" s="45" t="str">
        <f t="shared" si="9"/>
        <v>#REF!</v>
      </c>
      <c r="O757" s="45" t="str">
        <f t="shared" si="10"/>
        <v>#REF!</v>
      </c>
      <c r="P757" s="45" t="str">
        <f t="shared" si="26"/>
        <v>#REF!</v>
      </c>
      <c r="Q757" s="45" t="str">
        <f t="shared" si="11"/>
        <v>#REF!</v>
      </c>
      <c r="R757" s="45" t="str">
        <f t="shared" si="12"/>
        <v>#REF!</v>
      </c>
      <c r="S757" s="45" t="str">
        <f t="shared" si="13"/>
        <v>#REF!</v>
      </c>
      <c r="T757" s="47"/>
      <c r="U757" s="20"/>
      <c r="V757" s="20"/>
      <c r="W757" s="20"/>
      <c r="X757" s="20"/>
      <c r="Y757" s="20"/>
      <c r="Z757" s="20"/>
    </row>
    <row r="758" ht="14.25" customHeight="1">
      <c r="A758" s="20" t="s">
        <v>294</v>
      </c>
      <c r="B758" s="20" t="s">
        <v>15</v>
      </c>
      <c r="C758" s="20" t="s">
        <v>295</v>
      </c>
      <c r="D758" s="20" t="s">
        <v>29</v>
      </c>
      <c r="E758" s="20" t="s">
        <v>30</v>
      </c>
      <c r="F758" s="45">
        <v>266247.76</v>
      </c>
      <c r="G758" s="45">
        <v>26251.78</v>
      </c>
      <c r="H758" s="45"/>
      <c r="I758" s="46" t="str">
        <f t="shared" si="4"/>
        <v>#REF!</v>
      </c>
      <c r="J758" s="46" t="str">
        <f t="shared" si="5"/>
        <v>#REF!</v>
      </c>
      <c r="K758" s="46" t="str">
        <f t="shared" si="6"/>
        <v>#REF!</v>
      </c>
      <c r="L758" s="46" t="str">
        <f t="shared" si="7"/>
        <v>#REF!</v>
      </c>
      <c r="M758" s="45" t="str">
        <f t="shared" si="8"/>
        <v>#REF!</v>
      </c>
      <c r="N758" s="45" t="str">
        <f t="shared" si="9"/>
        <v>#REF!</v>
      </c>
      <c r="O758" s="45" t="str">
        <f t="shared" si="10"/>
        <v>#REF!</v>
      </c>
      <c r="P758" s="45" t="str">
        <f t="shared" si="26"/>
        <v>#REF!</v>
      </c>
      <c r="Q758" s="45" t="str">
        <f t="shared" si="11"/>
        <v>#REF!</v>
      </c>
      <c r="R758" s="45" t="str">
        <f t="shared" si="12"/>
        <v>#REF!</v>
      </c>
      <c r="S758" s="45" t="str">
        <f t="shared" si="13"/>
        <v>#REF!</v>
      </c>
      <c r="T758" s="47"/>
      <c r="U758" s="20"/>
      <c r="V758" s="20"/>
      <c r="W758" s="20"/>
      <c r="X758" s="20"/>
      <c r="Y758" s="20"/>
      <c r="Z758" s="20"/>
    </row>
    <row r="759" ht="14.25" customHeight="1">
      <c r="A759" s="20" t="s">
        <v>294</v>
      </c>
      <c r="B759" s="20" t="s">
        <v>15</v>
      </c>
      <c r="C759" s="20" t="s">
        <v>295</v>
      </c>
      <c r="D759" s="20" t="s">
        <v>31</v>
      </c>
      <c r="E759" s="20" t="s">
        <v>32</v>
      </c>
      <c r="F759" s="45">
        <v>0.0</v>
      </c>
      <c r="G759" s="45">
        <v>0.0</v>
      </c>
      <c r="H759" s="45"/>
      <c r="I759" s="46" t="str">
        <f t="shared" si="4"/>
        <v>#REF!</v>
      </c>
      <c r="J759" s="46" t="str">
        <f t="shared" si="5"/>
        <v>#REF!</v>
      </c>
      <c r="K759" s="46" t="str">
        <f t="shared" si="6"/>
        <v>#REF!</v>
      </c>
      <c r="L759" s="46" t="str">
        <f t="shared" si="7"/>
        <v>#REF!</v>
      </c>
      <c r="M759" s="45" t="str">
        <f t="shared" si="8"/>
        <v>#REF!</v>
      </c>
      <c r="N759" s="45" t="str">
        <f t="shared" si="9"/>
        <v>#REF!</v>
      </c>
      <c r="O759" s="45" t="str">
        <f t="shared" si="10"/>
        <v>#REF!</v>
      </c>
      <c r="P759" s="45" t="str">
        <f t="shared" si="26"/>
        <v>#REF!</v>
      </c>
      <c r="Q759" s="45" t="str">
        <f t="shared" si="11"/>
        <v>#REF!</v>
      </c>
      <c r="R759" s="45" t="str">
        <f t="shared" si="12"/>
        <v>#REF!</v>
      </c>
      <c r="S759" s="45" t="str">
        <f t="shared" si="13"/>
        <v>#REF!</v>
      </c>
      <c r="T759" s="47"/>
      <c r="U759" s="20"/>
      <c r="V759" s="20"/>
      <c r="W759" s="20"/>
      <c r="X759" s="20"/>
      <c r="Y759" s="20"/>
      <c r="Z759" s="20"/>
    </row>
    <row r="760" ht="14.25" customHeight="1">
      <c r="A760" s="20" t="s">
        <v>294</v>
      </c>
      <c r="B760" s="20" t="s">
        <v>15</v>
      </c>
      <c r="C760" s="20" t="s">
        <v>295</v>
      </c>
      <c r="D760" s="20" t="s">
        <v>41</v>
      </c>
      <c r="E760" s="20" t="s">
        <v>42</v>
      </c>
      <c r="F760" s="45">
        <v>90686.24</v>
      </c>
      <c r="G760" s="45">
        <v>8941.58</v>
      </c>
      <c r="H760" s="45"/>
      <c r="I760" s="46" t="str">
        <f t="shared" si="4"/>
        <v>#REF!</v>
      </c>
      <c r="J760" s="46" t="str">
        <f t="shared" si="5"/>
        <v>#REF!</v>
      </c>
      <c r="K760" s="46" t="str">
        <f t="shared" si="6"/>
        <v>#REF!</v>
      </c>
      <c r="L760" s="46" t="str">
        <f t="shared" si="7"/>
        <v>#REF!</v>
      </c>
      <c r="M760" s="45" t="str">
        <f t="shared" si="8"/>
        <v>#REF!</v>
      </c>
      <c r="N760" s="45" t="str">
        <f t="shared" si="9"/>
        <v>#REF!</v>
      </c>
      <c r="O760" s="45" t="str">
        <f t="shared" si="10"/>
        <v>#REF!</v>
      </c>
      <c r="P760" s="45" t="str">
        <f t="shared" si="26"/>
        <v>#REF!</v>
      </c>
      <c r="Q760" s="45" t="str">
        <f t="shared" si="11"/>
        <v>#REF!</v>
      </c>
      <c r="R760" s="45" t="str">
        <f t="shared" si="12"/>
        <v>#REF!</v>
      </c>
      <c r="S760" s="45" t="str">
        <f t="shared" si="13"/>
        <v>#REF!</v>
      </c>
      <c r="T760" s="47"/>
      <c r="U760" s="20"/>
      <c r="V760" s="20"/>
      <c r="W760" s="20"/>
      <c r="X760" s="20"/>
      <c r="Y760" s="20"/>
      <c r="Z760" s="20"/>
    </row>
    <row r="761" ht="14.25" customHeight="1">
      <c r="A761" s="20" t="s">
        <v>294</v>
      </c>
      <c r="B761" s="20" t="s">
        <v>15</v>
      </c>
      <c r="C761" s="20" t="s">
        <v>295</v>
      </c>
      <c r="D761" s="20" t="s">
        <v>43</v>
      </c>
      <c r="E761" s="20" t="s">
        <v>44</v>
      </c>
      <c r="F761" s="45">
        <v>8587247.49</v>
      </c>
      <c r="G761" s="45">
        <v>846694.6</v>
      </c>
      <c r="H761" s="45"/>
      <c r="I761" s="46" t="str">
        <f t="shared" si="4"/>
        <v>#REF!</v>
      </c>
      <c r="J761" s="46" t="str">
        <f t="shared" si="5"/>
        <v>#REF!</v>
      </c>
      <c r="K761" s="46" t="str">
        <f t="shared" si="6"/>
        <v>#REF!</v>
      </c>
      <c r="L761" s="46" t="str">
        <f t="shared" si="7"/>
        <v>#REF!</v>
      </c>
      <c r="M761" s="45" t="str">
        <f t="shared" si="8"/>
        <v>#REF!</v>
      </c>
      <c r="N761" s="45" t="str">
        <f t="shared" si="9"/>
        <v>#REF!</v>
      </c>
      <c r="O761" s="45" t="str">
        <f t="shared" si="10"/>
        <v>#REF!</v>
      </c>
      <c r="P761" s="45" t="str">
        <f t="shared" si="26"/>
        <v>#REF!</v>
      </c>
      <c r="Q761" s="45" t="str">
        <f t="shared" si="11"/>
        <v>#REF!</v>
      </c>
      <c r="R761" s="45" t="str">
        <f t="shared" si="12"/>
        <v>#REF!</v>
      </c>
      <c r="S761" s="45" t="str">
        <f t="shared" si="13"/>
        <v>#REF!</v>
      </c>
      <c r="T761" s="47"/>
      <c r="U761" s="20"/>
      <c r="V761" s="20"/>
      <c r="W761" s="20"/>
      <c r="X761" s="20"/>
      <c r="Y761" s="20"/>
      <c r="Z761" s="20"/>
    </row>
    <row r="762" ht="14.25" customHeight="1">
      <c r="A762" s="20" t="s">
        <v>296</v>
      </c>
      <c r="B762" s="20" t="s">
        <v>15</v>
      </c>
      <c r="C762" s="20" t="s">
        <v>297</v>
      </c>
      <c r="D762" s="20" t="s">
        <v>17</v>
      </c>
      <c r="E762" s="20" t="s">
        <v>18</v>
      </c>
      <c r="F762" s="45">
        <v>1.2196877937E8</v>
      </c>
      <c r="G762" s="45">
        <v>2.171835617E7</v>
      </c>
      <c r="H762" s="45"/>
      <c r="I762" s="46" t="str">
        <f t="shared" si="4"/>
        <v>#REF!</v>
      </c>
      <c r="J762" s="46" t="str">
        <f t="shared" si="5"/>
        <v>#REF!</v>
      </c>
      <c r="K762" s="46" t="str">
        <f t="shared" si="6"/>
        <v>#REF!</v>
      </c>
      <c r="L762" s="46" t="str">
        <f t="shared" si="7"/>
        <v>#REF!</v>
      </c>
      <c r="M762" s="45" t="str">
        <f t="shared" si="8"/>
        <v>#REF!</v>
      </c>
      <c r="N762" s="45" t="str">
        <f t="shared" si="9"/>
        <v>#REF!</v>
      </c>
      <c r="O762" s="45" t="str">
        <f t="shared" si="10"/>
        <v>#REF!</v>
      </c>
      <c r="P762" s="45" t="str">
        <f t="shared" si="26"/>
        <v>#REF!</v>
      </c>
      <c r="Q762" s="45" t="str">
        <f t="shared" si="11"/>
        <v>#REF!</v>
      </c>
      <c r="R762" s="45" t="str">
        <f t="shared" si="12"/>
        <v>#REF!</v>
      </c>
      <c r="S762" s="45" t="str">
        <f t="shared" si="13"/>
        <v>#REF!</v>
      </c>
      <c r="T762" s="47"/>
      <c r="U762" s="20"/>
      <c r="V762" s="20"/>
      <c r="W762" s="20"/>
      <c r="X762" s="20"/>
      <c r="Y762" s="20"/>
      <c r="Z762" s="20"/>
    </row>
    <row r="763" ht="14.25" customHeight="1">
      <c r="A763" s="20" t="s">
        <v>296</v>
      </c>
      <c r="B763" s="20" t="s">
        <v>15</v>
      </c>
      <c r="C763" s="20" t="s">
        <v>297</v>
      </c>
      <c r="D763" s="20" t="s">
        <v>47</v>
      </c>
      <c r="E763" s="20" t="s">
        <v>48</v>
      </c>
      <c r="F763" s="45">
        <v>6457957.64</v>
      </c>
      <c r="G763" s="45">
        <v>1149935.46</v>
      </c>
      <c r="H763" s="45"/>
      <c r="I763" s="46" t="str">
        <f t="shared" si="4"/>
        <v>#REF!</v>
      </c>
      <c r="J763" s="46" t="str">
        <f t="shared" si="5"/>
        <v>#REF!</v>
      </c>
      <c r="K763" s="46" t="str">
        <f t="shared" si="6"/>
        <v>#REF!</v>
      </c>
      <c r="L763" s="46" t="str">
        <f t="shared" si="7"/>
        <v>#REF!</v>
      </c>
      <c r="M763" s="45" t="str">
        <f t="shared" si="8"/>
        <v>#REF!</v>
      </c>
      <c r="N763" s="45" t="str">
        <f t="shared" si="9"/>
        <v>#REF!</v>
      </c>
      <c r="O763" s="45" t="str">
        <f t="shared" si="10"/>
        <v>#REF!</v>
      </c>
      <c r="P763" s="45" t="str">
        <f t="shared" si="26"/>
        <v>#REF!</v>
      </c>
      <c r="Q763" s="45" t="str">
        <f t="shared" si="11"/>
        <v>#REF!</v>
      </c>
      <c r="R763" s="45" t="str">
        <f t="shared" si="12"/>
        <v>#REF!</v>
      </c>
      <c r="S763" s="45" t="str">
        <f t="shared" si="13"/>
        <v>#REF!</v>
      </c>
      <c r="T763" s="47"/>
      <c r="U763" s="20"/>
      <c r="V763" s="20"/>
      <c r="W763" s="20"/>
      <c r="X763" s="20"/>
      <c r="Y763" s="20"/>
      <c r="Z763" s="20"/>
    </row>
    <row r="764" ht="14.25" customHeight="1">
      <c r="A764" s="20" t="s">
        <v>296</v>
      </c>
      <c r="B764" s="20" t="s">
        <v>15</v>
      </c>
      <c r="C764" s="20" t="s">
        <v>297</v>
      </c>
      <c r="D764" s="20" t="s">
        <v>19</v>
      </c>
      <c r="E764" s="20" t="s">
        <v>20</v>
      </c>
      <c r="F764" s="45">
        <v>0.0</v>
      </c>
      <c r="G764" s="45">
        <v>0.0</v>
      </c>
      <c r="H764" s="45"/>
      <c r="I764" s="46" t="str">
        <f t="shared" si="4"/>
        <v>#REF!</v>
      </c>
      <c r="J764" s="46" t="str">
        <f t="shared" si="5"/>
        <v>#REF!</v>
      </c>
      <c r="K764" s="46" t="str">
        <f t="shared" si="6"/>
        <v>#REF!</v>
      </c>
      <c r="L764" s="46" t="str">
        <f t="shared" si="7"/>
        <v>#REF!</v>
      </c>
      <c r="M764" s="45" t="str">
        <f t="shared" si="8"/>
        <v>#REF!</v>
      </c>
      <c r="N764" s="45" t="str">
        <f t="shared" si="9"/>
        <v>#REF!</v>
      </c>
      <c r="O764" s="45" t="str">
        <f t="shared" si="10"/>
        <v>#REF!</v>
      </c>
      <c r="P764" s="45" t="str">
        <f t="shared" si="26"/>
        <v>#REF!</v>
      </c>
      <c r="Q764" s="45" t="str">
        <f t="shared" si="11"/>
        <v>#REF!</v>
      </c>
      <c r="R764" s="45" t="str">
        <f t="shared" si="12"/>
        <v>#REF!</v>
      </c>
      <c r="S764" s="45" t="str">
        <f t="shared" si="13"/>
        <v>#REF!</v>
      </c>
      <c r="T764" s="47"/>
      <c r="U764" s="20"/>
      <c r="V764" s="20"/>
      <c r="W764" s="20"/>
      <c r="X764" s="20"/>
      <c r="Y764" s="20"/>
      <c r="Z764" s="20"/>
    </row>
    <row r="765" ht="14.25" customHeight="1">
      <c r="A765" s="20" t="s">
        <v>296</v>
      </c>
      <c r="B765" s="20" t="s">
        <v>15</v>
      </c>
      <c r="C765" s="20" t="s">
        <v>297</v>
      </c>
      <c r="D765" s="20" t="s">
        <v>21</v>
      </c>
      <c r="E765" s="20" t="s">
        <v>22</v>
      </c>
      <c r="F765" s="45">
        <v>56875.11</v>
      </c>
      <c r="G765" s="45">
        <v>10127.46</v>
      </c>
      <c r="H765" s="45"/>
      <c r="I765" s="46" t="str">
        <f t="shared" si="4"/>
        <v>#REF!</v>
      </c>
      <c r="J765" s="46" t="str">
        <f t="shared" si="5"/>
        <v>#REF!</v>
      </c>
      <c r="K765" s="46" t="str">
        <f t="shared" si="6"/>
        <v>#REF!</v>
      </c>
      <c r="L765" s="46" t="str">
        <f t="shared" si="7"/>
        <v>#REF!</v>
      </c>
      <c r="M765" s="45" t="str">
        <f t="shared" si="8"/>
        <v>#REF!</v>
      </c>
      <c r="N765" s="45" t="str">
        <f t="shared" si="9"/>
        <v>#REF!</v>
      </c>
      <c r="O765" s="45" t="str">
        <f t="shared" si="10"/>
        <v>#REF!</v>
      </c>
      <c r="P765" s="45" t="str">
        <f t="shared" si="26"/>
        <v>#REF!</v>
      </c>
      <c r="Q765" s="45" t="str">
        <f t="shared" si="11"/>
        <v>#REF!</v>
      </c>
      <c r="R765" s="45" t="str">
        <f t="shared" si="12"/>
        <v>#REF!</v>
      </c>
      <c r="S765" s="45" t="str">
        <f t="shared" si="13"/>
        <v>#REF!</v>
      </c>
      <c r="T765" s="47"/>
      <c r="U765" s="20"/>
      <c r="V765" s="20"/>
      <c r="W765" s="20"/>
      <c r="X765" s="20"/>
      <c r="Y765" s="20"/>
      <c r="Z765" s="20"/>
    </row>
    <row r="766" ht="14.25" customHeight="1">
      <c r="A766" s="20" t="s">
        <v>296</v>
      </c>
      <c r="B766" s="20" t="s">
        <v>15</v>
      </c>
      <c r="C766" s="20" t="s">
        <v>297</v>
      </c>
      <c r="D766" s="20" t="s">
        <v>27</v>
      </c>
      <c r="E766" s="20" t="s">
        <v>28</v>
      </c>
      <c r="F766" s="45">
        <v>884637.76</v>
      </c>
      <c r="G766" s="45">
        <v>157522.92</v>
      </c>
      <c r="H766" s="45"/>
      <c r="I766" s="46" t="str">
        <f t="shared" si="4"/>
        <v>#REF!</v>
      </c>
      <c r="J766" s="46" t="str">
        <f t="shared" si="5"/>
        <v>#REF!</v>
      </c>
      <c r="K766" s="46" t="str">
        <f t="shared" si="6"/>
        <v>#REF!</v>
      </c>
      <c r="L766" s="46" t="str">
        <f t="shared" si="7"/>
        <v>#REF!</v>
      </c>
      <c r="M766" s="45" t="str">
        <f t="shared" si="8"/>
        <v>#REF!</v>
      </c>
      <c r="N766" s="45" t="str">
        <f t="shared" si="9"/>
        <v>#REF!</v>
      </c>
      <c r="O766" s="45" t="str">
        <f t="shared" si="10"/>
        <v>#REF!</v>
      </c>
      <c r="P766" s="45" t="str">
        <f t="shared" si="26"/>
        <v>#REF!</v>
      </c>
      <c r="Q766" s="45" t="str">
        <f t="shared" si="11"/>
        <v>#REF!</v>
      </c>
      <c r="R766" s="45" t="str">
        <f t="shared" si="12"/>
        <v>#REF!</v>
      </c>
      <c r="S766" s="45" t="str">
        <f t="shared" si="13"/>
        <v>#REF!</v>
      </c>
      <c r="T766" s="47"/>
      <c r="U766" s="20"/>
      <c r="V766" s="20"/>
      <c r="W766" s="20"/>
      <c r="X766" s="20"/>
      <c r="Y766" s="20"/>
      <c r="Z766" s="20"/>
    </row>
    <row r="767" ht="14.25" customHeight="1">
      <c r="A767" s="20" t="s">
        <v>296</v>
      </c>
      <c r="B767" s="20" t="s">
        <v>15</v>
      </c>
      <c r="C767" s="20" t="s">
        <v>297</v>
      </c>
      <c r="D767" s="20" t="s">
        <v>29</v>
      </c>
      <c r="E767" s="20" t="s">
        <v>30</v>
      </c>
      <c r="F767" s="45">
        <v>1831058.8</v>
      </c>
      <c r="G767" s="45">
        <v>326047.27</v>
      </c>
      <c r="H767" s="45"/>
      <c r="I767" s="46" t="str">
        <f t="shared" si="4"/>
        <v>#REF!</v>
      </c>
      <c r="J767" s="46" t="str">
        <f t="shared" si="5"/>
        <v>#REF!</v>
      </c>
      <c r="K767" s="46" t="str">
        <f t="shared" si="6"/>
        <v>#REF!</v>
      </c>
      <c r="L767" s="46" t="str">
        <f t="shared" si="7"/>
        <v>#REF!</v>
      </c>
      <c r="M767" s="45" t="str">
        <f t="shared" si="8"/>
        <v>#REF!</v>
      </c>
      <c r="N767" s="45" t="str">
        <f t="shared" si="9"/>
        <v>#REF!</v>
      </c>
      <c r="O767" s="45" t="str">
        <f t="shared" si="10"/>
        <v>#REF!</v>
      </c>
      <c r="P767" s="45" t="str">
        <f t="shared" si="26"/>
        <v>#REF!</v>
      </c>
      <c r="Q767" s="45" t="str">
        <f t="shared" si="11"/>
        <v>#REF!</v>
      </c>
      <c r="R767" s="45" t="str">
        <f t="shared" si="12"/>
        <v>#REF!</v>
      </c>
      <c r="S767" s="45" t="str">
        <f t="shared" si="13"/>
        <v>#REF!</v>
      </c>
      <c r="T767" s="47"/>
      <c r="U767" s="20"/>
      <c r="V767" s="20"/>
      <c r="W767" s="20"/>
      <c r="X767" s="20"/>
      <c r="Y767" s="20"/>
      <c r="Z767" s="20"/>
    </row>
    <row r="768" ht="14.25" customHeight="1">
      <c r="A768" s="20" t="s">
        <v>296</v>
      </c>
      <c r="B768" s="20" t="s">
        <v>15</v>
      </c>
      <c r="C768" s="20" t="s">
        <v>297</v>
      </c>
      <c r="D768" s="20" t="s">
        <v>31</v>
      </c>
      <c r="E768" s="20" t="s">
        <v>32</v>
      </c>
      <c r="F768" s="45">
        <v>2362838.84</v>
      </c>
      <c r="G768" s="45">
        <v>420738.62</v>
      </c>
      <c r="H768" s="45"/>
      <c r="I768" s="46" t="str">
        <f t="shared" si="4"/>
        <v>#REF!</v>
      </c>
      <c r="J768" s="46" t="str">
        <f t="shared" si="5"/>
        <v>#REF!</v>
      </c>
      <c r="K768" s="46" t="str">
        <f t="shared" si="6"/>
        <v>#REF!</v>
      </c>
      <c r="L768" s="46" t="str">
        <f t="shared" si="7"/>
        <v>#REF!</v>
      </c>
      <c r="M768" s="45" t="str">
        <f t="shared" si="8"/>
        <v>#REF!</v>
      </c>
      <c r="N768" s="45" t="str">
        <f t="shared" si="9"/>
        <v>#REF!</v>
      </c>
      <c r="O768" s="45" t="str">
        <f t="shared" si="10"/>
        <v>#REF!</v>
      </c>
      <c r="P768" s="45" t="str">
        <f t="shared" si="26"/>
        <v>#REF!</v>
      </c>
      <c r="Q768" s="45" t="str">
        <f t="shared" si="11"/>
        <v>#REF!</v>
      </c>
      <c r="R768" s="45" t="str">
        <f t="shared" si="12"/>
        <v>#REF!</v>
      </c>
      <c r="S768" s="45" t="str">
        <f t="shared" si="13"/>
        <v>#REF!</v>
      </c>
      <c r="T768" s="47"/>
      <c r="U768" s="20"/>
      <c r="V768" s="20"/>
      <c r="W768" s="20"/>
      <c r="X768" s="20"/>
      <c r="Y768" s="20"/>
      <c r="Z768" s="20"/>
    </row>
    <row r="769" ht="14.25" customHeight="1">
      <c r="A769" s="20" t="s">
        <v>296</v>
      </c>
      <c r="B769" s="20" t="s">
        <v>15</v>
      </c>
      <c r="C769" s="20" t="s">
        <v>297</v>
      </c>
      <c r="D769" s="20" t="s">
        <v>41</v>
      </c>
      <c r="E769" s="20" t="s">
        <v>42</v>
      </c>
      <c r="F769" s="45">
        <v>328101.91</v>
      </c>
      <c r="G769" s="45">
        <v>58423.43</v>
      </c>
      <c r="H769" s="45"/>
      <c r="I769" s="46" t="str">
        <f t="shared" si="4"/>
        <v>#REF!</v>
      </c>
      <c r="J769" s="46" t="str">
        <f t="shared" si="5"/>
        <v>#REF!</v>
      </c>
      <c r="K769" s="46" t="str">
        <f t="shared" si="6"/>
        <v>#REF!</v>
      </c>
      <c r="L769" s="46" t="str">
        <f t="shared" si="7"/>
        <v>#REF!</v>
      </c>
      <c r="M769" s="45" t="str">
        <f t="shared" si="8"/>
        <v>#REF!</v>
      </c>
      <c r="N769" s="45" t="str">
        <f t="shared" si="9"/>
        <v>#REF!</v>
      </c>
      <c r="O769" s="45" t="str">
        <f t="shared" si="10"/>
        <v>#REF!</v>
      </c>
      <c r="P769" s="45" t="str">
        <f t="shared" si="26"/>
        <v>#REF!</v>
      </c>
      <c r="Q769" s="45" t="str">
        <f t="shared" si="11"/>
        <v>#REF!</v>
      </c>
      <c r="R769" s="45" t="str">
        <f t="shared" si="12"/>
        <v>#REF!</v>
      </c>
      <c r="S769" s="45" t="str">
        <f t="shared" si="13"/>
        <v>#REF!</v>
      </c>
      <c r="T769" s="47"/>
      <c r="U769" s="20"/>
      <c r="V769" s="20"/>
      <c r="W769" s="20"/>
      <c r="X769" s="20"/>
      <c r="Y769" s="20"/>
      <c r="Z769" s="20"/>
    </row>
    <row r="770" ht="14.25" customHeight="1">
      <c r="A770" s="20" t="s">
        <v>296</v>
      </c>
      <c r="B770" s="20" t="s">
        <v>15</v>
      </c>
      <c r="C770" s="20" t="s">
        <v>297</v>
      </c>
      <c r="D770" s="20" t="s">
        <v>49</v>
      </c>
      <c r="E770" s="20" t="s">
        <v>50</v>
      </c>
      <c r="F770" s="45">
        <v>3.586033157E7</v>
      </c>
      <c r="G770" s="45">
        <v>6385465.67</v>
      </c>
      <c r="H770" s="45"/>
      <c r="I770" s="46" t="str">
        <f t="shared" si="4"/>
        <v>#REF!</v>
      </c>
      <c r="J770" s="46" t="str">
        <f t="shared" si="5"/>
        <v>#REF!</v>
      </c>
      <c r="K770" s="46" t="str">
        <f t="shared" si="6"/>
        <v>#REF!</v>
      </c>
      <c r="L770" s="46" t="str">
        <f t="shared" si="7"/>
        <v>#REF!</v>
      </c>
      <c r="M770" s="45" t="str">
        <f t="shared" si="8"/>
        <v>#REF!</v>
      </c>
      <c r="N770" s="45" t="str">
        <f t="shared" si="9"/>
        <v>#REF!</v>
      </c>
      <c r="O770" s="45" t="str">
        <f t="shared" si="10"/>
        <v>#REF!</v>
      </c>
      <c r="P770" s="45" t="str">
        <f t="shared" si="26"/>
        <v>#REF!</v>
      </c>
      <c r="Q770" s="45" t="str">
        <f t="shared" si="11"/>
        <v>#REF!</v>
      </c>
      <c r="R770" s="45" t="str">
        <f t="shared" si="12"/>
        <v>#REF!</v>
      </c>
      <c r="S770" s="45" t="str">
        <f t="shared" si="13"/>
        <v>#REF!</v>
      </c>
      <c r="T770" s="47"/>
      <c r="U770" s="20"/>
      <c r="V770" s="20"/>
      <c r="W770" s="20"/>
      <c r="X770" s="20"/>
      <c r="Y770" s="20"/>
      <c r="Z770" s="20"/>
    </row>
    <row r="771" ht="14.25" customHeight="1">
      <c r="A771" s="20" t="s">
        <v>298</v>
      </c>
      <c r="B771" s="20" t="s">
        <v>15</v>
      </c>
      <c r="C771" s="20" t="s">
        <v>299</v>
      </c>
      <c r="D771" s="20" t="s">
        <v>17</v>
      </c>
      <c r="E771" s="20" t="s">
        <v>18</v>
      </c>
      <c r="F771" s="45">
        <v>6.779789676E7</v>
      </c>
      <c r="G771" s="45">
        <v>3397321.45</v>
      </c>
      <c r="H771" s="45"/>
      <c r="I771" s="46" t="str">
        <f t="shared" si="4"/>
        <v>#REF!</v>
      </c>
      <c r="J771" s="46" t="str">
        <f t="shared" si="5"/>
        <v>#REF!</v>
      </c>
      <c r="K771" s="46" t="str">
        <f t="shared" si="6"/>
        <v>#REF!</v>
      </c>
      <c r="L771" s="46" t="str">
        <f t="shared" si="7"/>
        <v>#REF!</v>
      </c>
      <c r="M771" s="45" t="str">
        <f t="shared" si="8"/>
        <v>#REF!</v>
      </c>
      <c r="N771" s="45" t="str">
        <f t="shared" si="9"/>
        <v>#REF!</v>
      </c>
      <c r="O771" s="45" t="str">
        <f t="shared" si="10"/>
        <v>#REF!</v>
      </c>
      <c r="P771" s="45" t="str">
        <f t="shared" si="26"/>
        <v>#REF!</v>
      </c>
      <c r="Q771" s="45" t="str">
        <f t="shared" si="11"/>
        <v>#REF!</v>
      </c>
      <c r="R771" s="45" t="str">
        <f t="shared" si="12"/>
        <v>#REF!</v>
      </c>
      <c r="S771" s="45" t="str">
        <f t="shared" si="13"/>
        <v>#REF!</v>
      </c>
      <c r="T771" s="47"/>
      <c r="U771" s="20"/>
      <c r="V771" s="20"/>
      <c r="W771" s="20"/>
      <c r="X771" s="20"/>
      <c r="Y771" s="20"/>
      <c r="Z771" s="20"/>
    </row>
    <row r="772" ht="14.25" customHeight="1">
      <c r="A772" s="20" t="s">
        <v>298</v>
      </c>
      <c r="B772" s="20" t="s">
        <v>15</v>
      </c>
      <c r="C772" s="20" t="s">
        <v>299</v>
      </c>
      <c r="D772" s="20" t="s">
        <v>47</v>
      </c>
      <c r="E772" s="20" t="s">
        <v>48</v>
      </c>
      <c r="F772" s="45">
        <v>3.037887685E7</v>
      </c>
      <c r="G772" s="45">
        <v>1522271.56</v>
      </c>
      <c r="H772" s="45"/>
      <c r="I772" s="46" t="str">
        <f t="shared" si="4"/>
        <v>#REF!</v>
      </c>
      <c r="J772" s="46" t="str">
        <f t="shared" si="5"/>
        <v>#REF!</v>
      </c>
      <c r="K772" s="46" t="str">
        <f t="shared" si="6"/>
        <v>#REF!</v>
      </c>
      <c r="L772" s="46" t="str">
        <f t="shared" si="7"/>
        <v>#REF!</v>
      </c>
      <c r="M772" s="45" t="str">
        <f t="shared" si="8"/>
        <v>#REF!</v>
      </c>
      <c r="N772" s="45" t="str">
        <f t="shared" si="9"/>
        <v>#REF!</v>
      </c>
      <c r="O772" s="45" t="str">
        <f t="shared" si="10"/>
        <v>#REF!</v>
      </c>
      <c r="P772" s="45" t="str">
        <f t="shared" si="26"/>
        <v>#REF!</v>
      </c>
      <c r="Q772" s="45" t="str">
        <f t="shared" si="11"/>
        <v>#REF!</v>
      </c>
      <c r="R772" s="45" t="str">
        <f t="shared" si="12"/>
        <v>#REF!</v>
      </c>
      <c r="S772" s="45" t="str">
        <f t="shared" si="13"/>
        <v>#REF!</v>
      </c>
      <c r="T772" s="47"/>
      <c r="U772" s="20"/>
      <c r="V772" s="20"/>
      <c r="W772" s="20"/>
      <c r="X772" s="20"/>
      <c r="Y772" s="20"/>
      <c r="Z772" s="20"/>
    </row>
    <row r="773" ht="14.25" customHeight="1">
      <c r="A773" s="20" t="s">
        <v>298</v>
      </c>
      <c r="B773" s="20" t="s">
        <v>15</v>
      </c>
      <c r="C773" s="20" t="s">
        <v>299</v>
      </c>
      <c r="D773" s="20" t="s">
        <v>21</v>
      </c>
      <c r="E773" s="20" t="s">
        <v>22</v>
      </c>
      <c r="F773" s="45">
        <v>5601.05</v>
      </c>
      <c r="G773" s="45">
        <v>280.67</v>
      </c>
      <c r="H773" s="45"/>
      <c r="I773" s="46" t="str">
        <f t="shared" si="4"/>
        <v>#REF!</v>
      </c>
      <c r="J773" s="46" t="str">
        <f t="shared" si="5"/>
        <v>#REF!</v>
      </c>
      <c r="K773" s="46" t="str">
        <f t="shared" si="6"/>
        <v>#REF!</v>
      </c>
      <c r="L773" s="46" t="str">
        <f t="shared" si="7"/>
        <v>#REF!</v>
      </c>
      <c r="M773" s="45" t="str">
        <f t="shared" si="8"/>
        <v>#REF!</v>
      </c>
      <c r="N773" s="45" t="str">
        <f t="shared" si="9"/>
        <v>#REF!</v>
      </c>
      <c r="O773" s="45" t="str">
        <f t="shared" si="10"/>
        <v>#REF!</v>
      </c>
      <c r="P773" s="45" t="str">
        <f t="shared" si="26"/>
        <v>#REF!</v>
      </c>
      <c r="Q773" s="45" t="str">
        <f t="shared" si="11"/>
        <v>#REF!</v>
      </c>
      <c r="R773" s="45" t="str">
        <f t="shared" si="12"/>
        <v>#REF!</v>
      </c>
      <c r="S773" s="45" t="str">
        <f t="shared" si="13"/>
        <v>#REF!</v>
      </c>
      <c r="T773" s="47"/>
      <c r="U773" s="20"/>
      <c r="V773" s="20"/>
      <c r="W773" s="20"/>
      <c r="X773" s="20"/>
      <c r="Y773" s="20"/>
      <c r="Z773" s="20"/>
    </row>
    <row r="774" ht="14.25" customHeight="1">
      <c r="A774" s="20" t="s">
        <v>298</v>
      </c>
      <c r="B774" s="20" t="s">
        <v>15</v>
      </c>
      <c r="C774" s="20" t="s">
        <v>299</v>
      </c>
      <c r="D774" s="20" t="s">
        <v>29</v>
      </c>
      <c r="E774" s="20" t="s">
        <v>30</v>
      </c>
      <c r="F774" s="45">
        <v>1100299.95</v>
      </c>
      <c r="G774" s="45">
        <v>55135.53</v>
      </c>
      <c r="H774" s="45"/>
      <c r="I774" s="46" t="str">
        <f t="shared" si="4"/>
        <v>#REF!</v>
      </c>
      <c r="J774" s="46" t="str">
        <f t="shared" si="5"/>
        <v>#REF!</v>
      </c>
      <c r="K774" s="46" t="str">
        <f t="shared" si="6"/>
        <v>#REF!</v>
      </c>
      <c r="L774" s="46" t="str">
        <f t="shared" si="7"/>
        <v>#REF!</v>
      </c>
      <c r="M774" s="45" t="str">
        <f t="shared" si="8"/>
        <v>#REF!</v>
      </c>
      <c r="N774" s="45" t="str">
        <f t="shared" si="9"/>
        <v>#REF!</v>
      </c>
      <c r="O774" s="45" t="str">
        <f t="shared" si="10"/>
        <v>#REF!</v>
      </c>
      <c r="P774" s="45" t="str">
        <f t="shared" si="26"/>
        <v>#REF!</v>
      </c>
      <c r="Q774" s="45" t="str">
        <f t="shared" si="11"/>
        <v>#REF!</v>
      </c>
      <c r="R774" s="45" t="str">
        <f t="shared" si="12"/>
        <v>#REF!</v>
      </c>
      <c r="S774" s="45" t="str">
        <f t="shared" si="13"/>
        <v>#REF!</v>
      </c>
      <c r="T774" s="47"/>
      <c r="U774" s="20"/>
      <c r="V774" s="20"/>
      <c r="W774" s="20"/>
      <c r="X774" s="20"/>
      <c r="Y774" s="20"/>
      <c r="Z774" s="20"/>
    </row>
    <row r="775" ht="14.25" customHeight="1">
      <c r="A775" s="20" t="s">
        <v>298</v>
      </c>
      <c r="B775" s="20" t="s">
        <v>15</v>
      </c>
      <c r="C775" s="20" t="s">
        <v>299</v>
      </c>
      <c r="D775" s="20" t="s">
        <v>31</v>
      </c>
      <c r="E775" s="20" t="s">
        <v>32</v>
      </c>
      <c r="F775" s="45">
        <v>55433.8</v>
      </c>
      <c r="G775" s="45">
        <v>2777.76</v>
      </c>
      <c r="H775" s="45"/>
      <c r="I775" s="46" t="str">
        <f t="shared" si="4"/>
        <v>#REF!</v>
      </c>
      <c r="J775" s="46" t="str">
        <f t="shared" si="5"/>
        <v>#REF!</v>
      </c>
      <c r="K775" s="46" t="str">
        <f t="shared" si="6"/>
        <v>#REF!</v>
      </c>
      <c r="L775" s="46" t="str">
        <f t="shared" si="7"/>
        <v>#REF!</v>
      </c>
      <c r="M775" s="45" t="str">
        <f t="shared" si="8"/>
        <v>#REF!</v>
      </c>
      <c r="N775" s="45" t="str">
        <f t="shared" si="9"/>
        <v>#REF!</v>
      </c>
      <c r="O775" s="45" t="str">
        <f t="shared" si="10"/>
        <v>#REF!</v>
      </c>
      <c r="P775" s="45" t="str">
        <f t="shared" si="26"/>
        <v>#REF!</v>
      </c>
      <c r="Q775" s="45" t="str">
        <f t="shared" si="11"/>
        <v>#REF!</v>
      </c>
      <c r="R775" s="45" t="str">
        <f t="shared" si="12"/>
        <v>#REF!</v>
      </c>
      <c r="S775" s="45" t="str">
        <f t="shared" si="13"/>
        <v>#REF!</v>
      </c>
      <c r="T775" s="47"/>
      <c r="U775" s="20"/>
      <c r="V775" s="20"/>
      <c r="W775" s="20"/>
      <c r="X775" s="20"/>
      <c r="Y775" s="20"/>
      <c r="Z775" s="20"/>
    </row>
    <row r="776" ht="14.25" customHeight="1">
      <c r="A776" s="20" t="s">
        <v>298</v>
      </c>
      <c r="B776" s="20" t="s">
        <v>15</v>
      </c>
      <c r="C776" s="20" t="s">
        <v>299</v>
      </c>
      <c r="D776" s="20" t="s">
        <v>41</v>
      </c>
      <c r="E776" s="20" t="s">
        <v>42</v>
      </c>
      <c r="F776" s="45">
        <v>553239.27</v>
      </c>
      <c r="G776" s="45">
        <v>27722.57</v>
      </c>
      <c r="H776" s="45"/>
      <c r="I776" s="46" t="str">
        <f t="shared" si="4"/>
        <v>#REF!</v>
      </c>
      <c r="J776" s="46" t="str">
        <f t="shared" si="5"/>
        <v>#REF!</v>
      </c>
      <c r="K776" s="46" t="str">
        <f t="shared" si="6"/>
        <v>#REF!</v>
      </c>
      <c r="L776" s="46" t="str">
        <f t="shared" si="7"/>
        <v>#REF!</v>
      </c>
      <c r="M776" s="45" t="str">
        <f t="shared" si="8"/>
        <v>#REF!</v>
      </c>
      <c r="N776" s="45" t="str">
        <f t="shared" si="9"/>
        <v>#REF!</v>
      </c>
      <c r="O776" s="45" t="str">
        <f t="shared" si="10"/>
        <v>#REF!</v>
      </c>
      <c r="P776" s="45" t="str">
        <f t="shared" si="26"/>
        <v>#REF!</v>
      </c>
      <c r="Q776" s="45" t="str">
        <f t="shared" si="11"/>
        <v>#REF!</v>
      </c>
      <c r="R776" s="45" t="str">
        <f t="shared" si="12"/>
        <v>#REF!</v>
      </c>
      <c r="S776" s="45" t="str">
        <f t="shared" si="13"/>
        <v>#REF!</v>
      </c>
      <c r="T776" s="47"/>
      <c r="U776" s="20"/>
      <c r="V776" s="20"/>
      <c r="W776" s="20"/>
      <c r="X776" s="20"/>
      <c r="Y776" s="20"/>
      <c r="Z776" s="20"/>
    </row>
    <row r="777" ht="14.25" customHeight="1">
      <c r="A777" s="20" t="s">
        <v>298</v>
      </c>
      <c r="B777" s="20" t="s">
        <v>15</v>
      </c>
      <c r="C777" s="20" t="s">
        <v>299</v>
      </c>
      <c r="D777" s="20" t="s">
        <v>49</v>
      </c>
      <c r="E777" s="20" t="s">
        <v>50</v>
      </c>
      <c r="F777" s="45">
        <v>4.192821232E7</v>
      </c>
      <c r="G777" s="45">
        <v>2101003.46</v>
      </c>
      <c r="H777" s="45"/>
      <c r="I777" s="46" t="str">
        <f t="shared" si="4"/>
        <v>#REF!</v>
      </c>
      <c r="J777" s="46" t="str">
        <f t="shared" si="5"/>
        <v>#REF!</v>
      </c>
      <c r="K777" s="46" t="str">
        <f t="shared" si="6"/>
        <v>#REF!</v>
      </c>
      <c r="L777" s="46" t="str">
        <f t="shared" si="7"/>
        <v>#REF!</v>
      </c>
      <c r="M777" s="45" t="str">
        <f t="shared" si="8"/>
        <v>#REF!</v>
      </c>
      <c r="N777" s="45" t="str">
        <f t="shared" si="9"/>
        <v>#REF!</v>
      </c>
      <c r="O777" s="45" t="str">
        <f t="shared" si="10"/>
        <v>#REF!</v>
      </c>
      <c r="P777" s="45" t="str">
        <f t="shared" si="26"/>
        <v>#REF!</v>
      </c>
      <c r="Q777" s="45" t="str">
        <f t="shared" si="11"/>
        <v>#REF!</v>
      </c>
      <c r="R777" s="45" t="str">
        <f t="shared" si="12"/>
        <v>#REF!</v>
      </c>
      <c r="S777" s="45" t="str">
        <f t="shared" si="13"/>
        <v>#REF!</v>
      </c>
      <c r="T777" s="47"/>
      <c r="U777" s="20"/>
      <c r="V777" s="20"/>
      <c r="W777" s="20"/>
      <c r="X777" s="20"/>
      <c r="Y777" s="20"/>
      <c r="Z777" s="20"/>
    </row>
    <row r="778" ht="14.25" customHeight="1">
      <c r="A778" s="20" t="s">
        <v>300</v>
      </c>
      <c r="B778" s="20" t="s">
        <v>15</v>
      </c>
      <c r="C778" s="20" t="s">
        <v>301</v>
      </c>
      <c r="D778" s="20" t="s">
        <v>17</v>
      </c>
      <c r="E778" s="20" t="s">
        <v>18</v>
      </c>
      <c r="F778" s="45">
        <v>1.364817343E7</v>
      </c>
      <c r="G778" s="45">
        <v>1282679.57</v>
      </c>
      <c r="H778" s="45"/>
      <c r="I778" s="46" t="str">
        <f t="shared" si="4"/>
        <v>#REF!</v>
      </c>
      <c r="J778" s="46" t="str">
        <f t="shared" si="5"/>
        <v>#REF!</v>
      </c>
      <c r="K778" s="46" t="str">
        <f t="shared" si="6"/>
        <v>#REF!</v>
      </c>
      <c r="L778" s="46" t="str">
        <f t="shared" si="7"/>
        <v>#REF!</v>
      </c>
      <c r="M778" s="45" t="str">
        <f t="shared" si="8"/>
        <v>#REF!</v>
      </c>
      <c r="N778" s="45" t="str">
        <f t="shared" si="9"/>
        <v>#REF!</v>
      </c>
      <c r="O778" s="45" t="str">
        <f t="shared" si="10"/>
        <v>#REF!</v>
      </c>
      <c r="P778" s="45" t="str">
        <f t="shared" si="26"/>
        <v>#REF!</v>
      </c>
      <c r="Q778" s="45" t="str">
        <f t="shared" si="11"/>
        <v>#REF!</v>
      </c>
      <c r="R778" s="45" t="str">
        <f t="shared" si="12"/>
        <v>#REF!</v>
      </c>
      <c r="S778" s="45" t="str">
        <f t="shared" si="13"/>
        <v>#REF!</v>
      </c>
      <c r="T778" s="47"/>
      <c r="U778" s="20"/>
      <c r="V778" s="20"/>
      <c r="W778" s="20"/>
      <c r="X778" s="20"/>
      <c r="Y778" s="20"/>
      <c r="Z778" s="20"/>
    </row>
    <row r="779" ht="14.25" customHeight="1">
      <c r="A779" s="20" t="s">
        <v>300</v>
      </c>
      <c r="B779" s="20" t="s">
        <v>15</v>
      </c>
      <c r="C779" s="20" t="s">
        <v>301</v>
      </c>
      <c r="D779" s="20" t="s">
        <v>47</v>
      </c>
      <c r="E779" s="20" t="s">
        <v>48</v>
      </c>
      <c r="F779" s="45">
        <v>1.405717619E7</v>
      </c>
      <c r="G779" s="45">
        <v>1321118.36</v>
      </c>
      <c r="H779" s="45"/>
      <c r="I779" s="46" t="str">
        <f t="shared" si="4"/>
        <v>#REF!</v>
      </c>
      <c r="J779" s="46" t="str">
        <f t="shared" si="5"/>
        <v>#REF!</v>
      </c>
      <c r="K779" s="46" t="str">
        <f t="shared" si="6"/>
        <v>#REF!</v>
      </c>
      <c r="L779" s="46" t="str">
        <f t="shared" si="7"/>
        <v>#REF!</v>
      </c>
      <c r="M779" s="45" t="str">
        <f t="shared" si="8"/>
        <v>#REF!</v>
      </c>
      <c r="N779" s="45" t="str">
        <f t="shared" si="9"/>
        <v>#REF!</v>
      </c>
      <c r="O779" s="45" t="str">
        <f t="shared" si="10"/>
        <v>#REF!</v>
      </c>
      <c r="P779" s="45" t="str">
        <f t="shared" si="26"/>
        <v>#REF!</v>
      </c>
      <c r="Q779" s="45" t="str">
        <f t="shared" si="11"/>
        <v>#REF!</v>
      </c>
      <c r="R779" s="45" t="str">
        <f t="shared" si="12"/>
        <v>#REF!</v>
      </c>
      <c r="S779" s="45" t="str">
        <f t="shared" si="13"/>
        <v>#REF!</v>
      </c>
      <c r="T779" s="47"/>
      <c r="U779" s="20"/>
      <c r="V779" s="20"/>
      <c r="W779" s="20"/>
      <c r="X779" s="20"/>
      <c r="Y779" s="20"/>
      <c r="Z779" s="20"/>
    </row>
    <row r="780" ht="14.25" customHeight="1">
      <c r="A780" s="20" t="s">
        <v>300</v>
      </c>
      <c r="B780" s="20" t="s">
        <v>15</v>
      </c>
      <c r="C780" s="20" t="s">
        <v>301</v>
      </c>
      <c r="D780" s="20" t="s">
        <v>21</v>
      </c>
      <c r="E780" s="20" t="s">
        <v>22</v>
      </c>
      <c r="F780" s="45">
        <v>0.0</v>
      </c>
      <c r="G780" s="45">
        <v>0.0</v>
      </c>
      <c r="H780" s="45"/>
      <c r="I780" s="46" t="str">
        <f t="shared" si="4"/>
        <v>#REF!</v>
      </c>
      <c r="J780" s="46" t="str">
        <f t="shared" si="5"/>
        <v>#REF!</v>
      </c>
      <c r="K780" s="46" t="str">
        <f t="shared" si="6"/>
        <v>#REF!</v>
      </c>
      <c r="L780" s="46" t="str">
        <f t="shared" si="7"/>
        <v>#REF!</v>
      </c>
      <c r="M780" s="45" t="str">
        <f t="shared" si="8"/>
        <v>#REF!</v>
      </c>
      <c r="N780" s="45" t="str">
        <f t="shared" si="9"/>
        <v>#REF!</v>
      </c>
      <c r="O780" s="45" t="str">
        <f t="shared" si="10"/>
        <v>#REF!</v>
      </c>
      <c r="P780" s="45" t="str">
        <f t="shared" si="26"/>
        <v>#REF!</v>
      </c>
      <c r="Q780" s="45" t="str">
        <f t="shared" si="11"/>
        <v>#REF!</v>
      </c>
      <c r="R780" s="45" t="str">
        <f t="shared" si="12"/>
        <v>#REF!</v>
      </c>
      <c r="S780" s="45" t="str">
        <f t="shared" si="13"/>
        <v>#REF!</v>
      </c>
      <c r="T780" s="47"/>
      <c r="U780" s="20"/>
      <c r="V780" s="20"/>
      <c r="W780" s="20"/>
      <c r="X780" s="20"/>
      <c r="Y780" s="20"/>
      <c r="Z780" s="20"/>
    </row>
    <row r="781" ht="14.25" customHeight="1">
      <c r="A781" s="20" t="s">
        <v>300</v>
      </c>
      <c r="B781" s="20" t="s">
        <v>15</v>
      </c>
      <c r="C781" s="20" t="s">
        <v>301</v>
      </c>
      <c r="D781" s="20" t="s">
        <v>29</v>
      </c>
      <c r="E781" s="20" t="s">
        <v>30</v>
      </c>
      <c r="F781" s="45">
        <v>113354.93</v>
      </c>
      <c r="G781" s="45">
        <v>10653.3</v>
      </c>
      <c r="H781" s="45"/>
      <c r="I781" s="46" t="str">
        <f t="shared" si="4"/>
        <v>#REF!</v>
      </c>
      <c r="J781" s="46" t="str">
        <f t="shared" si="5"/>
        <v>#REF!</v>
      </c>
      <c r="K781" s="46" t="str">
        <f t="shared" si="6"/>
        <v>#REF!</v>
      </c>
      <c r="L781" s="46" t="str">
        <f t="shared" si="7"/>
        <v>#REF!</v>
      </c>
      <c r="M781" s="45" t="str">
        <f t="shared" si="8"/>
        <v>#REF!</v>
      </c>
      <c r="N781" s="45" t="str">
        <f t="shared" si="9"/>
        <v>#REF!</v>
      </c>
      <c r="O781" s="45" t="str">
        <f t="shared" si="10"/>
        <v>#REF!</v>
      </c>
      <c r="P781" s="45" t="str">
        <f t="shared" si="26"/>
        <v>#REF!</v>
      </c>
      <c r="Q781" s="45" t="str">
        <f t="shared" si="11"/>
        <v>#REF!</v>
      </c>
      <c r="R781" s="45" t="str">
        <f t="shared" si="12"/>
        <v>#REF!</v>
      </c>
      <c r="S781" s="45" t="str">
        <f t="shared" si="13"/>
        <v>#REF!</v>
      </c>
      <c r="T781" s="47"/>
      <c r="U781" s="20"/>
      <c r="V781" s="20"/>
      <c r="W781" s="20"/>
      <c r="X781" s="20"/>
      <c r="Y781" s="20"/>
      <c r="Z781" s="20"/>
    </row>
    <row r="782" ht="14.25" customHeight="1">
      <c r="A782" s="20" t="s">
        <v>300</v>
      </c>
      <c r="B782" s="20" t="s">
        <v>15</v>
      </c>
      <c r="C782" s="20" t="s">
        <v>301</v>
      </c>
      <c r="D782" s="20" t="s">
        <v>31</v>
      </c>
      <c r="E782" s="20" t="s">
        <v>32</v>
      </c>
      <c r="F782" s="45">
        <v>164148.53</v>
      </c>
      <c r="G782" s="45">
        <v>15426.97</v>
      </c>
      <c r="H782" s="45"/>
      <c r="I782" s="46" t="str">
        <f t="shared" si="4"/>
        <v>#REF!</v>
      </c>
      <c r="J782" s="46" t="str">
        <f t="shared" si="5"/>
        <v>#REF!</v>
      </c>
      <c r="K782" s="46" t="str">
        <f t="shared" si="6"/>
        <v>#REF!</v>
      </c>
      <c r="L782" s="46" t="str">
        <f t="shared" si="7"/>
        <v>#REF!</v>
      </c>
      <c r="M782" s="45" t="str">
        <f t="shared" si="8"/>
        <v>#REF!</v>
      </c>
      <c r="N782" s="45" t="str">
        <f t="shared" si="9"/>
        <v>#REF!</v>
      </c>
      <c r="O782" s="45" t="str">
        <f t="shared" si="10"/>
        <v>#REF!</v>
      </c>
      <c r="P782" s="45" t="str">
        <f t="shared" si="26"/>
        <v>#REF!</v>
      </c>
      <c r="Q782" s="45" t="str">
        <f t="shared" si="11"/>
        <v>#REF!</v>
      </c>
      <c r="R782" s="45" t="str">
        <f t="shared" si="12"/>
        <v>#REF!</v>
      </c>
      <c r="S782" s="45" t="str">
        <f t="shared" si="13"/>
        <v>#REF!</v>
      </c>
      <c r="T782" s="47"/>
      <c r="U782" s="20"/>
      <c r="V782" s="20"/>
      <c r="W782" s="20"/>
      <c r="X782" s="20"/>
      <c r="Y782" s="20"/>
      <c r="Z782" s="20"/>
    </row>
    <row r="783" ht="14.25" customHeight="1">
      <c r="A783" s="20" t="s">
        <v>300</v>
      </c>
      <c r="B783" s="20" t="s">
        <v>15</v>
      </c>
      <c r="C783" s="20" t="s">
        <v>301</v>
      </c>
      <c r="D783" s="20" t="s">
        <v>41</v>
      </c>
      <c r="E783" s="20" t="s">
        <v>42</v>
      </c>
      <c r="F783" s="45">
        <v>161358.92</v>
      </c>
      <c r="G783" s="45">
        <v>15164.8</v>
      </c>
      <c r="H783" s="45"/>
      <c r="I783" s="46" t="str">
        <f t="shared" si="4"/>
        <v>#REF!</v>
      </c>
      <c r="J783" s="46" t="str">
        <f t="shared" si="5"/>
        <v>#REF!</v>
      </c>
      <c r="K783" s="46" t="str">
        <f t="shared" si="6"/>
        <v>#REF!</v>
      </c>
      <c r="L783" s="46" t="str">
        <f t="shared" si="7"/>
        <v>#REF!</v>
      </c>
      <c r="M783" s="45" t="str">
        <f t="shared" si="8"/>
        <v>#REF!</v>
      </c>
      <c r="N783" s="45" t="str">
        <f t="shared" si="9"/>
        <v>#REF!</v>
      </c>
      <c r="O783" s="45" t="str">
        <f t="shared" si="10"/>
        <v>#REF!</v>
      </c>
      <c r="P783" s="45" t="str">
        <f t="shared" si="26"/>
        <v>#REF!</v>
      </c>
      <c r="Q783" s="45" t="str">
        <f t="shared" si="11"/>
        <v>#REF!</v>
      </c>
      <c r="R783" s="45" t="str">
        <f t="shared" si="12"/>
        <v>#REF!</v>
      </c>
      <c r="S783" s="45" t="str">
        <f t="shared" si="13"/>
        <v>#REF!</v>
      </c>
      <c r="T783" s="47"/>
      <c r="U783" s="20"/>
      <c r="V783" s="20"/>
      <c r="W783" s="20"/>
      <c r="X783" s="20"/>
      <c r="Y783" s="20"/>
      <c r="Z783" s="20"/>
    </row>
    <row r="784" ht="14.25" customHeight="1">
      <c r="A784" s="20" t="s">
        <v>302</v>
      </c>
      <c r="B784" s="20" t="s">
        <v>15</v>
      </c>
      <c r="C784" s="20" t="s">
        <v>303</v>
      </c>
      <c r="D784" s="20" t="s">
        <v>17</v>
      </c>
      <c r="E784" s="20" t="s">
        <v>18</v>
      </c>
      <c r="F784" s="45">
        <v>1.227634061E7</v>
      </c>
      <c r="G784" s="45">
        <v>930032.6</v>
      </c>
      <c r="H784" s="45"/>
      <c r="I784" s="46" t="str">
        <f t="shared" si="4"/>
        <v>#REF!</v>
      </c>
      <c r="J784" s="46" t="str">
        <f t="shared" si="5"/>
        <v>#REF!</v>
      </c>
      <c r="K784" s="46" t="str">
        <f t="shared" si="6"/>
        <v>#REF!</v>
      </c>
      <c r="L784" s="46" t="str">
        <f t="shared" si="7"/>
        <v>#REF!</v>
      </c>
      <c r="M784" s="45" t="str">
        <f t="shared" si="8"/>
        <v>#REF!</v>
      </c>
      <c r="N784" s="45" t="str">
        <f t="shared" si="9"/>
        <v>#REF!</v>
      </c>
      <c r="O784" s="45" t="str">
        <f t="shared" si="10"/>
        <v>#REF!</v>
      </c>
      <c r="P784" s="45" t="str">
        <f t="shared" si="26"/>
        <v>#REF!</v>
      </c>
      <c r="Q784" s="45" t="str">
        <f t="shared" si="11"/>
        <v>#REF!</v>
      </c>
      <c r="R784" s="45" t="str">
        <f t="shared" si="12"/>
        <v>#REF!</v>
      </c>
      <c r="S784" s="45" t="str">
        <f t="shared" si="13"/>
        <v>#REF!</v>
      </c>
      <c r="T784" s="47"/>
      <c r="U784" s="20"/>
      <c r="V784" s="20"/>
      <c r="W784" s="20"/>
      <c r="X784" s="20"/>
      <c r="Y784" s="20"/>
      <c r="Z784" s="20"/>
    </row>
    <row r="785" ht="14.25" customHeight="1">
      <c r="A785" s="20" t="s">
        <v>302</v>
      </c>
      <c r="B785" s="20" t="s">
        <v>15</v>
      </c>
      <c r="C785" s="20" t="s">
        <v>303</v>
      </c>
      <c r="D785" s="20" t="s">
        <v>47</v>
      </c>
      <c r="E785" s="20" t="s">
        <v>48</v>
      </c>
      <c r="F785" s="45">
        <v>1.164401922E7</v>
      </c>
      <c r="G785" s="45">
        <v>882129.12</v>
      </c>
      <c r="H785" s="45"/>
      <c r="I785" s="46" t="str">
        <f t="shared" si="4"/>
        <v>#REF!</v>
      </c>
      <c r="J785" s="46" t="str">
        <f t="shared" si="5"/>
        <v>#REF!</v>
      </c>
      <c r="K785" s="46" t="str">
        <f t="shared" si="6"/>
        <v>#REF!</v>
      </c>
      <c r="L785" s="46" t="str">
        <f t="shared" si="7"/>
        <v>#REF!</v>
      </c>
      <c r="M785" s="45" t="str">
        <f t="shared" si="8"/>
        <v>#REF!</v>
      </c>
      <c r="N785" s="45" t="str">
        <f t="shared" si="9"/>
        <v>#REF!</v>
      </c>
      <c r="O785" s="45" t="str">
        <f t="shared" si="10"/>
        <v>#REF!</v>
      </c>
      <c r="P785" s="45" t="str">
        <f t="shared" si="26"/>
        <v>#REF!</v>
      </c>
      <c r="Q785" s="45" t="str">
        <f t="shared" si="11"/>
        <v>#REF!</v>
      </c>
      <c r="R785" s="45" t="str">
        <f t="shared" si="12"/>
        <v>#REF!</v>
      </c>
      <c r="S785" s="45" t="str">
        <f t="shared" si="13"/>
        <v>#REF!</v>
      </c>
      <c r="T785" s="47"/>
      <c r="U785" s="20"/>
      <c r="V785" s="20"/>
      <c r="W785" s="20"/>
      <c r="X785" s="20"/>
      <c r="Y785" s="20"/>
      <c r="Z785" s="20"/>
    </row>
    <row r="786" ht="14.25" customHeight="1">
      <c r="A786" s="20" t="s">
        <v>302</v>
      </c>
      <c r="B786" s="20" t="s">
        <v>15</v>
      </c>
      <c r="C786" s="20" t="s">
        <v>303</v>
      </c>
      <c r="D786" s="20" t="s">
        <v>74</v>
      </c>
      <c r="E786" s="20" t="s">
        <v>75</v>
      </c>
      <c r="F786" s="45">
        <v>8958484.45</v>
      </c>
      <c r="G786" s="45">
        <v>678678.03</v>
      </c>
      <c r="H786" s="45"/>
      <c r="I786" s="46" t="str">
        <f t="shared" si="4"/>
        <v>#REF!</v>
      </c>
      <c r="J786" s="46" t="str">
        <f t="shared" si="5"/>
        <v>#REF!</v>
      </c>
      <c r="K786" s="46" t="str">
        <f t="shared" si="6"/>
        <v>#REF!</v>
      </c>
      <c r="L786" s="46" t="str">
        <f t="shared" si="7"/>
        <v>#REF!</v>
      </c>
      <c r="M786" s="45" t="str">
        <f t="shared" si="8"/>
        <v>#REF!</v>
      </c>
      <c r="N786" s="45" t="str">
        <f t="shared" si="9"/>
        <v>#REF!</v>
      </c>
      <c r="O786" s="45" t="str">
        <f t="shared" si="10"/>
        <v>#REF!</v>
      </c>
      <c r="P786" s="45" t="str">
        <f t="shared" si="26"/>
        <v>#REF!</v>
      </c>
      <c r="Q786" s="45" t="str">
        <f t="shared" si="11"/>
        <v>#REF!</v>
      </c>
      <c r="R786" s="45" t="str">
        <f t="shared" si="12"/>
        <v>#REF!</v>
      </c>
      <c r="S786" s="45" t="str">
        <f t="shared" si="13"/>
        <v>#REF!</v>
      </c>
      <c r="T786" s="47"/>
      <c r="U786" s="20"/>
      <c r="V786" s="20"/>
      <c r="W786" s="20"/>
      <c r="X786" s="20"/>
      <c r="Y786" s="20"/>
      <c r="Z786" s="20"/>
    </row>
    <row r="787" ht="14.25" customHeight="1">
      <c r="A787" s="20" t="s">
        <v>302</v>
      </c>
      <c r="B787" s="20" t="s">
        <v>15</v>
      </c>
      <c r="C787" s="20" t="s">
        <v>303</v>
      </c>
      <c r="D787" s="20" t="s">
        <v>29</v>
      </c>
      <c r="E787" s="20" t="s">
        <v>30</v>
      </c>
      <c r="F787" s="45">
        <v>982519.61</v>
      </c>
      <c r="G787" s="45">
        <v>74433.85</v>
      </c>
      <c r="H787" s="45"/>
      <c r="I787" s="46" t="str">
        <f t="shared" si="4"/>
        <v>#REF!</v>
      </c>
      <c r="J787" s="46" t="str">
        <f t="shared" si="5"/>
        <v>#REF!</v>
      </c>
      <c r="K787" s="46" t="str">
        <f t="shared" si="6"/>
        <v>#REF!</v>
      </c>
      <c r="L787" s="46" t="str">
        <f t="shared" si="7"/>
        <v>#REF!</v>
      </c>
      <c r="M787" s="45" t="str">
        <f t="shared" si="8"/>
        <v>#REF!</v>
      </c>
      <c r="N787" s="45" t="str">
        <f t="shared" si="9"/>
        <v>#REF!</v>
      </c>
      <c r="O787" s="45" t="str">
        <f t="shared" si="10"/>
        <v>#REF!</v>
      </c>
      <c r="P787" s="45" t="str">
        <f t="shared" si="26"/>
        <v>#REF!</v>
      </c>
      <c r="Q787" s="45" t="str">
        <f t="shared" si="11"/>
        <v>#REF!</v>
      </c>
      <c r="R787" s="45" t="str">
        <f t="shared" si="12"/>
        <v>#REF!</v>
      </c>
      <c r="S787" s="45" t="str">
        <f t="shared" si="13"/>
        <v>#REF!</v>
      </c>
      <c r="T787" s="47"/>
      <c r="U787" s="20"/>
      <c r="V787" s="20"/>
      <c r="W787" s="20"/>
      <c r="X787" s="20"/>
      <c r="Y787" s="20"/>
      <c r="Z787" s="20"/>
    </row>
    <row r="788" ht="14.25" customHeight="1">
      <c r="A788" s="20" t="s">
        <v>302</v>
      </c>
      <c r="B788" s="20" t="s">
        <v>15</v>
      </c>
      <c r="C788" s="20" t="s">
        <v>303</v>
      </c>
      <c r="D788" s="20" t="s">
        <v>41</v>
      </c>
      <c r="E788" s="20" t="s">
        <v>42</v>
      </c>
      <c r="F788" s="45">
        <v>127435.45</v>
      </c>
      <c r="G788" s="45">
        <v>9654.27</v>
      </c>
      <c r="H788" s="45"/>
      <c r="I788" s="46" t="str">
        <f t="shared" si="4"/>
        <v>#REF!</v>
      </c>
      <c r="J788" s="46" t="str">
        <f t="shared" si="5"/>
        <v>#REF!</v>
      </c>
      <c r="K788" s="46" t="str">
        <f t="shared" si="6"/>
        <v>#REF!</v>
      </c>
      <c r="L788" s="46" t="str">
        <f t="shared" si="7"/>
        <v>#REF!</v>
      </c>
      <c r="M788" s="45" t="str">
        <f t="shared" si="8"/>
        <v>#REF!</v>
      </c>
      <c r="N788" s="45" t="str">
        <f t="shared" si="9"/>
        <v>#REF!</v>
      </c>
      <c r="O788" s="45" t="str">
        <f t="shared" si="10"/>
        <v>#REF!</v>
      </c>
      <c r="P788" s="45" t="str">
        <f t="shared" si="26"/>
        <v>#REF!</v>
      </c>
      <c r="Q788" s="45" t="str">
        <f t="shared" si="11"/>
        <v>#REF!</v>
      </c>
      <c r="R788" s="45" t="str">
        <f t="shared" si="12"/>
        <v>#REF!</v>
      </c>
      <c r="S788" s="45" t="str">
        <f t="shared" si="13"/>
        <v>#REF!</v>
      </c>
      <c r="T788" s="47"/>
      <c r="U788" s="20"/>
      <c r="V788" s="20"/>
      <c r="W788" s="20"/>
      <c r="X788" s="20"/>
      <c r="Y788" s="20"/>
      <c r="Z788" s="20"/>
    </row>
    <row r="789" ht="14.25" customHeight="1">
      <c r="A789" s="20" t="s">
        <v>302</v>
      </c>
      <c r="B789" s="20" t="s">
        <v>15</v>
      </c>
      <c r="C789" s="20" t="s">
        <v>303</v>
      </c>
      <c r="D789" s="20" t="s">
        <v>49</v>
      </c>
      <c r="E789" s="20" t="s">
        <v>50</v>
      </c>
      <c r="F789" s="45">
        <v>6.025024866E7</v>
      </c>
      <c r="G789" s="45">
        <v>4564446.13</v>
      </c>
      <c r="H789" s="45"/>
      <c r="I789" s="46" t="str">
        <f t="shared" si="4"/>
        <v>#REF!</v>
      </c>
      <c r="J789" s="46" t="str">
        <f t="shared" si="5"/>
        <v>#REF!</v>
      </c>
      <c r="K789" s="46" t="str">
        <f t="shared" si="6"/>
        <v>#REF!</v>
      </c>
      <c r="L789" s="46" t="str">
        <f t="shared" si="7"/>
        <v>#REF!</v>
      </c>
      <c r="M789" s="45" t="str">
        <f t="shared" si="8"/>
        <v>#REF!</v>
      </c>
      <c r="N789" s="45" t="str">
        <f t="shared" si="9"/>
        <v>#REF!</v>
      </c>
      <c r="O789" s="45" t="str">
        <f t="shared" si="10"/>
        <v>#REF!</v>
      </c>
      <c r="P789" s="45" t="str">
        <f t="shared" si="26"/>
        <v>#REF!</v>
      </c>
      <c r="Q789" s="45" t="str">
        <f t="shared" si="11"/>
        <v>#REF!</v>
      </c>
      <c r="R789" s="45" t="str">
        <f t="shared" si="12"/>
        <v>#REF!</v>
      </c>
      <c r="S789" s="45" t="str">
        <f t="shared" si="13"/>
        <v>#REF!</v>
      </c>
      <c r="T789" s="47"/>
      <c r="U789" s="20"/>
      <c r="V789" s="20"/>
      <c r="W789" s="20"/>
      <c r="X789" s="20"/>
      <c r="Y789" s="20"/>
      <c r="Z789" s="20"/>
    </row>
    <row r="790" ht="15.75" customHeight="1">
      <c r="E790" s="25"/>
      <c r="F790" s="25"/>
      <c r="G790" s="25"/>
    </row>
    <row r="791" ht="15.75" customHeight="1">
      <c r="E791" s="25"/>
      <c r="F791" s="25"/>
      <c r="G791" s="25"/>
    </row>
    <row r="792" ht="15.75" customHeight="1">
      <c r="E792" s="25"/>
      <c r="F792" s="25"/>
      <c r="G792" s="25"/>
    </row>
    <row r="793" ht="15.75" customHeight="1">
      <c r="E793" s="25"/>
      <c r="F793" s="25"/>
      <c r="G793" s="25"/>
    </row>
    <row r="794" ht="15.75" customHeight="1">
      <c r="E794" s="25"/>
      <c r="F794" s="25"/>
      <c r="G794" s="25"/>
    </row>
    <row r="795" ht="15.75" customHeight="1">
      <c r="E795" s="25"/>
      <c r="F795" s="25"/>
      <c r="G795" s="25"/>
    </row>
    <row r="796" ht="15.75" customHeight="1">
      <c r="E796" s="25"/>
      <c r="F796" s="25"/>
      <c r="G796" s="25"/>
    </row>
    <row r="797" ht="15.75" customHeight="1">
      <c r="E797" s="25"/>
      <c r="F797" s="25"/>
      <c r="G797" s="25"/>
    </row>
    <row r="798" ht="15.75" customHeight="1">
      <c r="E798" s="25"/>
      <c r="F798" s="25"/>
      <c r="G798" s="25"/>
    </row>
    <row r="799" ht="15.75" customHeight="1">
      <c r="E799" s="25"/>
      <c r="F799" s="25"/>
      <c r="G799" s="25"/>
    </row>
    <row r="800" ht="15.75" customHeight="1">
      <c r="E800" s="25"/>
      <c r="F800" s="25"/>
      <c r="G800" s="25"/>
    </row>
    <row r="801" ht="15.75" customHeight="1">
      <c r="E801" s="25"/>
      <c r="F801" s="25"/>
      <c r="G801" s="25"/>
    </row>
    <row r="802" ht="15.75" customHeight="1">
      <c r="E802" s="25"/>
      <c r="F802" s="25"/>
      <c r="G802" s="25"/>
    </row>
    <row r="803" ht="15.75" customHeight="1">
      <c r="E803" s="25"/>
      <c r="F803" s="25"/>
      <c r="G803" s="25"/>
    </row>
    <row r="804" ht="15.75" customHeight="1">
      <c r="E804" s="25"/>
      <c r="F804" s="25"/>
      <c r="G804" s="25"/>
    </row>
    <row r="805" ht="15.75" customHeight="1">
      <c r="E805" s="25"/>
      <c r="F805" s="25"/>
      <c r="G805" s="25"/>
    </row>
    <row r="806" ht="15.75" customHeight="1">
      <c r="E806" s="25"/>
      <c r="F806" s="25"/>
      <c r="G806" s="25"/>
    </row>
    <row r="807" ht="15.75" customHeight="1">
      <c r="E807" s="25"/>
      <c r="F807" s="25"/>
      <c r="G807" s="25"/>
    </row>
    <row r="808" ht="15.75" customHeight="1">
      <c r="E808" s="25"/>
      <c r="F808" s="25"/>
      <c r="G808" s="25"/>
    </row>
    <row r="809" ht="15.75" customHeight="1">
      <c r="E809" s="25"/>
      <c r="F809" s="25"/>
      <c r="G809" s="25"/>
    </row>
    <row r="810" ht="15.75" customHeight="1">
      <c r="E810" s="25"/>
      <c r="F810" s="25"/>
      <c r="G810" s="25"/>
    </row>
    <row r="811" ht="15.75" customHeight="1">
      <c r="E811" s="25"/>
      <c r="F811" s="25"/>
      <c r="G811" s="25"/>
    </row>
    <row r="812" ht="15.75" customHeight="1">
      <c r="E812" s="25"/>
      <c r="F812" s="25"/>
      <c r="G812" s="25"/>
    </row>
    <row r="813" ht="15.75" customHeight="1">
      <c r="E813" s="25"/>
      <c r="F813" s="25"/>
      <c r="G813" s="25"/>
    </row>
    <row r="814" ht="15.75" customHeight="1">
      <c r="E814" s="25"/>
      <c r="F814" s="25"/>
      <c r="G814" s="25"/>
    </row>
    <row r="815" ht="15.75" customHeight="1">
      <c r="E815" s="25"/>
      <c r="F815" s="25"/>
      <c r="G815" s="25"/>
    </row>
    <row r="816" ht="15.75" customHeight="1">
      <c r="E816" s="25"/>
      <c r="F816" s="25"/>
      <c r="G816" s="25"/>
    </row>
    <row r="817" ht="15.75" customHeight="1">
      <c r="E817" s="25"/>
      <c r="F817" s="25"/>
      <c r="G817" s="25"/>
    </row>
    <row r="818" ht="15.75" customHeight="1">
      <c r="E818" s="25"/>
      <c r="F818" s="25"/>
      <c r="G818" s="25"/>
    </row>
    <row r="819" ht="15.75" customHeight="1">
      <c r="E819" s="25"/>
      <c r="F819" s="25"/>
      <c r="G819" s="25"/>
    </row>
    <row r="820" ht="15.75" customHeight="1">
      <c r="E820" s="25"/>
      <c r="F820" s="25"/>
      <c r="G820" s="25"/>
    </row>
    <row r="821" ht="15.75" customHeight="1">
      <c r="E821" s="25"/>
      <c r="F821" s="25"/>
      <c r="G821" s="25"/>
    </row>
    <row r="822" ht="15.75" customHeight="1">
      <c r="E822" s="25"/>
      <c r="F822" s="25"/>
      <c r="G822" s="25"/>
    </row>
    <row r="823" ht="15.75" customHeight="1">
      <c r="E823" s="25"/>
      <c r="F823" s="25"/>
      <c r="G823" s="25"/>
    </row>
    <row r="824" ht="15.75" customHeight="1">
      <c r="E824" s="25"/>
      <c r="F824" s="25"/>
      <c r="G824" s="25"/>
    </row>
    <row r="825" ht="15.75" customHeight="1">
      <c r="E825" s="25"/>
      <c r="F825" s="25"/>
      <c r="G825" s="25"/>
    </row>
    <row r="826" ht="15.75" customHeight="1">
      <c r="E826" s="25"/>
      <c r="F826" s="25"/>
      <c r="G826" s="25"/>
    </row>
    <row r="827" ht="15.75" customHeight="1">
      <c r="E827" s="25"/>
      <c r="F827" s="25"/>
      <c r="G827" s="25"/>
    </row>
    <row r="828" ht="15.75" customHeight="1">
      <c r="E828" s="25"/>
      <c r="F828" s="25"/>
      <c r="G828" s="25"/>
    </row>
    <row r="829" ht="15.75" customHeight="1">
      <c r="E829" s="25"/>
      <c r="F829" s="25"/>
      <c r="G829" s="25"/>
    </row>
    <row r="830" ht="15.75" customHeight="1">
      <c r="E830" s="25"/>
      <c r="F830" s="25"/>
      <c r="G830" s="25"/>
    </row>
    <row r="831" ht="15.75" customHeight="1">
      <c r="E831" s="25"/>
      <c r="F831" s="25"/>
      <c r="G831" s="25"/>
    </row>
    <row r="832" ht="15.75" customHeight="1">
      <c r="E832" s="25"/>
      <c r="F832" s="25"/>
      <c r="G832" s="25"/>
    </row>
    <row r="833" ht="15.75" customHeight="1">
      <c r="E833" s="25"/>
      <c r="F833" s="25"/>
      <c r="G833" s="25"/>
    </row>
    <row r="834" ht="15.75" customHeight="1">
      <c r="E834" s="25"/>
      <c r="F834" s="25"/>
      <c r="G834" s="25"/>
    </row>
    <row r="835" ht="15.75" customHeight="1">
      <c r="E835" s="25"/>
      <c r="F835" s="25"/>
      <c r="G835" s="25"/>
    </row>
    <row r="836" ht="15.75" customHeight="1">
      <c r="E836" s="25"/>
      <c r="F836" s="25"/>
      <c r="G836" s="25"/>
    </row>
    <row r="837" ht="15.75" customHeight="1">
      <c r="E837" s="25"/>
      <c r="F837" s="25"/>
      <c r="G837" s="25"/>
    </row>
    <row r="838" ht="15.75" customHeight="1">
      <c r="E838" s="25"/>
      <c r="F838" s="25"/>
      <c r="G838" s="25"/>
    </row>
    <row r="839" ht="15.75" customHeight="1">
      <c r="E839" s="25"/>
      <c r="F839" s="25"/>
      <c r="G839" s="25"/>
    </row>
    <row r="840" ht="15.75" customHeight="1">
      <c r="E840" s="25"/>
      <c r="F840" s="25"/>
      <c r="G840" s="25"/>
    </row>
    <row r="841" ht="15.75" customHeight="1">
      <c r="E841" s="25"/>
      <c r="F841" s="25"/>
      <c r="G841" s="25"/>
    </row>
    <row r="842" ht="15.75" customHeight="1">
      <c r="E842" s="25"/>
      <c r="F842" s="25"/>
      <c r="G842" s="25"/>
    </row>
    <row r="843" ht="15.75" customHeight="1">
      <c r="E843" s="25"/>
      <c r="F843" s="25"/>
      <c r="G843" s="25"/>
    </row>
    <row r="844" ht="15.75" customHeight="1">
      <c r="E844" s="25"/>
      <c r="F844" s="25"/>
      <c r="G844" s="25"/>
    </row>
    <row r="845" ht="15.75" customHeight="1">
      <c r="E845" s="25"/>
      <c r="F845" s="25"/>
      <c r="G845" s="25"/>
    </row>
    <row r="846" ht="15.75" customHeight="1">
      <c r="E846" s="25"/>
      <c r="F846" s="25"/>
      <c r="G846" s="25"/>
    </row>
    <row r="847" ht="15.75" customHeight="1">
      <c r="E847" s="25"/>
      <c r="F847" s="25"/>
      <c r="G847" s="25"/>
    </row>
    <row r="848" ht="15.75" customHeight="1">
      <c r="E848" s="25"/>
      <c r="F848" s="25"/>
      <c r="G848" s="25"/>
    </row>
    <row r="849" ht="15.75" customHeight="1">
      <c r="E849" s="25"/>
      <c r="F849" s="25"/>
      <c r="G849" s="25"/>
    </row>
    <row r="850" ht="15.75" customHeight="1">
      <c r="E850" s="25"/>
      <c r="F850" s="25"/>
      <c r="G850" s="25"/>
    </row>
    <row r="851" ht="15.75" customHeight="1">
      <c r="E851" s="25"/>
      <c r="F851" s="25"/>
      <c r="G851" s="25"/>
    </row>
    <row r="852" ht="15.75" customHeight="1">
      <c r="E852" s="25"/>
      <c r="F852" s="25"/>
      <c r="G852" s="25"/>
    </row>
    <row r="853" ht="15.75" customHeight="1">
      <c r="E853" s="25"/>
      <c r="F853" s="25"/>
      <c r="G853" s="25"/>
    </row>
    <row r="854" ht="15.75" customHeight="1">
      <c r="E854" s="25"/>
      <c r="F854" s="25"/>
      <c r="G854" s="25"/>
    </row>
    <row r="855" ht="15.75" customHeight="1">
      <c r="E855" s="25"/>
      <c r="F855" s="25"/>
      <c r="G855" s="25"/>
    </row>
    <row r="856" ht="15.75" customHeight="1">
      <c r="E856" s="25"/>
      <c r="F856" s="25"/>
      <c r="G856" s="25"/>
    </row>
    <row r="857" ht="15.75" customHeight="1">
      <c r="E857" s="25"/>
      <c r="F857" s="25"/>
      <c r="G857" s="25"/>
    </row>
    <row r="858" ht="15.75" customHeight="1">
      <c r="E858" s="25"/>
      <c r="F858" s="25"/>
      <c r="G858" s="25"/>
    </row>
    <row r="859" ht="15.75" customHeight="1">
      <c r="E859" s="25"/>
      <c r="F859" s="25"/>
      <c r="G859" s="25"/>
    </row>
    <row r="860" ht="15.75" customHeight="1">
      <c r="E860" s="25"/>
      <c r="F860" s="25"/>
      <c r="G860" s="25"/>
    </row>
    <row r="861" ht="15.75" customHeight="1">
      <c r="E861" s="25"/>
      <c r="F861" s="25"/>
      <c r="G861" s="25"/>
    </row>
    <row r="862" ht="15.75" customHeight="1">
      <c r="E862" s="25"/>
      <c r="F862" s="25"/>
      <c r="G862" s="25"/>
    </row>
    <row r="863" ht="15.75" customHeight="1">
      <c r="E863" s="25"/>
      <c r="F863" s="25"/>
      <c r="G863" s="25"/>
    </row>
    <row r="864" ht="15.75" customHeight="1">
      <c r="E864" s="25"/>
      <c r="F864" s="25"/>
      <c r="G864" s="25"/>
    </row>
    <row r="865" ht="15.75" customHeight="1">
      <c r="E865" s="25"/>
      <c r="F865" s="25"/>
      <c r="G865" s="25"/>
    </row>
    <row r="866" ht="15.75" customHeight="1">
      <c r="E866" s="25"/>
      <c r="F866" s="25"/>
      <c r="G866" s="25"/>
    </row>
    <row r="867" ht="15.75" customHeight="1">
      <c r="E867" s="25"/>
      <c r="F867" s="25"/>
      <c r="G867" s="25"/>
    </row>
    <row r="868" ht="15.75" customHeight="1">
      <c r="E868" s="25"/>
      <c r="F868" s="25"/>
      <c r="G868" s="25"/>
    </row>
    <row r="869" ht="15.75" customHeight="1">
      <c r="E869" s="25"/>
      <c r="F869" s="25"/>
      <c r="G869" s="25"/>
    </row>
    <row r="870" ht="15.75" customHeight="1">
      <c r="E870" s="25"/>
      <c r="F870" s="25"/>
      <c r="G870" s="25"/>
    </row>
    <row r="871" ht="15.75" customHeight="1">
      <c r="E871" s="25"/>
      <c r="F871" s="25"/>
      <c r="G871" s="25"/>
    </row>
    <row r="872" ht="15.75" customHeight="1">
      <c r="E872" s="25"/>
      <c r="F872" s="25"/>
      <c r="G872" s="25"/>
    </row>
    <row r="873" ht="15.75" customHeight="1">
      <c r="E873" s="25"/>
      <c r="F873" s="25"/>
      <c r="G873" s="25"/>
    </row>
    <row r="874" ht="15.75" customHeight="1">
      <c r="E874" s="25"/>
      <c r="F874" s="25"/>
      <c r="G874" s="25"/>
    </row>
    <row r="875" ht="15.75" customHeight="1">
      <c r="E875" s="25"/>
      <c r="F875" s="25"/>
      <c r="G875" s="25"/>
    </row>
    <row r="876" ht="15.75" customHeight="1">
      <c r="E876" s="25"/>
      <c r="F876" s="25"/>
      <c r="G876" s="25"/>
    </row>
    <row r="877" ht="15.75" customHeight="1">
      <c r="E877" s="25"/>
      <c r="F877" s="25"/>
      <c r="G877" s="25"/>
    </row>
    <row r="878" ht="15.75" customHeight="1">
      <c r="E878" s="25"/>
      <c r="F878" s="25"/>
      <c r="G878" s="25"/>
    </row>
    <row r="879" ht="15.75" customHeight="1">
      <c r="E879" s="25"/>
      <c r="F879" s="25"/>
      <c r="G879" s="25"/>
    </row>
    <row r="880" ht="15.75" customHeight="1">
      <c r="E880" s="25"/>
      <c r="F880" s="25"/>
      <c r="G880" s="25"/>
    </row>
    <row r="881" ht="15.75" customHeight="1">
      <c r="E881" s="25"/>
      <c r="F881" s="25"/>
      <c r="G881" s="25"/>
    </row>
    <row r="882" ht="15.75" customHeight="1">
      <c r="E882" s="25"/>
      <c r="F882" s="25"/>
      <c r="G882" s="25"/>
    </row>
    <row r="883" ht="15.75" customHeight="1">
      <c r="E883" s="25"/>
      <c r="F883" s="25"/>
      <c r="G883" s="25"/>
    </row>
    <row r="884" ht="15.75" customHeight="1">
      <c r="E884" s="25"/>
      <c r="F884" s="25"/>
      <c r="G884" s="25"/>
    </row>
    <row r="885" ht="15.75" customHeight="1">
      <c r="E885" s="25"/>
      <c r="F885" s="25"/>
      <c r="G885" s="25"/>
    </row>
    <row r="886" ht="15.75" customHeight="1">
      <c r="E886" s="25"/>
      <c r="F886" s="25"/>
      <c r="G886" s="25"/>
    </row>
    <row r="887" ht="15.75" customHeight="1">
      <c r="E887" s="25"/>
      <c r="F887" s="25"/>
      <c r="G887" s="25"/>
    </row>
    <row r="888" ht="15.75" customHeight="1">
      <c r="E888" s="25"/>
      <c r="F888" s="25"/>
      <c r="G888" s="25"/>
    </row>
    <row r="889" ht="15.75" customHeight="1">
      <c r="E889" s="25"/>
      <c r="F889" s="25"/>
      <c r="G889" s="25"/>
    </row>
    <row r="890" ht="15.75" customHeight="1">
      <c r="E890" s="25"/>
      <c r="F890" s="25"/>
      <c r="G890" s="25"/>
    </row>
    <row r="891" ht="15.75" customHeight="1">
      <c r="E891" s="25"/>
      <c r="F891" s="25"/>
      <c r="G891" s="25"/>
    </row>
    <row r="892" ht="15.75" customHeight="1">
      <c r="E892" s="25"/>
      <c r="F892" s="25"/>
      <c r="G892" s="25"/>
    </row>
    <row r="893" ht="15.75" customHeight="1">
      <c r="E893" s="25"/>
      <c r="F893" s="25"/>
      <c r="G893" s="25"/>
    </row>
    <row r="894" ht="15.75" customHeight="1">
      <c r="E894" s="25"/>
      <c r="F894" s="25"/>
      <c r="G894" s="25"/>
    </row>
    <row r="895" ht="15.75" customHeight="1">
      <c r="E895" s="25"/>
      <c r="F895" s="25"/>
      <c r="G895" s="25"/>
    </row>
    <row r="896" ht="15.75" customHeight="1">
      <c r="E896" s="25"/>
      <c r="F896" s="25"/>
      <c r="G896" s="25"/>
    </row>
    <row r="897" ht="15.75" customHeight="1">
      <c r="E897" s="25"/>
      <c r="F897" s="25"/>
      <c r="G897" s="25"/>
    </row>
    <row r="898" ht="15.75" customHeight="1">
      <c r="E898" s="25"/>
      <c r="F898" s="25"/>
      <c r="G898" s="25"/>
    </row>
    <row r="899" ht="15.75" customHeight="1">
      <c r="E899" s="25"/>
      <c r="F899" s="25"/>
      <c r="G899" s="25"/>
    </row>
    <row r="900" ht="15.75" customHeight="1">
      <c r="E900" s="25"/>
      <c r="F900" s="25"/>
      <c r="G900" s="25"/>
    </row>
    <row r="901" ht="15.75" customHeight="1">
      <c r="E901" s="25"/>
      <c r="F901" s="25"/>
      <c r="G901" s="25"/>
    </row>
    <row r="902" ht="15.75" customHeight="1">
      <c r="E902" s="25"/>
      <c r="F902" s="25"/>
      <c r="G902" s="25"/>
    </row>
    <row r="903" ht="15.75" customHeight="1">
      <c r="E903" s="25"/>
      <c r="F903" s="25"/>
      <c r="G903" s="25"/>
    </row>
    <row r="904" ht="15.75" customHeight="1">
      <c r="E904" s="25"/>
      <c r="F904" s="25"/>
      <c r="G904" s="25"/>
    </row>
    <row r="905" ht="15.75" customHeight="1">
      <c r="E905" s="25"/>
      <c r="F905" s="25"/>
      <c r="G905" s="25"/>
    </row>
    <row r="906" ht="15.75" customHeight="1">
      <c r="E906" s="25"/>
      <c r="F906" s="25"/>
      <c r="G906" s="25"/>
    </row>
    <row r="907" ht="15.75" customHeight="1">
      <c r="E907" s="25"/>
      <c r="F907" s="25"/>
      <c r="G907" s="25"/>
    </row>
    <row r="908" ht="15.75" customHeight="1">
      <c r="E908" s="25"/>
      <c r="F908" s="25"/>
      <c r="G908" s="25"/>
    </row>
    <row r="909" ht="15.75" customHeight="1">
      <c r="E909" s="25"/>
      <c r="F909" s="25"/>
      <c r="G909" s="25"/>
    </row>
    <row r="910" ht="15.75" customHeight="1">
      <c r="E910" s="25"/>
      <c r="F910" s="25"/>
      <c r="G910" s="25"/>
    </row>
    <row r="911" ht="15.75" customHeight="1">
      <c r="E911" s="25"/>
      <c r="F911" s="25"/>
      <c r="G911" s="25"/>
    </row>
    <row r="912" ht="15.75" customHeight="1">
      <c r="E912" s="25"/>
      <c r="F912" s="25"/>
      <c r="G912" s="25"/>
    </row>
    <row r="913" ht="15.75" customHeight="1">
      <c r="E913" s="25"/>
      <c r="F913" s="25"/>
      <c r="G913" s="25"/>
    </row>
    <row r="914" ht="15.75" customHeight="1">
      <c r="E914" s="25"/>
      <c r="F914" s="25"/>
      <c r="G914" s="25"/>
    </row>
    <row r="915" ht="15.75" customHeight="1">
      <c r="E915" s="25"/>
      <c r="F915" s="25"/>
      <c r="G915" s="25"/>
    </row>
    <row r="916" ht="15.75" customHeight="1">
      <c r="E916" s="25"/>
      <c r="F916" s="25"/>
      <c r="G916" s="25"/>
    </row>
    <row r="917" ht="15.75" customHeight="1">
      <c r="E917" s="25"/>
      <c r="F917" s="25"/>
      <c r="G917" s="25"/>
    </row>
    <row r="918" ht="15.75" customHeight="1">
      <c r="E918" s="25"/>
      <c r="F918" s="25"/>
      <c r="G918" s="25"/>
    </row>
    <row r="919" ht="15.75" customHeight="1">
      <c r="E919" s="25"/>
      <c r="F919" s="25"/>
      <c r="G919" s="25"/>
    </row>
    <row r="920" ht="15.75" customHeight="1">
      <c r="E920" s="25"/>
      <c r="F920" s="25"/>
      <c r="G920" s="25"/>
    </row>
    <row r="921" ht="15.75" customHeight="1">
      <c r="E921" s="25"/>
      <c r="F921" s="25"/>
      <c r="G921" s="25"/>
    </row>
    <row r="922" ht="15.75" customHeight="1">
      <c r="E922" s="25"/>
      <c r="F922" s="25"/>
      <c r="G922" s="25"/>
    </row>
    <row r="923" ht="15.75" customHeight="1">
      <c r="E923" s="25"/>
      <c r="F923" s="25"/>
      <c r="G923" s="25"/>
    </row>
    <row r="924" ht="15.75" customHeight="1">
      <c r="E924" s="25"/>
      <c r="F924" s="25"/>
      <c r="G924" s="25"/>
    </row>
    <row r="925" ht="15.75" customHeight="1">
      <c r="E925" s="25"/>
      <c r="F925" s="25"/>
      <c r="G925" s="25"/>
    </row>
    <row r="926" ht="15.75" customHeight="1">
      <c r="E926" s="25"/>
      <c r="F926" s="25"/>
      <c r="G926" s="25"/>
    </row>
    <row r="927" ht="15.75" customHeight="1">
      <c r="E927" s="25"/>
      <c r="F927" s="25"/>
      <c r="G927" s="25"/>
    </row>
    <row r="928" ht="15.75" customHeight="1">
      <c r="E928" s="25"/>
      <c r="F928" s="25"/>
      <c r="G928" s="25"/>
    </row>
    <row r="929" ht="15.75" customHeight="1">
      <c r="E929" s="25"/>
      <c r="F929" s="25"/>
      <c r="G929" s="25"/>
    </row>
    <row r="930" ht="15.75" customHeight="1">
      <c r="E930" s="25"/>
      <c r="F930" s="25"/>
      <c r="G930" s="25"/>
    </row>
    <row r="931" ht="15.75" customHeight="1">
      <c r="E931" s="25"/>
      <c r="F931" s="25"/>
      <c r="G931" s="25"/>
    </row>
    <row r="932" ht="15.75" customHeight="1">
      <c r="E932" s="25"/>
      <c r="F932" s="25"/>
      <c r="G932" s="25"/>
    </row>
    <row r="933" ht="15.75" customHeight="1">
      <c r="E933" s="25"/>
      <c r="F933" s="25"/>
      <c r="G933" s="25"/>
    </row>
    <row r="934" ht="15.75" customHeight="1">
      <c r="E934" s="25"/>
      <c r="F934" s="25"/>
      <c r="G934" s="25"/>
    </row>
    <row r="935" ht="15.75" customHeight="1">
      <c r="E935" s="25"/>
      <c r="F935" s="25"/>
      <c r="G935" s="25"/>
    </row>
    <row r="936" ht="15.75" customHeight="1">
      <c r="E936" s="25"/>
      <c r="F936" s="25"/>
      <c r="G936" s="25"/>
    </row>
    <row r="937" ht="15.75" customHeight="1">
      <c r="E937" s="25"/>
      <c r="F937" s="25"/>
      <c r="G937" s="25"/>
    </row>
    <row r="938" ht="15.75" customHeight="1">
      <c r="E938" s="25"/>
      <c r="F938" s="25"/>
      <c r="G938" s="25"/>
    </row>
    <row r="939" ht="15.75" customHeight="1">
      <c r="E939" s="25"/>
      <c r="F939" s="25"/>
      <c r="G939" s="25"/>
    </row>
    <row r="940" ht="15.75" customHeight="1">
      <c r="E940" s="25"/>
      <c r="F940" s="25"/>
      <c r="G940" s="25"/>
    </row>
    <row r="941" ht="15.75" customHeight="1">
      <c r="E941" s="25"/>
      <c r="F941" s="25"/>
      <c r="G941" s="25"/>
    </row>
    <row r="942" ht="15.75" customHeight="1">
      <c r="E942" s="25"/>
      <c r="F942" s="25"/>
      <c r="G942" s="25"/>
    </row>
    <row r="943" ht="15.75" customHeight="1">
      <c r="E943" s="25"/>
      <c r="F943" s="25"/>
      <c r="G943" s="25"/>
    </row>
    <row r="944" ht="15.75" customHeight="1">
      <c r="E944" s="25"/>
      <c r="F944" s="25"/>
      <c r="G944" s="25"/>
    </row>
    <row r="945" ht="15.75" customHeight="1">
      <c r="E945" s="25"/>
      <c r="F945" s="25"/>
      <c r="G945" s="25"/>
    </row>
    <row r="946" ht="15.75" customHeight="1">
      <c r="E946" s="25"/>
      <c r="F946" s="25"/>
      <c r="G946" s="25"/>
    </row>
    <row r="947" ht="15.75" customHeight="1">
      <c r="E947" s="25"/>
      <c r="F947" s="25"/>
      <c r="G947" s="25"/>
    </row>
    <row r="948" ht="15.75" customHeight="1">
      <c r="E948" s="25"/>
      <c r="F948" s="25"/>
      <c r="G948" s="25"/>
    </row>
    <row r="949" ht="15.75" customHeight="1">
      <c r="E949" s="25"/>
      <c r="F949" s="25"/>
      <c r="G949" s="25"/>
    </row>
    <row r="950" ht="15.75" customHeight="1">
      <c r="E950" s="25"/>
      <c r="F950" s="25"/>
      <c r="G950" s="25"/>
    </row>
    <row r="951" ht="15.75" customHeight="1">
      <c r="E951" s="25"/>
      <c r="F951" s="25"/>
      <c r="G951" s="25"/>
    </row>
    <row r="952" ht="15.75" customHeight="1">
      <c r="E952" s="25"/>
      <c r="F952" s="25"/>
      <c r="G952" s="25"/>
    </row>
    <row r="953" ht="15.75" customHeight="1">
      <c r="E953" s="25"/>
      <c r="F953" s="25"/>
      <c r="G953" s="25"/>
    </row>
    <row r="954" ht="15.75" customHeight="1">
      <c r="E954" s="25"/>
      <c r="F954" s="25"/>
      <c r="G954" s="25"/>
    </row>
    <row r="955" ht="15.75" customHeight="1">
      <c r="E955" s="25"/>
      <c r="F955" s="25"/>
      <c r="G955" s="25"/>
    </row>
    <row r="956" ht="15.75" customHeight="1">
      <c r="E956" s="25"/>
      <c r="F956" s="25"/>
      <c r="G956" s="25"/>
    </row>
    <row r="957" ht="15.75" customHeight="1">
      <c r="E957" s="25"/>
      <c r="F957" s="25"/>
      <c r="G957" s="25"/>
    </row>
    <row r="958" ht="15.75" customHeight="1">
      <c r="E958" s="25"/>
      <c r="F958" s="25"/>
      <c r="G958" s="25"/>
    </row>
    <row r="959" ht="15.75" customHeight="1">
      <c r="E959" s="25"/>
      <c r="F959" s="25"/>
      <c r="G959" s="25"/>
    </row>
    <row r="960" ht="15.75" customHeight="1">
      <c r="E960" s="25"/>
      <c r="F960" s="25"/>
      <c r="G960" s="25"/>
    </row>
    <row r="961" ht="15.75" customHeight="1">
      <c r="E961" s="25"/>
      <c r="F961" s="25"/>
      <c r="G961" s="25"/>
    </row>
    <row r="962" ht="15.75" customHeight="1">
      <c r="E962" s="25"/>
      <c r="F962" s="25"/>
      <c r="G962" s="25"/>
    </row>
    <row r="963" ht="15.75" customHeight="1">
      <c r="E963" s="25"/>
      <c r="F963" s="25"/>
      <c r="G963" s="25"/>
    </row>
    <row r="964" ht="15.75" customHeight="1">
      <c r="E964" s="25"/>
      <c r="F964" s="25"/>
      <c r="G964" s="25"/>
    </row>
    <row r="965" ht="15.75" customHeight="1">
      <c r="E965" s="25"/>
      <c r="F965" s="25"/>
      <c r="G965" s="25"/>
    </row>
    <row r="966" ht="15.75" customHeight="1">
      <c r="E966" s="25"/>
      <c r="F966" s="25"/>
      <c r="G966" s="25"/>
    </row>
    <row r="967" ht="15.75" customHeight="1">
      <c r="E967" s="25"/>
      <c r="F967" s="25"/>
      <c r="G967" s="25"/>
    </row>
    <row r="968" ht="15.75" customHeight="1">
      <c r="E968" s="25"/>
      <c r="F968" s="25"/>
      <c r="G968" s="25"/>
    </row>
    <row r="969" ht="15.75" customHeight="1">
      <c r="E969" s="25"/>
      <c r="F969" s="25"/>
      <c r="G969" s="25"/>
    </row>
    <row r="970" ht="15.75" customHeight="1">
      <c r="E970" s="25"/>
      <c r="F970" s="25"/>
      <c r="G970" s="25"/>
    </row>
    <row r="971" ht="15.75" customHeight="1">
      <c r="E971" s="25"/>
      <c r="F971" s="25"/>
      <c r="G971" s="25"/>
    </row>
    <row r="972" ht="15.75" customHeight="1">
      <c r="E972" s="25"/>
      <c r="F972" s="25"/>
      <c r="G972" s="25"/>
    </row>
    <row r="973" ht="15.75" customHeight="1">
      <c r="E973" s="25"/>
      <c r="F973" s="25"/>
      <c r="G973" s="25"/>
    </row>
    <row r="974" ht="15.75" customHeight="1">
      <c r="E974" s="25"/>
      <c r="F974" s="25"/>
      <c r="G974" s="25"/>
    </row>
    <row r="975" ht="15.75" customHeight="1">
      <c r="E975" s="25"/>
      <c r="F975" s="25"/>
      <c r="G975" s="25"/>
    </row>
    <row r="976" ht="15.75" customHeight="1">
      <c r="E976" s="25"/>
      <c r="F976" s="25"/>
      <c r="G976" s="25"/>
    </row>
    <row r="977" ht="15.75" customHeight="1">
      <c r="E977" s="25"/>
      <c r="F977" s="25"/>
      <c r="G977" s="25"/>
    </row>
    <row r="978" ht="15.75" customHeight="1">
      <c r="E978" s="25"/>
      <c r="F978" s="25"/>
      <c r="G978" s="25"/>
    </row>
    <row r="979" ht="15.75" customHeight="1">
      <c r="E979" s="25"/>
      <c r="F979" s="25"/>
      <c r="G979" s="25"/>
    </row>
    <row r="980" ht="15.75" customHeight="1">
      <c r="E980" s="25"/>
      <c r="F980" s="25"/>
      <c r="G980" s="25"/>
    </row>
    <row r="981" ht="15.75" customHeight="1">
      <c r="E981" s="25"/>
      <c r="F981" s="25"/>
      <c r="G981" s="25"/>
    </row>
    <row r="982" ht="15.75" customHeight="1">
      <c r="E982" s="25"/>
      <c r="F982" s="25"/>
      <c r="G982" s="25"/>
    </row>
    <row r="983" ht="15.75" customHeight="1">
      <c r="E983" s="25"/>
      <c r="F983" s="25"/>
      <c r="G983" s="25"/>
    </row>
    <row r="984" ht="15.75" customHeight="1">
      <c r="E984" s="25"/>
      <c r="F984" s="25"/>
      <c r="G984" s="25"/>
    </row>
    <row r="985" ht="15.75" customHeight="1">
      <c r="E985" s="25"/>
      <c r="F985" s="25"/>
      <c r="G985" s="25"/>
    </row>
    <row r="986" ht="15.75" customHeight="1">
      <c r="E986" s="25"/>
      <c r="F986" s="25"/>
      <c r="G986" s="25"/>
    </row>
    <row r="987" ht="15.75" customHeight="1">
      <c r="E987" s="25"/>
      <c r="F987" s="25"/>
      <c r="G987" s="25"/>
    </row>
    <row r="988" ht="15.75" customHeight="1">
      <c r="E988" s="25"/>
      <c r="F988" s="25"/>
      <c r="G988" s="25"/>
    </row>
    <row r="989" ht="15.75" customHeight="1">
      <c r="E989" s="25"/>
      <c r="F989" s="25"/>
      <c r="G989" s="25"/>
    </row>
    <row r="990" ht="15.75" customHeight="1">
      <c r="E990" s="25"/>
      <c r="F990" s="25"/>
      <c r="G990" s="25"/>
    </row>
    <row r="991" ht="15.75" customHeight="1">
      <c r="E991" s="25"/>
      <c r="F991" s="25"/>
      <c r="G991" s="25"/>
    </row>
    <row r="992" ht="15.75" customHeight="1">
      <c r="E992" s="25"/>
      <c r="F992" s="25"/>
      <c r="G992" s="25"/>
    </row>
    <row r="993" ht="15.75" customHeight="1">
      <c r="E993" s="25"/>
      <c r="F993" s="25"/>
      <c r="G993" s="25"/>
    </row>
    <row r="994" ht="15.75" customHeight="1">
      <c r="E994" s="25"/>
      <c r="F994" s="25"/>
      <c r="G994" s="25"/>
    </row>
    <row r="995" ht="15.75" customHeight="1">
      <c r="E995" s="25"/>
      <c r="F995" s="25"/>
      <c r="G995" s="25"/>
    </row>
    <row r="996" ht="15.75" customHeight="1">
      <c r="E996" s="25"/>
      <c r="F996" s="25"/>
      <c r="G996" s="25"/>
    </row>
    <row r="997" ht="15.75" customHeight="1">
      <c r="E997" s="25"/>
      <c r="F997" s="25"/>
      <c r="G997" s="25"/>
    </row>
    <row r="998" ht="15.75" customHeight="1">
      <c r="E998" s="25"/>
      <c r="F998" s="25"/>
      <c r="G998" s="25"/>
    </row>
    <row r="999" ht="15.75" customHeight="1">
      <c r="E999" s="25"/>
      <c r="F999" s="25"/>
      <c r="G999" s="25"/>
    </row>
    <row r="1000" ht="15.75" customHeight="1">
      <c r="E1000" s="25"/>
      <c r="F1000" s="25"/>
      <c r="G1000" s="25"/>
    </row>
  </sheetData>
  <autoFilter ref="$A$2:$Z$789"/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8.14"/>
    <col customWidth="1" min="3" max="3" width="16.29"/>
    <col customWidth="1" min="4" max="4" width="15.0"/>
    <col customWidth="1" min="5" max="6" width="16.29"/>
    <col customWidth="1" min="7" max="7" width="15.86"/>
    <col customWidth="1" min="8" max="8" width="13.57"/>
    <col customWidth="1" min="9" max="9" width="28.86"/>
    <col customWidth="1" min="10" max="25" width="16.29"/>
    <col customWidth="1" min="26" max="26" width="10.0"/>
  </cols>
  <sheetData>
    <row r="1" ht="24.0" customHeight="1">
      <c r="A1" s="49" t="s">
        <v>327</v>
      </c>
    </row>
    <row r="2" ht="24.0" customHeight="1">
      <c r="A2" s="49" t="s">
        <v>328</v>
      </c>
    </row>
    <row r="3" ht="24.0" customHeight="1">
      <c r="A3" s="49" t="s">
        <v>329</v>
      </c>
    </row>
    <row r="4" ht="24.0" customHeight="1">
      <c r="A4" s="49" t="s">
        <v>330</v>
      </c>
    </row>
    <row r="5" ht="69.0" customHeight="1">
      <c r="A5" s="50" t="s">
        <v>5</v>
      </c>
      <c r="B5" s="50" t="s">
        <v>6</v>
      </c>
      <c r="C5" s="50" t="s">
        <v>7</v>
      </c>
      <c r="D5" s="51" t="s">
        <v>331</v>
      </c>
      <c r="E5" s="52" t="s">
        <v>332</v>
      </c>
      <c r="F5" s="52" t="s">
        <v>333</v>
      </c>
      <c r="G5" s="53" t="s">
        <v>318</v>
      </c>
      <c r="H5" s="54" t="s">
        <v>319</v>
      </c>
      <c r="I5" s="50" t="s">
        <v>320</v>
      </c>
      <c r="J5" s="50" t="s">
        <v>322</v>
      </c>
      <c r="K5" s="50" t="s">
        <v>323</v>
      </c>
      <c r="L5" s="50" t="s">
        <v>324</v>
      </c>
      <c r="M5" s="50" t="s">
        <v>334</v>
      </c>
      <c r="N5" s="54" t="s">
        <v>335</v>
      </c>
      <c r="O5" s="54" t="s">
        <v>336</v>
      </c>
    </row>
    <row r="6" ht="21.75" customHeight="1">
      <c r="A6" s="55" t="s">
        <v>46</v>
      </c>
      <c r="B6" s="56" t="s">
        <v>47</v>
      </c>
      <c r="C6" s="57" t="s">
        <v>48</v>
      </c>
      <c r="D6" s="58">
        <v>505312.58</v>
      </c>
      <c r="E6" s="56">
        <v>0.0</v>
      </c>
      <c r="F6" s="59">
        <v>505313.0</v>
      </c>
      <c r="G6" s="60">
        <v>505313.0</v>
      </c>
      <c r="H6" s="61">
        <v>8.90981848E8</v>
      </c>
      <c r="I6" s="57" t="s">
        <v>337</v>
      </c>
      <c r="J6" s="55">
        <v>505313.0</v>
      </c>
      <c r="K6" s="62">
        <v>1.3860000028E10</v>
      </c>
      <c r="L6" s="63" t="s">
        <v>338</v>
      </c>
      <c r="M6" s="63" t="s">
        <v>339</v>
      </c>
      <c r="N6" s="61" t="s">
        <v>340</v>
      </c>
      <c r="O6" s="64">
        <v>42270.0</v>
      </c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ht="21.75" customHeight="1">
      <c r="A7" s="55" t="s">
        <v>54</v>
      </c>
      <c r="B7" s="56" t="s">
        <v>47</v>
      </c>
      <c r="C7" s="57" t="s">
        <v>48</v>
      </c>
      <c r="D7" s="58">
        <v>41520.47</v>
      </c>
      <c r="E7" s="56">
        <v>0.0</v>
      </c>
      <c r="F7" s="59">
        <v>41520.0</v>
      </c>
      <c r="G7" s="60">
        <v>41520.0</v>
      </c>
      <c r="H7" s="61">
        <v>8.91982129E8</v>
      </c>
      <c r="I7" s="57" t="s">
        <v>341</v>
      </c>
      <c r="J7" s="55">
        <v>41520.0</v>
      </c>
      <c r="K7" s="62">
        <v>5.0396866358E10</v>
      </c>
      <c r="L7" s="63" t="s">
        <v>342</v>
      </c>
      <c r="M7" s="63" t="s">
        <v>343</v>
      </c>
      <c r="N7" s="61" t="s">
        <v>344</v>
      </c>
      <c r="O7" s="64">
        <v>42270.0</v>
      </c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</row>
    <row r="8" ht="21.75" customHeight="1">
      <c r="A8" s="55" t="s">
        <v>56</v>
      </c>
      <c r="B8" s="56" t="s">
        <v>47</v>
      </c>
      <c r="C8" s="57" t="s">
        <v>48</v>
      </c>
      <c r="D8" s="58">
        <v>1586.17</v>
      </c>
      <c r="E8" s="56">
        <v>0.0</v>
      </c>
      <c r="F8" s="59">
        <v>1586.0</v>
      </c>
      <c r="G8" s="60">
        <v>1586.0</v>
      </c>
      <c r="H8" s="61">
        <v>8.91982129E8</v>
      </c>
      <c r="I8" s="57" t="s">
        <v>341</v>
      </c>
      <c r="J8" s="55">
        <v>1586.0</v>
      </c>
      <c r="K8" s="62">
        <v>5.0396866358E10</v>
      </c>
      <c r="L8" s="63" t="s">
        <v>342</v>
      </c>
      <c r="M8" s="63" t="s">
        <v>345</v>
      </c>
      <c r="N8" s="61" t="s">
        <v>346</v>
      </c>
      <c r="O8" s="64">
        <v>42270.0</v>
      </c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</row>
    <row r="9" ht="21.75" customHeight="1">
      <c r="A9" s="55" t="s">
        <v>60</v>
      </c>
      <c r="B9" s="56" t="s">
        <v>47</v>
      </c>
      <c r="C9" s="57" t="s">
        <v>48</v>
      </c>
      <c r="D9" s="58">
        <v>3.885629866E7</v>
      </c>
      <c r="E9" s="56">
        <v>0.0</v>
      </c>
      <c r="F9" s="59">
        <v>3.8856299E7</v>
      </c>
      <c r="G9" s="60">
        <v>3.8856299E7</v>
      </c>
      <c r="H9" s="61">
        <v>8.90982264E8</v>
      </c>
      <c r="I9" s="57" t="s">
        <v>347</v>
      </c>
      <c r="J9" s="55">
        <v>3.8856299E7</v>
      </c>
      <c r="K9" s="62">
        <v>9.130026775E9</v>
      </c>
      <c r="L9" s="63" t="s">
        <v>342</v>
      </c>
      <c r="M9" s="63" t="s">
        <v>348</v>
      </c>
      <c r="N9" s="61" t="s">
        <v>349</v>
      </c>
      <c r="O9" s="64">
        <v>42270.0</v>
      </c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</row>
    <row r="10" ht="21.75" customHeight="1">
      <c r="A10" s="55" t="s">
        <v>62</v>
      </c>
      <c r="B10" s="56" t="s">
        <v>47</v>
      </c>
      <c r="C10" s="57" t="s">
        <v>48</v>
      </c>
      <c r="D10" s="58">
        <v>2.455228004E7</v>
      </c>
      <c r="E10" s="56">
        <v>0.0</v>
      </c>
      <c r="F10" s="59">
        <v>2.455228E7</v>
      </c>
      <c r="G10" s="60">
        <v>2.455228E7</v>
      </c>
      <c r="H10" s="61">
        <v>8.90980326E8</v>
      </c>
      <c r="I10" s="57" t="s">
        <v>350</v>
      </c>
      <c r="J10" s="55">
        <v>2.455228E7</v>
      </c>
      <c r="K10" s="62">
        <v>2.76012697E8</v>
      </c>
      <c r="L10" s="63" t="s">
        <v>351</v>
      </c>
      <c r="M10" s="63" t="s">
        <v>352</v>
      </c>
      <c r="N10" s="61" t="s">
        <v>353</v>
      </c>
      <c r="O10" s="64">
        <v>42270.0</v>
      </c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</row>
    <row r="11" ht="21.75" customHeight="1">
      <c r="A11" s="55" t="s">
        <v>64</v>
      </c>
      <c r="B11" s="56" t="s">
        <v>47</v>
      </c>
      <c r="C11" s="57" t="s">
        <v>48</v>
      </c>
      <c r="D11" s="58">
        <v>259.73</v>
      </c>
      <c r="E11" s="56">
        <v>0.0</v>
      </c>
      <c r="F11" s="59">
        <v>260.0</v>
      </c>
      <c r="G11" s="60">
        <v>260.0</v>
      </c>
      <c r="H11" s="61">
        <v>8.90981848E8</v>
      </c>
      <c r="I11" s="57" t="s">
        <v>337</v>
      </c>
      <c r="J11" s="55">
        <v>260.0</v>
      </c>
      <c r="K11" s="62">
        <v>1.3860000028E10</v>
      </c>
      <c r="L11" s="63" t="s">
        <v>338</v>
      </c>
      <c r="M11" s="63" t="s">
        <v>354</v>
      </c>
      <c r="N11" s="61" t="s">
        <v>355</v>
      </c>
      <c r="O11" s="64">
        <v>42270.0</v>
      </c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</row>
    <row r="12" ht="21.75" customHeight="1">
      <c r="A12" s="55" t="s">
        <v>66</v>
      </c>
      <c r="B12" s="56" t="s">
        <v>47</v>
      </c>
      <c r="C12" s="57" t="s">
        <v>48</v>
      </c>
      <c r="D12" s="58">
        <v>3290540.93</v>
      </c>
      <c r="E12" s="56">
        <v>0.0</v>
      </c>
      <c r="F12" s="59">
        <v>3290541.0</v>
      </c>
      <c r="G12" s="60">
        <v>3290541.0</v>
      </c>
      <c r="H12" s="61">
        <v>8.90982264E8</v>
      </c>
      <c r="I12" s="57" t="s">
        <v>347</v>
      </c>
      <c r="J12" s="55">
        <v>3290541.0</v>
      </c>
      <c r="K12" s="62">
        <v>9.130026775E9</v>
      </c>
      <c r="L12" s="63" t="s">
        <v>342</v>
      </c>
      <c r="M12" s="63" t="s">
        <v>356</v>
      </c>
      <c r="N12" s="61" t="s">
        <v>357</v>
      </c>
      <c r="O12" s="64">
        <v>42270.0</v>
      </c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</row>
    <row r="13" ht="21.75" customHeight="1">
      <c r="A13" s="55" t="s">
        <v>68</v>
      </c>
      <c r="B13" s="56" t="s">
        <v>47</v>
      </c>
      <c r="C13" s="57" t="s">
        <v>48</v>
      </c>
      <c r="D13" s="58">
        <v>1.58668095E7</v>
      </c>
      <c r="E13" s="56">
        <v>0.0</v>
      </c>
      <c r="F13" s="59">
        <v>1.586681E7</v>
      </c>
      <c r="G13" s="60">
        <v>1.586681E7</v>
      </c>
      <c r="H13" s="61">
        <v>8.90981848E8</v>
      </c>
      <c r="I13" s="57" t="s">
        <v>337</v>
      </c>
      <c r="J13" s="55">
        <v>1.586681E7</v>
      </c>
      <c r="K13" s="62">
        <v>1.3860000028E10</v>
      </c>
      <c r="L13" s="63" t="s">
        <v>338</v>
      </c>
      <c r="M13" s="63" t="s">
        <v>358</v>
      </c>
      <c r="N13" s="61" t="s">
        <v>359</v>
      </c>
      <c r="O13" s="64">
        <v>42270.0</v>
      </c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</row>
    <row r="14" ht="21.75" customHeight="1">
      <c r="A14" s="55" t="s">
        <v>73</v>
      </c>
      <c r="B14" s="56" t="s">
        <v>47</v>
      </c>
      <c r="C14" s="57" t="s">
        <v>48</v>
      </c>
      <c r="D14" s="58">
        <v>1.413117999E7</v>
      </c>
      <c r="E14" s="56">
        <v>42001.99000000022</v>
      </c>
      <c r="F14" s="59">
        <v>1.4089178E7</v>
      </c>
      <c r="G14" s="60">
        <v>1.4089178E7</v>
      </c>
      <c r="H14" s="61">
        <v>8.90981848E8</v>
      </c>
      <c r="I14" s="57" t="s">
        <v>337</v>
      </c>
      <c r="J14" s="55">
        <v>1.4089178E7</v>
      </c>
      <c r="K14" s="62">
        <v>1.3860000028E10</v>
      </c>
      <c r="L14" s="63" t="s">
        <v>338</v>
      </c>
      <c r="M14" s="63" t="s">
        <v>360</v>
      </c>
      <c r="N14" s="61" t="s">
        <v>361</v>
      </c>
      <c r="O14" s="64">
        <v>42270.0</v>
      </c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</row>
    <row r="15" ht="21.75" customHeight="1">
      <c r="A15" s="55" t="s">
        <v>73</v>
      </c>
      <c r="B15" s="56" t="s">
        <v>74</v>
      </c>
      <c r="C15" s="57" t="s">
        <v>75</v>
      </c>
      <c r="D15" s="58"/>
      <c r="E15" s="56"/>
      <c r="F15" s="59"/>
      <c r="G15" s="60"/>
      <c r="H15" s="61">
        <v>8.90900518E8</v>
      </c>
      <c r="I15" s="57" t="s">
        <v>362</v>
      </c>
      <c r="J15" s="55">
        <v>497280.0</v>
      </c>
      <c r="K15" s="62">
        <v>4.34888418E8</v>
      </c>
      <c r="L15" s="63" t="s">
        <v>363</v>
      </c>
      <c r="M15" s="63" t="s">
        <v>364</v>
      </c>
      <c r="N15" s="61" t="s">
        <v>365</v>
      </c>
      <c r="O15" s="64">
        <v>42254.0</v>
      </c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</row>
    <row r="16" ht="21.75" customHeight="1">
      <c r="A16" s="55" t="s">
        <v>79</v>
      </c>
      <c r="B16" s="56" t="s">
        <v>47</v>
      </c>
      <c r="C16" s="57" t="s">
        <v>48</v>
      </c>
      <c r="D16" s="58">
        <v>2426218.55</v>
      </c>
      <c r="E16" s="56">
        <v>0.0</v>
      </c>
      <c r="F16" s="59">
        <v>2426219.0</v>
      </c>
      <c r="G16" s="60">
        <v>2426219.0</v>
      </c>
      <c r="H16" s="61">
        <v>8.90985703E8</v>
      </c>
      <c r="I16" s="57" t="s">
        <v>366</v>
      </c>
      <c r="J16" s="55">
        <v>2426219.0</v>
      </c>
      <c r="K16" s="62">
        <v>6.5301928048E10</v>
      </c>
      <c r="L16" s="63" t="s">
        <v>342</v>
      </c>
      <c r="M16" s="63" t="s">
        <v>367</v>
      </c>
      <c r="N16" s="61" t="s">
        <v>368</v>
      </c>
      <c r="O16" s="64">
        <v>42270.0</v>
      </c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</row>
    <row r="17" ht="21.75" customHeight="1">
      <c r="A17" s="55" t="s">
        <v>91</v>
      </c>
      <c r="B17" s="56" t="s">
        <v>47</v>
      </c>
      <c r="C17" s="57" t="s">
        <v>48</v>
      </c>
      <c r="D17" s="58">
        <v>1417581.1</v>
      </c>
      <c r="E17" s="56">
        <v>0.0</v>
      </c>
      <c r="F17" s="59">
        <v>1417581.0</v>
      </c>
      <c r="G17" s="60">
        <v>1417581.0</v>
      </c>
      <c r="H17" s="61">
        <v>8.90985703E8</v>
      </c>
      <c r="I17" s="57" t="s">
        <v>366</v>
      </c>
      <c r="J17" s="55">
        <v>1417581.0</v>
      </c>
      <c r="K17" s="62">
        <v>6.5301928048E10</v>
      </c>
      <c r="L17" s="63" t="s">
        <v>342</v>
      </c>
      <c r="M17" s="63" t="s">
        <v>369</v>
      </c>
      <c r="N17" s="61" t="s">
        <v>370</v>
      </c>
      <c r="O17" s="64">
        <v>42270.0</v>
      </c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</row>
    <row r="18" ht="21.75" customHeight="1">
      <c r="A18" s="55" t="s">
        <v>93</v>
      </c>
      <c r="B18" s="56" t="s">
        <v>47</v>
      </c>
      <c r="C18" s="57" t="s">
        <v>48</v>
      </c>
      <c r="D18" s="58">
        <v>7040303.07</v>
      </c>
      <c r="E18" s="56">
        <v>0.0</v>
      </c>
      <c r="F18" s="59">
        <v>7040303.0</v>
      </c>
      <c r="G18" s="60">
        <v>7040303.0</v>
      </c>
      <c r="H18" s="61">
        <v>8.90985703E8</v>
      </c>
      <c r="I18" s="57" t="s">
        <v>366</v>
      </c>
      <c r="J18" s="55">
        <v>7040303.0</v>
      </c>
      <c r="K18" s="62">
        <v>6.5301928048E10</v>
      </c>
      <c r="L18" s="63" t="s">
        <v>342</v>
      </c>
      <c r="M18" s="63" t="s">
        <v>371</v>
      </c>
      <c r="N18" s="61" t="s">
        <v>372</v>
      </c>
      <c r="O18" s="64">
        <v>42270.0</v>
      </c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</row>
    <row r="19" ht="21.75" customHeight="1">
      <c r="A19" s="55" t="s">
        <v>95</v>
      </c>
      <c r="B19" s="56" t="s">
        <v>47</v>
      </c>
      <c r="C19" s="57" t="s">
        <v>48</v>
      </c>
      <c r="D19" s="58">
        <v>2065282.78</v>
      </c>
      <c r="E19" s="56">
        <v>0.0</v>
      </c>
      <c r="F19" s="59">
        <v>2065283.0</v>
      </c>
      <c r="G19" s="60">
        <v>2065283.0</v>
      </c>
      <c r="H19" s="61">
        <v>8.90985703E8</v>
      </c>
      <c r="I19" s="57" t="s">
        <v>366</v>
      </c>
      <c r="J19" s="55">
        <v>2065283.0</v>
      </c>
      <c r="K19" s="62">
        <v>6.5301928048E10</v>
      </c>
      <c r="L19" s="63" t="s">
        <v>342</v>
      </c>
      <c r="M19" s="63" t="s">
        <v>373</v>
      </c>
      <c r="N19" s="61" t="s">
        <v>374</v>
      </c>
      <c r="O19" s="64">
        <v>42270.0</v>
      </c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</row>
    <row r="20" ht="21.75" customHeight="1">
      <c r="A20" s="55" t="s">
        <v>97</v>
      </c>
      <c r="B20" s="56" t="s">
        <v>47</v>
      </c>
      <c r="C20" s="57" t="s">
        <v>48</v>
      </c>
      <c r="D20" s="58">
        <v>3880652.13</v>
      </c>
      <c r="E20" s="56">
        <v>0.0</v>
      </c>
      <c r="F20" s="59">
        <v>3880652.0</v>
      </c>
      <c r="G20" s="60">
        <v>3880652.0</v>
      </c>
      <c r="H20" s="61">
        <v>8.90985703E8</v>
      </c>
      <c r="I20" s="57" t="s">
        <v>366</v>
      </c>
      <c r="J20" s="55">
        <v>3880652.0</v>
      </c>
      <c r="K20" s="62">
        <v>6.5301928048E10</v>
      </c>
      <c r="L20" s="63" t="s">
        <v>342</v>
      </c>
      <c r="M20" s="63" t="s">
        <v>375</v>
      </c>
      <c r="N20" s="61" t="s">
        <v>376</v>
      </c>
      <c r="O20" s="64">
        <v>42270.0</v>
      </c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</row>
    <row r="21" ht="21.75" customHeight="1">
      <c r="A21" s="55" t="s">
        <v>99</v>
      </c>
      <c r="B21" s="56" t="s">
        <v>47</v>
      </c>
      <c r="C21" s="57" t="s">
        <v>48</v>
      </c>
      <c r="D21" s="58">
        <v>3.121689505E7</v>
      </c>
      <c r="E21" s="56">
        <v>0.0</v>
      </c>
      <c r="F21" s="59">
        <v>3.1216895E7</v>
      </c>
      <c r="G21" s="60">
        <v>3.1216895E7</v>
      </c>
      <c r="H21" s="61">
        <v>8.90982101E8</v>
      </c>
      <c r="I21" s="57" t="s">
        <v>377</v>
      </c>
      <c r="J21" s="55">
        <v>3.1216895E7</v>
      </c>
      <c r="K21" s="62">
        <v>7.4066655E7</v>
      </c>
      <c r="L21" s="63" t="s">
        <v>351</v>
      </c>
      <c r="M21" s="63" t="s">
        <v>378</v>
      </c>
      <c r="N21" s="61" t="s">
        <v>379</v>
      </c>
      <c r="O21" s="64">
        <v>42270.0</v>
      </c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</row>
    <row r="22" ht="21.75" customHeight="1">
      <c r="A22" s="55" t="s">
        <v>103</v>
      </c>
      <c r="B22" s="56" t="s">
        <v>47</v>
      </c>
      <c r="C22" s="57" t="s">
        <v>48</v>
      </c>
      <c r="D22" s="58">
        <v>778612.49</v>
      </c>
      <c r="E22" s="56">
        <v>157956.49</v>
      </c>
      <c r="F22" s="59">
        <v>620656.0</v>
      </c>
      <c r="G22" s="60">
        <v>620656.0</v>
      </c>
      <c r="H22" s="61">
        <v>8.90985703E8</v>
      </c>
      <c r="I22" s="57" t="s">
        <v>366</v>
      </c>
      <c r="J22" s="55">
        <v>620656.0</v>
      </c>
      <c r="K22" s="62">
        <v>6.5301928048E10</v>
      </c>
      <c r="L22" s="63" t="s">
        <v>342</v>
      </c>
      <c r="M22" s="63" t="s">
        <v>380</v>
      </c>
      <c r="N22" s="61" t="s">
        <v>381</v>
      </c>
      <c r="O22" s="64">
        <v>42270.0</v>
      </c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</row>
    <row r="23" ht="21.75" customHeight="1">
      <c r="A23" s="55" t="s">
        <v>105</v>
      </c>
      <c r="B23" s="56" t="s">
        <v>47</v>
      </c>
      <c r="C23" s="57" t="s">
        <v>48</v>
      </c>
      <c r="D23" s="58">
        <v>9305797.83</v>
      </c>
      <c r="E23" s="56">
        <v>0.0</v>
      </c>
      <c r="F23" s="59">
        <v>9305798.0</v>
      </c>
      <c r="G23" s="60">
        <v>9305798.0</v>
      </c>
      <c r="H23" s="61">
        <v>8.91982129E8</v>
      </c>
      <c r="I23" s="57" t="s">
        <v>341</v>
      </c>
      <c r="J23" s="55">
        <v>9305798.0</v>
      </c>
      <c r="K23" s="62">
        <v>5.0396866358E10</v>
      </c>
      <c r="L23" s="63" t="s">
        <v>342</v>
      </c>
      <c r="M23" s="63" t="s">
        <v>382</v>
      </c>
      <c r="N23" s="61" t="s">
        <v>383</v>
      </c>
      <c r="O23" s="64">
        <v>42270.0</v>
      </c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</row>
    <row r="24" ht="21.75" customHeight="1">
      <c r="A24" s="55" t="s">
        <v>109</v>
      </c>
      <c r="B24" s="56" t="s">
        <v>47</v>
      </c>
      <c r="C24" s="57" t="s">
        <v>48</v>
      </c>
      <c r="D24" s="58">
        <v>5108.31</v>
      </c>
      <c r="E24" s="56">
        <v>0.0</v>
      </c>
      <c r="F24" s="59">
        <v>5108.0</v>
      </c>
      <c r="G24" s="60">
        <v>5108.0</v>
      </c>
      <c r="H24" s="61">
        <v>8.91982129E8</v>
      </c>
      <c r="I24" s="57" t="s">
        <v>341</v>
      </c>
      <c r="J24" s="55">
        <v>5108.0</v>
      </c>
      <c r="K24" s="62">
        <v>5.0396866358E10</v>
      </c>
      <c r="L24" s="63" t="s">
        <v>342</v>
      </c>
      <c r="M24" s="63" t="s">
        <v>384</v>
      </c>
      <c r="N24" s="61" t="s">
        <v>385</v>
      </c>
      <c r="O24" s="64">
        <v>42270.0</v>
      </c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</row>
    <row r="25" ht="21.75" customHeight="1">
      <c r="A25" s="55" t="s">
        <v>113</v>
      </c>
      <c r="B25" s="56" t="s">
        <v>47</v>
      </c>
      <c r="C25" s="57" t="s">
        <v>48</v>
      </c>
      <c r="D25" s="58">
        <v>6749664.12</v>
      </c>
      <c r="E25" s="56">
        <v>0.0</v>
      </c>
      <c r="F25" s="59">
        <v>6749664.0</v>
      </c>
      <c r="G25" s="60">
        <v>6749664.0</v>
      </c>
      <c r="H25" s="61">
        <v>8.90985703E8</v>
      </c>
      <c r="I25" s="57" t="s">
        <v>366</v>
      </c>
      <c r="J25" s="55">
        <v>6749664.0</v>
      </c>
      <c r="K25" s="62">
        <v>6.5301928048E10</v>
      </c>
      <c r="L25" s="63" t="s">
        <v>342</v>
      </c>
      <c r="M25" s="63" t="s">
        <v>386</v>
      </c>
      <c r="N25" s="61" t="s">
        <v>387</v>
      </c>
      <c r="O25" s="64">
        <v>42270.0</v>
      </c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</row>
    <row r="26" ht="21.75" customHeight="1">
      <c r="A26" s="55" t="s">
        <v>119</v>
      </c>
      <c r="B26" s="56" t="s">
        <v>47</v>
      </c>
      <c r="C26" s="57" t="s">
        <v>48</v>
      </c>
      <c r="D26" s="58">
        <v>5.483832114E7</v>
      </c>
      <c r="E26" s="56">
        <v>0.0</v>
      </c>
      <c r="F26" s="59">
        <v>5.4838321E7</v>
      </c>
      <c r="G26" s="60">
        <v>5.4838321E7</v>
      </c>
      <c r="H26" s="61">
        <v>8.90985457E8</v>
      </c>
      <c r="I26" s="57" t="s">
        <v>388</v>
      </c>
      <c r="J26" s="55">
        <v>5.4838321E7</v>
      </c>
      <c r="K26" s="62">
        <v>1.3610000187E10</v>
      </c>
      <c r="L26" s="63" t="s">
        <v>338</v>
      </c>
      <c r="M26" s="63" t="s">
        <v>389</v>
      </c>
      <c r="N26" s="61" t="s">
        <v>390</v>
      </c>
      <c r="O26" s="64">
        <v>42270.0</v>
      </c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</row>
    <row r="27" ht="21.75" customHeight="1">
      <c r="A27" s="55" t="s">
        <v>121</v>
      </c>
      <c r="B27" s="56" t="s">
        <v>47</v>
      </c>
      <c r="C27" s="57" t="s">
        <v>48</v>
      </c>
      <c r="D27" s="58">
        <v>1.300641789E7</v>
      </c>
      <c r="E27" s="56">
        <v>0.0</v>
      </c>
      <c r="F27" s="59">
        <v>1.3006418E7</v>
      </c>
      <c r="G27" s="60">
        <v>1.3006418E7</v>
      </c>
      <c r="H27" s="61">
        <v>8.90985703E8</v>
      </c>
      <c r="I27" s="57" t="s">
        <v>366</v>
      </c>
      <c r="J27" s="55">
        <v>1.3006418E7</v>
      </c>
      <c r="K27" s="62">
        <v>6.5301928048E10</v>
      </c>
      <c r="L27" s="63" t="s">
        <v>342</v>
      </c>
      <c r="M27" s="63" t="s">
        <v>391</v>
      </c>
      <c r="N27" s="61" t="s">
        <v>392</v>
      </c>
      <c r="O27" s="64">
        <v>42270.0</v>
      </c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</row>
    <row r="28" ht="21.75" customHeight="1">
      <c r="A28" s="55" t="s">
        <v>123</v>
      </c>
      <c r="B28" s="56" t="s">
        <v>47</v>
      </c>
      <c r="C28" s="57" t="s">
        <v>48</v>
      </c>
      <c r="D28" s="58">
        <v>91080.28</v>
      </c>
      <c r="E28" s="56">
        <v>0.0</v>
      </c>
      <c r="F28" s="59">
        <v>91080.0</v>
      </c>
      <c r="G28" s="60">
        <v>91080.0</v>
      </c>
      <c r="H28" s="61">
        <v>8.90982264E8</v>
      </c>
      <c r="I28" s="57" t="s">
        <v>347</v>
      </c>
      <c r="J28" s="55">
        <v>91080.0</v>
      </c>
      <c r="K28" s="62">
        <v>9.130026775E9</v>
      </c>
      <c r="L28" s="63" t="s">
        <v>342</v>
      </c>
      <c r="M28" s="63" t="s">
        <v>393</v>
      </c>
      <c r="N28" s="61" t="s">
        <v>394</v>
      </c>
      <c r="O28" s="64">
        <v>42270.0</v>
      </c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</row>
    <row r="29" ht="15.75" customHeight="1">
      <c r="A29" s="55" t="s">
        <v>127</v>
      </c>
      <c r="B29" s="56" t="s">
        <v>47</v>
      </c>
      <c r="C29" s="57" t="s">
        <v>48</v>
      </c>
      <c r="D29" s="58">
        <v>4248.39</v>
      </c>
      <c r="E29" s="56">
        <v>0.0</v>
      </c>
      <c r="F29" s="59">
        <v>4248.0</v>
      </c>
      <c r="G29" s="60">
        <v>4248.0</v>
      </c>
      <c r="H29" s="61">
        <v>8.90981848E8</v>
      </c>
      <c r="I29" s="57" t="s">
        <v>337</v>
      </c>
      <c r="J29" s="55">
        <v>4248.0</v>
      </c>
      <c r="K29" s="62">
        <v>1.3860000028E10</v>
      </c>
      <c r="L29" s="63" t="s">
        <v>338</v>
      </c>
      <c r="M29" s="63" t="s">
        <v>395</v>
      </c>
      <c r="N29" s="61" t="s">
        <v>396</v>
      </c>
      <c r="O29" s="64">
        <v>42270.0</v>
      </c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</row>
    <row r="30" ht="21.75" customHeight="1">
      <c r="A30" s="55" t="s">
        <v>129</v>
      </c>
      <c r="B30" s="56" t="s">
        <v>47</v>
      </c>
      <c r="C30" s="57" t="s">
        <v>48</v>
      </c>
      <c r="D30" s="58">
        <v>3729.18</v>
      </c>
      <c r="E30" s="56">
        <v>0.0</v>
      </c>
      <c r="F30" s="59">
        <v>3729.0</v>
      </c>
      <c r="G30" s="60">
        <v>3729.0</v>
      </c>
      <c r="H30" s="61">
        <v>8.90981848E8</v>
      </c>
      <c r="I30" s="57" t="s">
        <v>337</v>
      </c>
      <c r="J30" s="55">
        <v>3729.0</v>
      </c>
      <c r="K30" s="62">
        <v>1.3860000028E10</v>
      </c>
      <c r="L30" s="63" t="s">
        <v>338</v>
      </c>
      <c r="M30" s="63" t="s">
        <v>397</v>
      </c>
      <c r="N30" s="61" t="s">
        <v>398</v>
      </c>
      <c r="O30" s="64">
        <v>42270.0</v>
      </c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</row>
    <row r="31" ht="21.75" customHeight="1">
      <c r="A31" s="55" t="s">
        <v>133</v>
      </c>
      <c r="B31" s="56" t="s">
        <v>47</v>
      </c>
      <c r="C31" s="57" t="s">
        <v>48</v>
      </c>
      <c r="D31" s="58">
        <v>280047.11</v>
      </c>
      <c r="E31" s="56">
        <v>0.0</v>
      </c>
      <c r="F31" s="59">
        <v>280047.0</v>
      </c>
      <c r="G31" s="60">
        <v>280047.0</v>
      </c>
      <c r="H31" s="61">
        <v>8.90981848E8</v>
      </c>
      <c r="I31" s="57" t="s">
        <v>337</v>
      </c>
      <c r="J31" s="55">
        <v>280047.0</v>
      </c>
      <c r="K31" s="62">
        <v>1.3860000028E10</v>
      </c>
      <c r="L31" s="63" t="s">
        <v>338</v>
      </c>
      <c r="M31" s="63" t="s">
        <v>399</v>
      </c>
      <c r="N31" s="61" t="s">
        <v>400</v>
      </c>
      <c r="O31" s="64">
        <v>42270.0</v>
      </c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</row>
    <row r="32" ht="13.5" customHeight="1">
      <c r="A32" s="55" t="s">
        <v>139</v>
      </c>
      <c r="B32" s="56" t="s">
        <v>47</v>
      </c>
      <c r="C32" s="57" t="s">
        <v>48</v>
      </c>
      <c r="D32" s="58">
        <v>2.57686222E7</v>
      </c>
      <c r="E32" s="56">
        <v>0.0</v>
      </c>
      <c r="F32" s="59">
        <v>2.5768622E7</v>
      </c>
      <c r="G32" s="60">
        <v>2.5768622E7</v>
      </c>
      <c r="H32" s="61">
        <v>8.90985457E8</v>
      </c>
      <c r="I32" s="57" t="s">
        <v>388</v>
      </c>
      <c r="J32" s="55">
        <v>2.5768622E7</v>
      </c>
      <c r="K32" s="62">
        <v>1.3610000187E10</v>
      </c>
      <c r="L32" s="63" t="s">
        <v>338</v>
      </c>
      <c r="M32" s="63" t="s">
        <v>401</v>
      </c>
      <c r="N32" s="61" t="s">
        <v>402</v>
      </c>
      <c r="O32" s="64">
        <v>42270.0</v>
      </c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</row>
    <row r="33" ht="21.75" customHeight="1">
      <c r="A33" s="55" t="s">
        <v>145</v>
      </c>
      <c r="B33" s="56" t="s">
        <v>47</v>
      </c>
      <c r="C33" s="57" t="s">
        <v>48</v>
      </c>
      <c r="D33" s="58">
        <v>5793867.26</v>
      </c>
      <c r="E33" s="56">
        <v>0.0</v>
      </c>
      <c r="F33" s="59">
        <v>5793867.0</v>
      </c>
      <c r="G33" s="60">
        <v>5793867.0</v>
      </c>
      <c r="H33" s="61">
        <v>8.90981848E8</v>
      </c>
      <c r="I33" s="57" t="s">
        <v>337</v>
      </c>
      <c r="J33" s="55">
        <v>5793867.0</v>
      </c>
      <c r="K33" s="62">
        <v>1.3860000028E10</v>
      </c>
      <c r="L33" s="63" t="s">
        <v>338</v>
      </c>
      <c r="M33" s="63" t="s">
        <v>403</v>
      </c>
      <c r="N33" s="61" t="s">
        <v>404</v>
      </c>
      <c r="O33" s="64">
        <v>42270.0</v>
      </c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</row>
    <row r="34" ht="21.75" customHeight="1">
      <c r="A34" s="55" t="s">
        <v>147</v>
      </c>
      <c r="B34" s="56" t="s">
        <v>47</v>
      </c>
      <c r="C34" s="57" t="s">
        <v>48</v>
      </c>
      <c r="D34" s="58">
        <v>259057.83</v>
      </c>
      <c r="E34" s="56">
        <v>0.0</v>
      </c>
      <c r="F34" s="59">
        <v>259058.0</v>
      </c>
      <c r="G34" s="60">
        <v>259058.0</v>
      </c>
      <c r="H34" s="61">
        <v>8.90981848E8</v>
      </c>
      <c r="I34" s="57" t="s">
        <v>337</v>
      </c>
      <c r="J34" s="55">
        <v>259058.0</v>
      </c>
      <c r="K34" s="62">
        <v>1.3860000028E10</v>
      </c>
      <c r="L34" s="63" t="s">
        <v>338</v>
      </c>
      <c r="M34" s="63" t="s">
        <v>405</v>
      </c>
      <c r="N34" s="61" t="s">
        <v>406</v>
      </c>
      <c r="O34" s="64">
        <v>42270.0</v>
      </c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</row>
    <row r="35" ht="21.75" customHeight="1">
      <c r="A35" s="55" t="s">
        <v>149</v>
      </c>
      <c r="B35" s="56" t="s">
        <v>47</v>
      </c>
      <c r="C35" s="57" t="s">
        <v>48</v>
      </c>
      <c r="D35" s="58">
        <v>6889512.88</v>
      </c>
      <c r="E35" s="56">
        <v>0.0</v>
      </c>
      <c r="F35" s="59">
        <v>6889513.0</v>
      </c>
      <c r="G35" s="60">
        <v>6889513.0</v>
      </c>
      <c r="H35" s="61">
        <v>8.90985703E8</v>
      </c>
      <c r="I35" s="57" t="s">
        <v>366</v>
      </c>
      <c r="J35" s="55">
        <v>6889513.0</v>
      </c>
      <c r="K35" s="62">
        <v>6.5301928048E10</v>
      </c>
      <c r="L35" s="63" t="s">
        <v>342</v>
      </c>
      <c r="M35" s="63" t="s">
        <v>407</v>
      </c>
      <c r="N35" s="61" t="s">
        <v>408</v>
      </c>
      <c r="O35" s="64">
        <v>42270.0</v>
      </c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</row>
    <row r="36" ht="21.75" customHeight="1">
      <c r="A36" s="55" t="s">
        <v>151</v>
      </c>
      <c r="B36" s="56" t="s">
        <v>47</v>
      </c>
      <c r="C36" s="57" t="s">
        <v>48</v>
      </c>
      <c r="D36" s="58">
        <v>61047.53</v>
      </c>
      <c r="E36" s="56">
        <v>0.0</v>
      </c>
      <c r="F36" s="59">
        <v>61048.0</v>
      </c>
      <c r="G36" s="60">
        <v>61048.0</v>
      </c>
      <c r="H36" s="61">
        <v>8.90982264E8</v>
      </c>
      <c r="I36" s="57" t="s">
        <v>347</v>
      </c>
      <c r="J36" s="55">
        <v>61048.0</v>
      </c>
      <c r="K36" s="62">
        <v>9.130026775E9</v>
      </c>
      <c r="L36" s="63" t="s">
        <v>342</v>
      </c>
      <c r="M36" s="63" t="s">
        <v>409</v>
      </c>
      <c r="N36" s="61" t="s">
        <v>410</v>
      </c>
      <c r="O36" s="64">
        <v>42270.0</v>
      </c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  <row r="37" ht="21.75" customHeight="1">
      <c r="A37" s="55" t="s">
        <v>157</v>
      </c>
      <c r="B37" s="56" t="s">
        <v>47</v>
      </c>
      <c r="C37" s="57" t="s">
        <v>48</v>
      </c>
      <c r="D37" s="58">
        <v>1687801.07</v>
      </c>
      <c r="E37" s="56">
        <v>0.0</v>
      </c>
      <c r="F37" s="59">
        <v>1687801.0</v>
      </c>
      <c r="G37" s="60">
        <v>1687801.0</v>
      </c>
      <c r="H37" s="61">
        <v>8.90985457E8</v>
      </c>
      <c r="I37" s="57" t="s">
        <v>388</v>
      </c>
      <c r="J37" s="55">
        <v>1687801.0</v>
      </c>
      <c r="K37" s="62">
        <v>1.3610000187E10</v>
      </c>
      <c r="L37" s="63" t="s">
        <v>338</v>
      </c>
      <c r="M37" s="63" t="s">
        <v>411</v>
      </c>
      <c r="N37" s="61" t="s">
        <v>412</v>
      </c>
      <c r="O37" s="64">
        <v>42270.0</v>
      </c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</row>
    <row r="38" ht="21.75" customHeight="1">
      <c r="A38" s="55" t="s">
        <v>159</v>
      </c>
      <c r="B38" s="56" t="s">
        <v>47</v>
      </c>
      <c r="C38" s="57" t="s">
        <v>48</v>
      </c>
      <c r="D38" s="58">
        <v>1289364.24</v>
      </c>
      <c r="E38" s="56">
        <v>0.0</v>
      </c>
      <c r="F38" s="59">
        <v>1289364.0</v>
      </c>
      <c r="G38" s="60">
        <v>1289364.0</v>
      </c>
      <c r="H38" s="61">
        <v>8.90985703E8</v>
      </c>
      <c r="I38" s="57" t="s">
        <v>366</v>
      </c>
      <c r="J38" s="55">
        <v>1289364.0</v>
      </c>
      <c r="K38" s="62">
        <v>6.5301928048E10</v>
      </c>
      <c r="L38" s="63" t="s">
        <v>342</v>
      </c>
      <c r="M38" s="63" t="s">
        <v>413</v>
      </c>
      <c r="N38" s="61" t="s">
        <v>414</v>
      </c>
      <c r="O38" s="64">
        <v>42270.0</v>
      </c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</row>
    <row r="39" ht="21.75" customHeight="1">
      <c r="A39" s="55" t="s">
        <v>163</v>
      </c>
      <c r="B39" s="56" t="s">
        <v>47</v>
      </c>
      <c r="C39" s="57" t="s">
        <v>48</v>
      </c>
      <c r="D39" s="58">
        <v>7313911.56</v>
      </c>
      <c r="E39" s="56">
        <v>0.0</v>
      </c>
      <c r="F39" s="59">
        <v>7313912.0</v>
      </c>
      <c r="G39" s="60">
        <v>7313912.0</v>
      </c>
      <c r="H39" s="61">
        <v>8.90985703E8</v>
      </c>
      <c r="I39" s="57" t="s">
        <v>366</v>
      </c>
      <c r="J39" s="55">
        <v>7313912.0</v>
      </c>
      <c r="K39" s="62">
        <v>6.5301928048E10</v>
      </c>
      <c r="L39" s="63" t="s">
        <v>342</v>
      </c>
      <c r="M39" s="63" t="s">
        <v>415</v>
      </c>
      <c r="N39" s="61" t="s">
        <v>416</v>
      </c>
      <c r="O39" s="64">
        <v>42270.0</v>
      </c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</row>
    <row r="40" ht="13.5" customHeight="1">
      <c r="A40" s="55" t="s">
        <v>167</v>
      </c>
      <c r="B40" s="56" t="s">
        <v>47</v>
      </c>
      <c r="C40" s="57" t="s">
        <v>48</v>
      </c>
      <c r="D40" s="58">
        <v>2.118717338E7</v>
      </c>
      <c r="E40" s="56">
        <v>3514982.379999999</v>
      </c>
      <c r="F40" s="59">
        <v>1.7672191E7</v>
      </c>
      <c r="G40" s="60">
        <v>1.7672191E7</v>
      </c>
      <c r="H40" s="61">
        <v>8.90981536E8</v>
      </c>
      <c r="I40" s="57" t="s">
        <v>417</v>
      </c>
      <c r="J40" s="55">
        <v>1.7672191E7</v>
      </c>
      <c r="K40" s="62">
        <v>1.10210010179E11</v>
      </c>
      <c r="L40" s="63" t="s">
        <v>418</v>
      </c>
      <c r="M40" s="63" t="s">
        <v>419</v>
      </c>
      <c r="N40" s="61" t="s">
        <v>420</v>
      </c>
      <c r="O40" s="64">
        <v>42270.0</v>
      </c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</row>
    <row r="41" ht="21.75" customHeight="1">
      <c r="A41" s="55" t="s">
        <v>169</v>
      </c>
      <c r="B41" s="56" t="s">
        <v>47</v>
      </c>
      <c r="C41" s="57" t="s">
        <v>48</v>
      </c>
      <c r="D41" s="58">
        <v>161451.77</v>
      </c>
      <c r="E41" s="56">
        <v>0.0</v>
      </c>
      <c r="F41" s="59">
        <v>161452.0</v>
      </c>
      <c r="G41" s="60">
        <v>161452.0</v>
      </c>
      <c r="H41" s="61">
        <v>8.90982101E8</v>
      </c>
      <c r="I41" s="57" t="s">
        <v>377</v>
      </c>
      <c r="J41" s="55">
        <v>161542.0</v>
      </c>
      <c r="K41" s="62">
        <v>7.4066655E7</v>
      </c>
      <c r="L41" s="63" t="s">
        <v>351</v>
      </c>
      <c r="M41" s="63" t="s">
        <v>421</v>
      </c>
      <c r="N41" s="61" t="s">
        <v>422</v>
      </c>
      <c r="O41" s="64">
        <v>42270.0</v>
      </c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</row>
    <row r="42" ht="21.75" customHeight="1">
      <c r="A42" s="55" t="s">
        <v>171</v>
      </c>
      <c r="B42" s="56" t="s">
        <v>47</v>
      </c>
      <c r="C42" s="57" t="s">
        <v>48</v>
      </c>
      <c r="D42" s="58">
        <v>1342385.93</v>
      </c>
      <c r="E42" s="56">
        <v>0.0</v>
      </c>
      <c r="F42" s="59">
        <v>1342386.0</v>
      </c>
      <c r="G42" s="60">
        <v>1342386.0</v>
      </c>
      <c r="H42" s="61">
        <v>8.90984427E8</v>
      </c>
      <c r="I42" s="57" t="s">
        <v>423</v>
      </c>
      <c r="J42" s="55">
        <v>1342386.0</v>
      </c>
      <c r="K42" s="62">
        <v>1.4660001372E10</v>
      </c>
      <c r="L42" s="63" t="s">
        <v>338</v>
      </c>
      <c r="M42" s="63" t="s">
        <v>424</v>
      </c>
      <c r="N42" s="61" t="s">
        <v>425</v>
      </c>
      <c r="O42" s="64">
        <v>42270.0</v>
      </c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</row>
    <row r="43" ht="21.75" customHeight="1">
      <c r="A43" s="55" t="s">
        <v>175</v>
      </c>
      <c r="B43" s="56" t="s">
        <v>47</v>
      </c>
      <c r="C43" s="57" t="s">
        <v>48</v>
      </c>
      <c r="D43" s="58">
        <v>8267599.66</v>
      </c>
      <c r="E43" s="56">
        <v>0.0</v>
      </c>
      <c r="F43" s="59">
        <v>8267600.0</v>
      </c>
      <c r="G43" s="60">
        <v>8267600.0</v>
      </c>
      <c r="H43" s="61">
        <v>8.90985703E8</v>
      </c>
      <c r="I43" s="57" t="s">
        <v>366</v>
      </c>
      <c r="J43" s="55">
        <v>8267600.0</v>
      </c>
      <c r="K43" s="62">
        <v>6.5301928048E10</v>
      </c>
      <c r="L43" s="63" t="s">
        <v>342</v>
      </c>
      <c r="M43" s="63" t="s">
        <v>426</v>
      </c>
      <c r="N43" s="61" t="s">
        <v>427</v>
      </c>
      <c r="O43" s="64">
        <v>42270.0</v>
      </c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</row>
    <row r="44" ht="13.5" customHeight="1">
      <c r="A44" s="55" t="s">
        <v>177</v>
      </c>
      <c r="B44" s="56" t="s">
        <v>47</v>
      </c>
      <c r="C44" s="57" t="s">
        <v>48</v>
      </c>
      <c r="D44" s="58">
        <v>2.680398156E7</v>
      </c>
      <c r="E44" s="56">
        <v>1379472.5599999987</v>
      </c>
      <c r="F44" s="59">
        <v>2.5424509E7</v>
      </c>
      <c r="G44" s="60">
        <v>2.5424509E7</v>
      </c>
      <c r="H44" s="61">
        <v>8.90905166E8</v>
      </c>
      <c r="I44" s="57" t="s">
        <v>428</v>
      </c>
      <c r="J44" s="55">
        <v>2.5424509E7</v>
      </c>
      <c r="K44" s="62">
        <v>3.7570158388E10</v>
      </c>
      <c r="L44" s="63" t="s">
        <v>351</v>
      </c>
      <c r="M44" s="63" t="s">
        <v>429</v>
      </c>
      <c r="N44" s="61" t="s">
        <v>430</v>
      </c>
      <c r="O44" s="64">
        <v>42270.0</v>
      </c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</row>
    <row r="45" ht="21.75" customHeight="1">
      <c r="A45" s="55" t="s">
        <v>181</v>
      </c>
      <c r="B45" s="56" t="s">
        <v>47</v>
      </c>
      <c r="C45" s="57" t="s">
        <v>48</v>
      </c>
      <c r="D45" s="58">
        <v>3851516.17</v>
      </c>
      <c r="E45" s="56">
        <v>0.0</v>
      </c>
      <c r="F45" s="59">
        <v>3851516.0</v>
      </c>
      <c r="G45" s="60">
        <v>3851516.0</v>
      </c>
      <c r="H45" s="61">
        <v>8.90985703E8</v>
      </c>
      <c r="I45" s="57" t="s">
        <v>366</v>
      </c>
      <c r="J45" s="55">
        <v>3851516.0</v>
      </c>
      <c r="K45" s="62">
        <v>6.5301928048E10</v>
      </c>
      <c r="L45" s="63" t="s">
        <v>342</v>
      </c>
      <c r="M45" s="63" t="s">
        <v>431</v>
      </c>
      <c r="N45" s="61" t="s">
        <v>432</v>
      </c>
      <c r="O45" s="64">
        <v>42270.0</v>
      </c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</row>
    <row r="46" ht="21.75" customHeight="1">
      <c r="A46" s="55" t="s">
        <v>183</v>
      </c>
      <c r="B46" s="56" t="s">
        <v>47</v>
      </c>
      <c r="C46" s="57" t="s">
        <v>48</v>
      </c>
      <c r="D46" s="58">
        <v>1.198120067E7</v>
      </c>
      <c r="E46" s="56">
        <v>0.0</v>
      </c>
      <c r="F46" s="59">
        <v>1.1981201E7</v>
      </c>
      <c r="G46" s="60">
        <v>1.1981201E7</v>
      </c>
      <c r="H46" s="61">
        <v>8.90985703E8</v>
      </c>
      <c r="I46" s="57" t="s">
        <v>366</v>
      </c>
      <c r="J46" s="55">
        <v>1.1981201E7</v>
      </c>
      <c r="K46" s="62">
        <v>6.5301928048E10</v>
      </c>
      <c r="L46" s="63" t="s">
        <v>342</v>
      </c>
      <c r="M46" s="63" t="s">
        <v>433</v>
      </c>
      <c r="N46" s="61" t="s">
        <v>434</v>
      </c>
      <c r="O46" s="64">
        <v>42270.0</v>
      </c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ht="21.75" customHeight="1">
      <c r="A47" s="55" t="s">
        <v>185</v>
      </c>
      <c r="B47" s="56" t="s">
        <v>47</v>
      </c>
      <c r="C47" s="57" t="s">
        <v>48</v>
      </c>
      <c r="D47" s="58">
        <v>264153.94</v>
      </c>
      <c r="E47" s="56">
        <v>0.0</v>
      </c>
      <c r="F47" s="59">
        <v>264154.0</v>
      </c>
      <c r="G47" s="60">
        <v>264154.0</v>
      </c>
      <c r="H47" s="61">
        <v>8.90981848E8</v>
      </c>
      <c r="I47" s="57" t="s">
        <v>337</v>
      </c>
      <c r="J47" s="55">
        <v>264154.0</v>
      </c>
      <c r="K47" s="62">
        <v>1.3860000028E10</v>
      </c>
      <c r="L47" s="63" t="s">
        <v>338</v>
      </c>
      <c r="M47" s="63" t="s">
        <v>435</v>
      </c>
      <c r="N47" s="61" t="s">
        <v>436</v>
      </c>
      <c r="O47" s="64">
        <v>42270.0</v>
      </c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ht="21.75" customHeight="1">
      <c r="A48" s="55" t="s">
        <v>187</v>
      </c>
      <c r="B48" s="56" t="s">
        <v>47</v>
      </c>
      <c r="C48" s="57" t="s">
        <v>48</v>
      </c>
      <c r="D48" s="58">
        <v>8.150513607E7</v>
      </c>
      <c r="E48" s="56">
        <v>0.0</v>
      </c>
      <c r="F48" s="59">
        <v>8.1505136E7</v>
      </c>
      <c r="G48" s="60">
        <v>8.1505136E7</v>
      </c>
      <c r="H48" s="61">
        <v>8.90981848E8</v>
      </c>
      <c r="I48" s="57" t="s">
        <v>337</v>
      </c>
      <c r="J48" s="55">
        <v>8.1505136E7</v>
      </c>
      <c r="K48" s="62">
        <v>1.3860000028E10</v>
      </c>
      <c r="L48" s="63" t="s">
        <v>338</v>
      </c>
      <c r="M48" s="63" t="s">
        <v>437</v>
      </c>
      <c r="N48" s="61" t="s">
        <v>438</v>
      </c>
      <c r="O48" s="64">
        <v>42270.0</v>
      </c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ht="21.75" customHeight="1">
      <c r="A49" s="55" t="s">
        <v>189</v>
      </c>
      <c r="B49" s="56" t="s">
        <v>47</v>
      </c>
      <c r="C49" s="57" t="s">
        <v>48</v>
      </c>
      <c r="D49" s="58">
        <v>1.993711279E7</v>
      </c>
      <c r="E49" s="56">
        <v>0.0</v>
      </c>
      <c r="F49" s="59">
        <v>1.9937113E7</v>
      </c>
      <c r="G49" s="60">
        <v>1.9937113E7</v>
      </c>
      <c r="H49" s="61">
        <v>8.90981848E8</v>
      </c>
      <c r="I49" s="57" t="s">
        <v>337</v>
      </c>
      <c r="J49" s="55">
        <v>1.9937113E7</v>
      </c>
      <c r="K49" s="62">
        <v>1.3860000028E10</v>
      </c>
      <c r="L49" s="63" t="s">
        <v>338</v>
      </c>
      <c r="M49" s="63" t="s">
        <v>439</v>
      </c>
      <c r="N49" s="61" t="s">
        <v>440</v>
      </c>
      <c r="O49" s="64">
        <v>42270.0</v>
      </c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</row>
    <row r="50" ht="21.75" customHeight="1">
      <c r="A50" s="55" t="s">
        <v>193</v>
      </c>
      <c r="B50" s="56" t="s">
        <v>47</v>
      </c>
      <c r="C50" s="57" t="s">
        <v>48</v>
      </c>
      <c r="D50" s="58">
        <v>4397514.41</v>
      </c>
      <c r="E50" s="56">
        <v>0.0</v>
      </c>
      <c r="F50" s="59">
        <v>4397514.0</v>
      </c>
      <c r="G50" s="60">
        <v>4397514.0</v>
      </c>
      <c r="H50" s="61">
        <v>8.90982264E8</v>
      </c>
      <c r="I50" s="57" t="s">
        <v>347</v>
      </c>
      <c r="J50" s="55">
        <v>4397514.0</v>
      </c>
      <c r="K50" s="62">
        <v>9.130026775E9</v>
      </c>
      <c r="L50" s="63" t="s">
        <v>342</v>
      </c>
      <c r="M50" s="63" t="s">
        <v>441</v>
      </c>
      <c r="N50" s="61" t="s">
        <v>442</v>
      </c>
      <c r="O50" s="64">
        <v>42270.0</v>
      </c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</row>
    <row r="51" ht="21.75" customHeight="1">
      <c r="A51" s="55" t="s">
        <v>197</v>
      </c>
      <c r="B51" s="56" t="s">
        <v>47</v>
      </c>
      <c r="C51" s="57" t="s">
        <v>48</v>
      </c>
      <c r="D51" s="58">
        <v>2.250959057E7</v>
      </c>
      <c r="E51" s="56">
        <v>0.0</v>
      </c>
      <c r="F51" s="59">
        <v>2.2509591E7</v>
      </c>
      <c r="G51" s="60">
        <v>2.2509591E7</v>
      </c>
      <c r="H51" s="61">
        <v>8.90982264E8</v>
      </c>
      <c r="I51" s="57" t="s">
        <v>347</v>
      </c>
      <c r="J51" s="55">
        <v>2.2509591E7</v>
      </c>
      <c r="K51" s="62">
        <v>9.130026775E9</v>
      </c>
      <c r="L51" s="63" t="s">
        <v>342</v>
      </c>
      <c r="M51" s="63" t="s">
        <v>443</v>
      </c>
      <c r="N51" s="61" t="s">
        <v>444</v>
      </c>
      <c r="O51" s="64">
        <v>42270.0</v>
      </c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</row>
    <row r="52" ht="21.75" customHeight="1">
      <c r="A52" s="55" t="s">
        <v>199</v>
      </c>
      <c r="B52" s="56" t="s">
        <v>47</v>
      </c>
      <c r="C52" s="57" t="s">
        <v>48</v>
      </c>
      <c r="D52" s="58">
        <v>1.885881506E7</v>
      </c>
      <c r="E52" s="56">
        <v>0.0</v>
      </c>
      <c r="F52" s="59">
        <v>1.8858815E7</v>
      </c>
      <c r="G52" s="60">
        <v>1.8858815E7</v>
      </c>
      <c r="H52" s="61">
        <v>8.90981848E8</v>
      </c>
      <c r="I52" s="57" t="s">
        <v>337</v>
      </c>
      <c r="J52" s="55">
        <v>1.8858815E7</v>
      </c>
      <c r="K52" s="62">
        <v>1.3860000028E10</v>
      </c>
      <c r="L52" s="63" t="s">
        <v>338</v>
      </c>
      <c r="M52" s="63" t="s">
        <v>445</v>
      </c>
      <c r="N52" s="61" t="s">
        <v>446</v>
      </c>
      <c r="O52" s="64">
        <v>42270.0</v>
      </c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</row>
    <row r="53" ht="21.75" customHeight="1">
      <c r="A53" s="55" t="s">
        <v>207</v>
      </c>
      <c r="B53" s="56" t="s">
        <v>47</v>
      </c>
      <c r="C53" s="57" t="s">
        <v>48</v>
      </c>
      <c r="D53" s="58">
        <v>588717.66</v>
      </c>
      <c r="E53" s="56">
        <v>0.0</v>
      </c>
      <c r="F53" s="59">
        <v>588718.0</v>
      </c>
      <c r="G53" s="60">
        <v>588718.0</v>
      </c>
      <c r="H53" s="61">
        <v>8.91982129E8</v>
      </c>
      <c r="I53" s="57" t="s">
        <v>341</v>
      </c>
      <c r="J53" s="55">
        <v>588718.0</v>
      </c>
      <c r="K53" s="62">
        <v>5.0396866358E10</v>
      </c>
      <c r="L53" s="63" t="s">
        <v>342</v>
      </c>
      <c r="M53" s="63" t="s">
        <v>447</v>
      </c>
      <c r="N53" s="61" t="s">
        <v>448</v>
      </c>
      <c r="O53" s="64">
        <v>42270.0</v>
      </c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</row>
    <row r="54" ht="21.75" customHeight="1">
      <c r="A54" s="55" t="s">
        <v>209</v>
      </c>
      <c r="B54" s="56" t="s">
        <v>47</v>
      </c>
      <c r="C54" s="57" t="s">
        <v>48</v>
      </c>
      <c r="D54" s="58">
        <v>6404359.46</v>
      </c>
      <c r="E54" s="56">
        <v>0.0</v>
      </c>
      <c r="F54" s="59">
        <v>6404359.0</v>
      </c>
      <c r="G54" s="60">
        <v>6404359.0</v>
      </c>
      <c r="H54" s="61">
        <v>8.90985703E8</v>
      </c>
      <c r="I54" s="57" t="s">
        <v>366</v>
      </c>
      <c r="J54" s="55">
        <v>6404359.0</v>
      </c>
      <c r="K54" s="62">
        <v>6.5301928048E10</v>
      </c>
      <c r="L54" s="63" t="s">
        <v>342</v>
      </c>
      <c r="M54" s="63" t="s">
        <v>449</v>
      </c>
      <c r="N54" s="61" t="s">
        <v>450</v>
      </c>
      <c r="O54" s="64">
        <v>42270.0</v>
      </c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ht="21.75" customHeight="1">
      <c r="A55" s="55" t="s">
        <v>211</v>
      </c>
      <c r="B55" s="56" t="s">
        <v>47</v>
      </c>
      <c r="C55" s="57" t="s">
        <v>48</v>
      </c>
      <c r="D55" s="58">
        <v>522047.52</v>
      </c>
      <c r="E55" s="56">
        <v>0.0</v>
      </c>
      <c r="F55" s="59">
        <v>522048.0</v>
      </c>
      <c r="G55" s="60">
        <v>522048.0</v>
      </c>
      <c r="H55" s="61">
        <v>8.90982264E8</v>
      </c>
      <c r="I55" s="57" t="s">
        <v>347</v>
      </c>
      <c r="J55" s="55">
        <v>522048.0</v>
      </c>
      <c r="K55" s="62">
        <v>9.130026775E9</v>
      </c>
      <c r="L55" s="63" t="s">
        <v>342</v>
      </c>
      <c r="M55" s="63" t="s">
        <v>451</v>
      </c>
      <c r="N55" s="61" t="s">
        <v>452</v>
      </c>
      <c r="O55" s="64">
        <v>42270.0</v>
      </c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</row>
    <row r="56" ht="21.75" customHeight="1">
      <c r="A56" s="55" t="s">
        <v>217</v>
      </c>
      <c r="B56" s="56" t="s">
        <v>47</v>
      </c>
      <c r="C56" s="57" t="s">
        <v>48</v>
      </c>
      <c r="D56" s="58">
        <v>2.087626305E7</v>
      </c>
      <c r="E56" s="56">
        <v>0.0</v>
      </c>
      <c r="F56" s="59">
        <v>2.0876263E7</v>
      </c>
      <c r="G56" s="60">
        <v>2.0876263E7</v>
      </c>
      <c r="H56" s="61">
        <v>8.90981536E8</v>
      </c>
      <c r="I56" s="57" t="s">
        <v>417</v>
      </c>
      <c r="J56" s="55">
        <v>2.0876263E7</v>
      </c>
      <c r="K56" s="62">
        <v>1.10210010179E11</v>
      </c>
      <c r="L56" s="63" t="s">
        <v>418</v>
      </c>
      <c r="M56" s="63" t="s">
        <v>453</v>
      </c>
      <c r="N56" s="61" t="s">
        <v>454</v>
      </c>
      <c r="O56" s="64">
        <v>42270.0</v>
      </c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</row>
    <row r="57" ht="21.75" customHeight="1">
      <c r="A57" s="55" t="s">
        <v>223</v>
      </c>
      <c r="B57" s="56" t="s">
        <v>47</v>
      </c>
      <c r="C57" s="57" t="s">
        <v>48</v>
      </c>
      <c r="D57" s="58">
        <v>3569933.01</v>
      </c>
      <c r="E57" s="56">
        <v>0.0</v>
      </c>
      <c r="F57" s="59">
        <v>3569933.0</v>
      </c>
      <c r="G57" s="60">
        <v>3569933.0</v>
      </c>
      <c r="H57" s="61">
        <v>8.90985703E8</v>
      </c>
      <c r="I57" s="57" t="s">
        <v>366</v>
      </c>
      <c r="J57" s="55">
        <v>3569933.0</v>
      </c>
      <c r="K57" s="62">
        <v>6.5301928048E10</v>
      </c>
      <c r="L57" s="63" t="s">
        <v>342</v>
      </c>
      <c r="M57" s="63" t="s">
        <v>455</v>
      </c>
      <c r="N57" s="61" t="s">
        <v>456</v>
      </c>
      <c r="O57" s="64">
        <v>42270.0</v>
      </c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</row>
    <row r="58" ht="21.75" customHeight="1">
      <c r="A58" s="55" t="s">
        <v>229</v>
      </c>
      <c r="B58" s="56" t="s">
        <v>47</v>
      </c>
      <c r="C58" s="57" t="s">
        <v>48</v>
      </c>
      <c r="D58" s="58">
        <v>3091336.39</v>
      </c>
      <c r="E58" s="56">
        <v>0.0</v>
      </c>
      <c r="F58" s="59">
        <v>3091336.0</v>
      </c>
      <c r="G58" s="60">
        <v>3091336.0</v>
      </c>
      <c r="H58" s="61">
        <v>8.90985703E8</v>
      </c>
      <c r="I58" s="57" t="s">
        <v>366</v>
      </c>
      <c r="J58" s="55">
        <v>3091336.0</v>
      </c>
      <c r="K58" s="62">
        <v>6.5301928048E10</v>
      </c>
      <c r="L58" s="63" t="s">
        <v>342</v>
      </c>
      <c r="M58" s="63" t="s">
        <v>457</v>
      </c>
      <c r="N58" s="61" t="s">
        <v>458</v>
      </c>
      <c r="O58" s="64">
        <v>42270.0</v>
      </c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</row>
    <row r="59" ht="21.75" customHeight="1">
      <c r="A59" s="55" t="s">
        <v>233</v>
      </c>
      <c r="B59" s="56" t="s">
        <v>47</v>
      </c>
      <c r="C59" s="57" t="s">
        <v>48</v>
      </c>
      <c r="D59" s="58">
        <v>5367.64</v>
      </c>
      <c r="E59" s="56">
        <v>0.0</v>
      </c>
      <c r="F59" s="59">
        <v>5368.0</v>
      </c>
      <c r="G59" s="60">
        <v>5368.0</v>
      </c>
      <c r="H59" s="61">
        <v>8.91982129E8</v>
      </c>
      <c r="I59" s="57" t="s">
        <v>341</v>
      </c>
      <c r="J59" s="55">
        <v>5368.0</v>
      </c>
      <c r="K59" s="62">
        <v>5.0396866358E10</v>
      </c>
      <c r="L59" s="63" t="s">
        <v>342</v>
      </c>
      <c r="M59" s="63" t="s">
        <v>459</v>
      </c>
      <c r="N59" s="61" t="s">
        <v>460</v>
      </c>
      <c r="O59" s="64">
        <v>42270.0</v>
      </c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</row>
    <row r="60" ht="21.75" customHeight="1">
      <c r="A60" s="55" t="s">
        <v>235</v>
      </c>
      <c r="B60" s="56" t="s">
        <v>47</v>
      </c>
      <c r="C60" s="57" t="s">
        <v>48</v>
      </c>
      <c r="D60" s="58">
        <v>2.298682652E7</v>
      </c>
      <c r="E60" s="56">
        <v>0.0</v>
      </c>
      <c r="F60" s="59">
        <v>2.2986827E7</v>
      </c>
      <c r="G60" s="60">
        <v>2.2986827E7</v>
      </c>
      <c r="H60" s="61">
        <v>8.90980971E8</v>
      </c>
      <c r="I60" s="57" t="s">
        <v>461</v>
      </c>
      <c r="J60" s="55">
        <v>2.2986827E7</v>
      </c>
      <c r="K60" s="62">
        <v>9.30006481E8</v>
      </c>
      <c r="L60" s="63" t="s">
        <v>462</v>
      </c>
      <c r="M60" s="63" t="s">
        <v>463</v>
      </c>
      <c r="N60" s="61" t="s">
        <v>464</v>
      </c>
      <c r="O60" s="64">
        <v>42270.0</v>
      </c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</row>
    <row r="61" ht="21.75" customHeight="1">
      <c r="A61" s="55" t="s">
        <v>326</v>
      </c>
      <c r="B61" s="56" t="s">
        <v>47</v>
      </c>
      <c r="C61" s="57" t="s">
        <v>48</v>
      </c>
      <c r="D61" s="58">
        <v>124751.7</v>
      </c>
      <c r="E61" s="56">
        <v>0.0</v>
      </c>
      <c r="F61" s="59">
        <v>124752.0</v>
      </c>
      <c r="G61" s="60">
        <v>124752.0</v>
      </c>
      <c r="H61" s="61">
        <v>8.90980326E8</v>
      </c>
      <c r="I61" s="57" t="s">
        <v>350</v>
      </c>
      <c r="J61" s="55">
        <v>124752.0</v>
      </c>
      <c r="K61" s="62">
        <v>2.76012697E8</v>
      </c>
      <c r="L61" s="63" t="s">
        <v>351</v>
      </c>
      <c r="M61" s="63" t="s">
        <v>465</v>
      </c>
      <c r="N61" s="61" t="s">
        <v>466</v>
      </c>
      <c r="O61" s="64">
        <v>42270.0</v>
      </c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</row>
    <row r="62" ht="21.75" customHeight="1">
      <c r="A62" s="55" t="s">
        <v>239</v>
      </c>
      <c r="B62" s="56" t="s">
        <v>47</v>
      </c>
      <c r="C62" s="57" t="s">
        <v>48</v>
      </c>
      <c r="D62" s="58">
        <v>57696.85</v>
      </c>
      <c r="E62" s="56">
        <v>0.0</v>
      </c>
      <c r="F62" s="59">
        <v>57697.0</v>
      </c>
      <c r="G62" s="60">
        <v>57697.0</v>
      </c>
      <c r="H62" s="61">
        <v>8.90982264E8</v>
      </c>
      <c r="I62" s="57" t="s">
        <v>347</v>
      </c>
      <c r="J62" s="55">
        <v>57697.0</v>
      </c>
      <c r="K62" s="62">
        <v>9.130026775E9</v>
      </c>
      <c r="L62" s="63" t="s">
        <v>342</v>
      </c>
      <c r="M62" s="63" t="s">
        <v>467</v>
      </c>
      <c r="N62" s="61" t="s">
        <v>468</v>
      </c>
      <c r="O62" s="64">
        <v>42270.0</v>
      </c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</row>
    <row r="63" ht="21.75" customHeight="1">
      <c r="A63" s="55" t="s">
        <v>241</v>
      </c>
      <c r="B63" s="56" t="s">
        <v>47</v>
      </c>
      <c r="C63" s="57" t="s">
        <v>48</v>
      </c>
      <c r="D63" s="58">
        <v>335665.5</v>
      </c>
      <c r="E63" s="56">
        <v>0.0</v>
      </c>
      <c r="F63" s="59">
        <v>335666.0</v>
      </c>
      <c r="G63" s="60">
        <v>335666.0</v>
      </c>
      <c r="H63" s="61">
        <v>8.91982129E8</v>
      </c>
      <c r="I63" s="57" t="s">
        <v>341</v>
      </c>
      <c r="J63" s="55">
        <v>335666.0</v>
      </c>
      <c r="K63" s="62">
        <v>5.0396866358E10</v>
      </c>
      <c r="L63" s="63" t="s">
        <v>342</v>
      </c>
      <c r="M63" s="63" t="s">
        <v>469</v>
      </c>
      <c r="N63" s="61" t="s">
        <v>470</v>
      </c>
      <c r="O63" s="64">
        <v>42270.0</v>
      </c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</row>
    <row r="64" ht="21.75" customHeight="1">
      <c r="A64" s="55" t="s">
        <v>245</v>
      </c>
      <c r="B64" s="56" t="s">
        <v>47</v>
      </c>
      <c r="C64" s="57" t="s">
        <v>48</v>
      </c>
      <c r="D64" s="58">
        <v>824154.49</v>
      </c>
      <c r="E64" s="56">
        <v>0.0</v>
      </c>
      <c r="F64" s="59">
        <v>824154.0</v>
      </c>
      <c r="G64" s="60">
        <v>824154.0</v>
      </c>
      <c r="H64" s="61">
        <v>8.90985703E8</v>
      </c>
      <c r="I64" s="57" t="s">
        <v>366</v>
      </c>
      <c r="J64" s="55">
        <v>824154.0</v>
      </c>
      <c r="K64" s="62">
        <v>6.5301928048E10</v>
      </c>
      <c r="L64" s="63" t="s">
        <v>342</v>
      </c>
      <c r="M64" s="63" t="s">
        <v>471</v>
      </c>
      <c r="N64" s="61" t="s">
        <v>472</v>
      </c>
      <c r="O64" s="64">
        <v>42270.0</v>
      </c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</row>
    <row r="65" ht="13.5" customHeight="1">
      <c r="A65" s="55" t="s">
        <v>249</v>
      </c>
      <c r="B65" s="56" t="s">
        <v>47</v>
      </c>
      <c r="C65" s="57" t="s">
        <v>48</v>
      </c>
      <c r="D65" s="58">
        <v>1432563.26</v>
      </c>
      <c r="E65" s="56">
        <v>0.0</v>
      </c>
      <c r="F65" s="59">
        <v>1432563.0</v>
      </c>
      <c r="G65" s="60">
        <v>1432563.0</v>
      </c>
      <c r="H65" s="61">
        <v>8.91982129E8</v>
      </c>
      <c r="I65" s="57" t="s">
        <v>341</v>
      </c>
      <c r="J65" s="55">
        <v>1432563.0</v>
      </c>
      <c r="K65" s="62">
        <v>5.0396866358E10</v>
      </c>
      <c r="L65" s="63" t="s">
        <v>342</v>
      </c>
      <c r="M65" s="63" t="s">
        <v>473</v>
      </c>
      <c r="N65" s="61" t="s">
        <v>474</v>
      </c>
      <c r="O65" s="64">
        <v>42270.0</v>
      </c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</row>
    <row r="66" ht="21.75" customHeight="1">
      <c r="A66" s="55" t="s">
        <v>253</v>
      </c>
      <c r="B66" s="56" t="s">
        <v>47</v>
      </c>
      <c r="C66" s="57" t="s">
        <v>48</v>
      </c>
      <c r="D66" s="58">
        <v>4820995.95</v>
      </c>
      <c r="E66" s="56">
        <v>0.0</v>
      </c>
      <c r="F66" s="59">
        <v>4820996.0</v>
      </c>
      <c r="G66" s="60">
        <v>4820996.0</v>
      </c>
      <c r="H66" s="61">
        <v>8.90905166E8</v>
      </c>
      <c r="I66" s="57" t="s">
        <v>428</v>
      </c>
      <c r="J66" s="55">
        <v>4820996.0</v>
      </c>
      <c r="K66" s="62">
        <v>3.7570158388E10</v>
      </c>
      <c r="L66" s="63" t="s">
        <v>351</v>
      </c>
      <c r="M66" s="63" t="s">
        <v>475</v>
      </c>
      <c r="N66" s="61" t="s">
        <v>476</v>
      </c>
      <c r="O66" s="64">
        <v>42270.0</v>
      </c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</row>
    <row r="67" ht="21.75" customHeight="1">
      <c r="A67" s="55" t="s">
        <v>257</v>
      </c>
      <c r="B67" s="56" t="s">
        <v>47</v>
      </c>
      <c r="C67" s="57" t="s">
        <v>48</v>
      </c>
      <c r="D67" s="58">
        <v>423769.33</v>
      </c>
      <c r="E67" s="56">
        <v>0.0</v>
      </c>
      <c r="F67" s="59">
        <v>423769.0</v>
      </c>
      <c r="G67" s="60">
        <v>423769.0</v>
      </c>
      <c r="H67" s="61">
        <v>8.90981536E8</v>
      </c>
      <c r="I67" s="57" t="s">
        <v>417</v>
      </c>
      <c r="J67" s="55">
        <v>423769.0</v>
      </c>
      <c r="K67" s="62">
        <v>1.10210010179E11</v>
      </c>
      <c r="L67" s="63" t="s">
        <v>418</v>
      </c>
      <c r="M67" s="63" t="s">
        <v>477</v>
      </c>
      <c r="N67" s="61" t="s">
        <v>478</v>
      </c>
      <c r="O67" s="64">
        <v>42270.0</v>
      </c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</row>
    <row r="68" ht="13.5" customHeight="1">
      <c r="A68" s="55" t="s">
        <v>261</v>
      </c>
      <c r="B68" s="56" t="s">
        <v>47</v>
      </c>
      <c r="C68" s="57" t="s">
        <v>48</v>
      </c>
      <c r="D68" s="58">
        <v>8251212.62</v>
      </c>
      <c r="E68" s="56">
        <v>0.0</v>
      </c>
      <c r="F68" s="59">
        <v>8251213.0</v>
      </c>
      <c r="G68" s="60">
        <v>8251213.0</v>
      </c>
      <c r="H68" s="61">
        <v>8.90985703E8</v>
      </c>
      <c r="I68" s="57" t="s">
        <v>366</v>
      </c>
      <c r="J68" s="55">
        <v>8251213.0</v>
      </c>
      <c r="K68" s="62">
        <v>6.5301928048E10</v>
      </c>
      <c r="L68" s="63" t="s">
        <v>342</v>
      </c>
      <c r="M68" s="63" t="s">
        <v>479</v>
      </c>
      <c r="N68" s="61" t="s">
        <v>480</v>
      </c>
      <c r="O68" s="64">
        <v>42270.0</v>
      </c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  <row r="69" ht="21.75" customHeight="1">
      <c r="A69" s="55" t="s">
        <v>263</v>
      </c>
      <c r="B69" s="56" t="s">
        <v>47</v>
      </c>
      <c r="C69" s="57" t="s">
        <v>48</v>
      </c>
      <c r="D69" s="58">
        <v>6.194411979E7</v>
      </c>
      <c r="E69" s="56">
        <v>0.0</v>
      </c>
      <c r="F69" s="59">
        <v>6.194412E7</v>
      </c>
      <c r="G69" s="60">
        <v>6.194412E7</v>
      </c>
      <c r="H69" s="61">
        <v>8.90981848E8</v>
      </c>
      <c r="I69" s="57" t="s">
        <v>337</v>
      </c>
      <c r="J69" s="55">
        <v>6.194412E7</v>
      </c>
      <c r="K69" s="62">
        <v>1.3860000028E10</v>
      </c>
      <c r="L69" s="63" t="s">
        <v>338</v>
      </c>
      <c r="M69" s="63" t="s">
        <v>481</v>
      </c>
      <c r="N69" s="61" t="s">
        <v>482</v>
      </c>
      <c r="O69" s="64">
        <v>42270.0</v>
      </c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</row>
    <row r="70" ht="21.75" customHeight="1">
      <c r="A70" s="55" t="s">
        <v>265</v>
      </c>
      <c r="B70" s="56" t="s">
        <v>47</v>
      </c>
      <c r="C70" s="57" t="s">
        <v>48</v>
      </c>
      <c r="D70" s="58">
        <v>1.380804083E7</v>
      </c>
      <c r="E70" s="56">
        <v>0.0</v>
      </c>
      <c r="F70" s="59">
        <v>1.3808041E7</v>
      </c>
      <c r="G70" s="60">
        <v>1.3808041E7</v>
      </c>
      <c r="H70" s="61">
        <v>8.90985703E8</v>
      </c>
      <c r="I70" s="57" t="s">
        <v>366</v>
      </c>
      <c r="J70" s="55">
        <v>1.3808041E7</v>
      </c>
      <c r="K70" s="62">
        <v>6.5301928048E10</v>
      </c>
      <c r="L70" s="63" t="s">
        <v>342</v>
      </c>
      <c r="M70" s="63" t="s">
        <v>483</v>
      </c>
      <c r="N70" s="61" t="s">
        <v>484</v>
      </c>
      <c r="O70" s="64">
        <v>42270.0</v>
      </c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</row>
    <row r="71" ht="13.5" customHeight="1">
      <c r="A71" s="55" t="s">
        <v>267</v>
      </c>
      <c r="B71" s="56" t="s">
        <v>47</v>
      </c>
      <c r="C71" s="57" t="s">
        <v>48</v>
      </c>
      <c r="D71" s="58">
        <v>4.981846951E7</v>
      </c>
      <c r="E71" s="56">
        <v>0.0</v>
      </c>
      <c r="F71" s="59">
        <v>4.981847E7</v>
      </c>
      <c r="G71" s="60">
        <v>4.981847E7</v>
      </c>
      <c r="H71" s="61">
        <v>8.90982101E8</v>
      </c>
      <c r="I71" s="57" t="s">
        <v>377</v>
      </c>
      <c r="J71" s="55">
        <v>4.981847E7</v>
      </c>
      <c r="K71" s="62">
        <v>7.4066655E7</v>
      </c>
      <c r="L71" s="63" t="s">
        <v>351</v>
      </c>
      <c r="M71" s="63" t="s">
        <v>485</v>
      </c>
      <c r="N71" s="61" t="s">
        <v>486</v>
      </c>
      <c r="O71" s="64">
        <v>42270.0</v>
      </c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</row>
    <row r="72" ht="21.75" customHeight="1">
      <c r="A72" s="55" t="s">
        <v>271</v>
      </c>
      <c r="B72" s="56" t="s">
        <v>47</v>
      </c>
      <c r="C72" s="57" t="s">
        <v>48</v>
      </c>
      <c r="D72" s="58">
        <v>1487170.06</v>
      </c>
      <c r="E72" s="56">
        <v>0.0</v>
      </c>
      <c r="F72" s="59">
        <v>1487170.0</v>
      </c>
      <c r="G72" s="60">
        <v>1487170.0</v>
      </c>
      <c r="H72" s="61">
        <v>8.90980326E8</v>
      </c>
      <c r="I72" s="57" t="s">
        <v>350</v>
      </c>
      <c r="J72" s="55">
        <v>1487170.0</v>
      </c>
      <c r="K72" s="62">
        <v>2.76012697E8</v>
      </c>
      <c r="L72" s="63" t="s">
        <v>351</v>
      </c>
      <c r="M72" s="63" t="s">
        <v>487</v>
      </c>
      <c r="N72" s="61" t="s">
        <v>488</v>
      </c>
      <c r="O72" s="64">
        <v>42270.0</v>
      </c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</row>
    <row r="73" ht="21.75" customHeight="1">
      <c r="A73" s="55" t="s">
        <v>275</v>
      </c>
      <c r="B73" s="56" t="s">
        <v>47</v>
      </c>
      <c r="C73" s="57" t="s">
        <v>48</v>
      </c>
      <c r="D73" s="58">
        <v>855271.73</v>
      </c>
      <c r="E73" s="56">
        <v>0.0</v>
      </c>
      <c r="F73" s="59">
        <v>855272.0</v>
      </c>
      <c r="G73" s="60">
        <v>855272.0</v>
      </c>
      <c r="H73" s="61">
        <v>8.90985703E8</v>
      </c>
      <c r="I73" s="57" t="s">
        <v>366</v>
      </c>
      <c r="J73" s="55">
        <v>855272.0</v>
      </c>
      <c r="K73" s="62">
        <v>6.5301928048E10</v>
      </c>
      <c r="L73" s="63" t="s">
        <v>342</v>
      </c>
      <c r="M73" s="63" t="s">
        <v>489</v>
      </c>
      <c r="N73" s="61" t="s">
        <v>490</v>
      </c>
      <c r="O73" s="64">
        <v>42270.0</v>
      </c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</row>
    <row r="74" ht="21.75" customHeight="1">
      <c r="A74" s="55" t="s">
        <v>277</v>
      </c>
      <c r="B74" s="56" t="s">
        <v>47</v>
      </c>
      <c r="C74" s="57" t="s">
        <v>48</v>
      </c>
      <c r="D74" s="58">
        <v>181469.6</v>
      </c>
      <c r="E74" s="56">
        <v>0.0</v>
      </c>
      <c r="F74" s="59">
        <v>181470.0</v>
      </c>
      <c r="G74" s="60">
        <v>181470.0</v>
      </c>
      <c r="H74" s="61">
        <v>8.90984427E8</v>
      </c>
      <c r="I74" s="57" t="s">
        <v>423</v>
      </c>
      <c r="J74" s="55">
        <v>181470.0</v>
      </c>
      <c r="K74" s="62">
        <v>1.4660001372E10</v>
      </c>
      <c r="L74" s="63" t="s">
        <v>338</v>
      </c>
      <c r="M74" s="63" t="s">
        <v>491</v>
      </c>
      <c r="N74" s="61" t="s">
        <v>492</v>
      </c>
      <c r="O74" s="64">
        <v>42270.0</v>
      </c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</row>
    <row r="75" ht="21.75" customHeight="1">
      <c r="A75" s="55" t="s">
        <v>279</v>
      </c>
      <c r="B75" s="56" t="s">
        <v>47</v>
      </c>
      <c r="C75" s="57" t="s">
        <v>48</v>
      </c>
      <c r="D75" s="58">
        <v>4.814123843E7</v>
      </c>
      <c r="E75" s="56">
        <v>0.0</v>
      </c>
      <c r="F75" s="59">
        <v>4.8141238E7</v>
      </c>
      <c r="G75" s="60">
        <v>4.8141238E7</v>
      </c>
      <c r="H75" s="61">
        <v>8.90982101E8</v>
      </c>
      <c r="I75" s="57" t="s">
        <v>377</v>
      </c>
      <c r="J75" s="55">
        <v>4.8141238E7</v>
      </c>
      <c r="K75" s="62">
        <v>7.4066655E7</v>
      </c>
      <c r="L75" s="63" t="s">
        <v>351</v>
      </c>
      <c r="M75" s="63" t="s">
        <v>493</v>
      </c>
      <c r="N75" s="61" t="s">
        <v>494</v>
      </c>
      <c r="O75" s="64">
        <v>42270.0</v>
      </c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</row>
    <row r="76" ht="21.75" customHeight="1">
      <c r="A76" s="55" t="s">
        <v>281</v>
      </c>
      <c r="B76" s="56" t="s">
        <v>47</v>
      </c>
      <c r="C76" s="57" t="s">
        <v>48</v>
      </c>
      <c r="D76" s="58">
        <v>1104746.16</v>
      </c>
      <c r="E76" s="56">
        <v>0.0</v>
      </c>
      <c r="F76" s="59">
        <v>1104746.0</v>
      </c>
      <c r="G76" s="60">
        <v>1104746.0</v>
      </c>
      <c r="H76" s="61">
        <v>8.90985703E8</v>
      </c>
      <c r="I76" s="57" t="s">
        <v>366</v>
      </c>
      <c r="J76" s="55">
        <v>1104746.0</v>
      </c>
      <c r="K76" s="62">
        <v>6.5301928048E10</v>
      </c>
      <c r="L76" s="63" t="s">
        <v>342</v>
      </c>
      <c r="M76" s="63" t="s">
        <v>495</v>
      </c>
      <c r="N76" s="61" t="s">
        <v>496</v>
      </c>
      <c r="O76" s="64">
        <v>42275.0</v>
      </c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</row>
    <row r="77" ht="21.75" customHeight="1">
      <c r="A77" s="55" t="s">
        <v>283</v>
      </c>
      <c r="B77" s="56" t="s">
        <v>47</v>
      </c>
      <c r="C77" s="57" t="s">
        <v>48</v>
      </c>
      <c r="D77" s="58">
        <v>3.110814069E7</v>
      </c>
      <c r="E77" s="56">
        <v>0.0</v>
      </c>
      <c r="F77" s="59">
        <v>3.1108141E7</v>
      </c>
      <c r="G77" s="60">
        <v>3.1108141E7</v>
      </c>
      <c r="H77" s="61">
        <v>8.90980971E8</v>
      </c>
      <c r="I77" s="57" t="s">
        <v>461</v>
      </c>
      <c r="J77" s="55">
        <v>3.1108141E7</v>
      </c>
      <c r="K77" s="62">
        <v>9.30006481E8</v>
      </c>
      <c r="L77" s="63" t="s">
        <v>462</v>
      </c>
      <c r="M77" s="63" t="s">
        <v>497</v>
      </c>
      <c r="N77" s="61" t="s">
        <v>498</v>
      </c>
      <c r="O77" s="64">
        <v>42275.0</v>
      </c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</row>
    <row r="78" ht="21.75" customHeight="1">
      <c r="A78" s="55" t="s">
        <v>285</v>
      </c>
      <c r="B78" s="56" t="s">
        <v>47</v>
      </c>
      <c r="C78" s="57" t="s">
        <v>48</v>
      </c>
      <c r="D78" s="58">
        <v>1.002722937E7</v>
      </c>
      <c r="E78" s="56">
        <v>0.0</v>
      </c>
      <c r="F78" s="59">
        <v>1.0027229E7</v>
      </c>
      <c r="G78" s="60">
        <v>1.0027229E7</v>
      </c>
      <c r="H78" s="61">
        <v>8.90985703E8</v>
      </c>
      <c r="I78" s="57" t="s">
        <v>366</v>
      </c>
      <c r="J78" s="55">
        <v>1.0027229E7</v>
      </c>
      <c r="K78" s="62">
        <v>6.5301928048E10</v>
      </c>
      <c r="L78" s="63" t="s">
        <v>342</v>
      </c>
      <c r="M78" s="63" t="s">
        <v>499</v>
      </c>
      <c r="N78" s="61" t="s">
        <v>500</v>
      </c>
      <c r="O78" s="64">
        <v>42275.0</v>
      </c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</row>
    <row r="79" ht="21.75" customHeight="1">
      <c r="A79" s="55" t="s">
        <v>287</v>
      </c>
      <c r="B79" s="56" t="s">
        <v>47</v>
      </c>
      <c r="C79" s="57" t="s">
        <v>48</v>
      </c>
      <c r="D79" s="58">
        <v>893343.48</v>
      </c>
      <c r="E79" s="56">
        <v>0.0</v>
      </c>
      <c r="F79" s="59">
        <v>893343.0</v>
      </c>
      <c r="G79" s="60">
        <v>893343.0</v>
      </c>
      <c r="H79" s="61">
        <v>8.90985703E8</v>
      </c>
      <c r="I79" s="57" t="s">
        <v>366</v>
      </c>
      <c r="J79" s="55">
        <v>893343.0</v>
      </c>
      <c r="K79" s="62">
        <v>6.5301928048E10</v>
      </c>
      <c r="L79" s="63" t="s">
        <v>342</v>
      </c>
      <c r="M79" s="63" t="s">
        <v>501</v>
      </c>
      <c r="N79" s="61" t="s">
        <v>502</v>
      </c>
      <c r="O79" s="64">
        <v>42275.0</v>
      </c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</row>
    <row r="80" ht="21.75" customHeight="1">
      <c r="A80" s="55" t="s">
        <v>289</v>
      </c>
      <c r="B80" s="56" t="s">
        <v>47</v>
      </c>
      <c r="C80" s="57" t="s">
        <v>48</v>
      </c>
      <c r="D80" s="58">
        <v>5769512.78</v>
      </c>
      <c r="E80" s="56">
        <v>0.0</v>
      </c>
      <c r="F80" s="59">
        <v>5769513.0</v>
      </c>
      <c r="G80" s="60">
        <v>5769513.0</v>
      </c>
      <c r="H80" s="61">
        <v>8.90985703E8</v>
      </c>
      <c r="I80" s="57" t="s">
        <v>366</v>
      </c>
      <c r="J80" s="55">
        <v>5769513.0</v>
      </c>
      <c r="K80" s="62">
        <v>6.5301928048E10</v>
      </c>
      <c r="L80" s="63" t="s">
        <v>342</v>
      </c>
      <c r="M80" s="63" t="s">
        <v>503</v>
      </c>
      <c r="N80" s="61" t="s">
        <v>504</v>
      </c>
      <c r="O80" s="64">
        <v>42275.0</v>
      </c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</row>
    <row r="81" ht="21.75" customHeight="1">
      <c r="A81" s="55" t="s">
        <v>295</v>
      </c>
      <c r="B81" s="56" t="s">
        <v>47</v>
      </c>
      <c r="C81" s="57" t="s">
        <v>48</v>
      </c>
      <c r="D81" s="58">
        <v>5985930.99</v>
      </c>
      <c r="E81" s="56">
        <v>0.0</v>
      </c>
      <c r="F81" s="59">
        <v>5985931.0</v>
      </c>
      <c r="G81" s="60">
        <v>5985931.0</v>
      </c>
      <c r="H81" s="61">
        <v>8.90982101E8</v>
      </c>
      <c r="I81" s="57" t="s">
        <v>377</v>
      </c>
      <c r="J81" s="55">
        <v>5985931.0</v>
      </c>
      <c r="K81" s="62">
        <v>7.4066655E7</v>
      </c>
      <c r="L81" s="63" t="s">
        <v>351</v>
      </c>
      <c r="M81" s="63" t="s">
        <v>505</v>
      </c>
      <c r="N81" s="61" t="s">
        <v>506</v>
      </c>
      <c r="O81" s="64">
        <v>42276.0</v>
      </c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</row>
    <row r="82" ht="13.5" customHeight="1">
      <c r="A82" s="55" t="s">
        <v>297</v>
      </c>
      <c r="B82" s="56" t="s">
        <v>47</v>
      </c>
      <c r="C82" s="57" t="s">
        <v>48</v>
      </c>
      <c r="D82" s="58">
        <v>6457957.64</v>
      </c>
      <c r="E82" s="56">
        <v>0.0</v>
      </c>
      <c r="F82" s="59">
        <v>6457958.0</v>
      </c>
      <c r="G82" s="60">
        <v>6457958.0</v>
      </c>
      <c r="H82" s="61">
        <v>8.90985703E8</v>
      </c>
      <c r="I82" s="57" t="s">
        <v>366</v>
      </c>
      <c r="J82" s="55">
        <v>6457958.0</v>
      </c>
      <c r="K82" s="62">
        <v>6.5301928048E10</v>
      </c>
      <c r="L82" s="63" t="s">
        <v>342</v>
      </c>
      <c r="M82" s="63" t="s">
        <v>507</v>
      </c>
      <c r="N82" s="61" t="s">
        <v>508</v>
      </c>
      <c r="O82" s="64">
        <v>42275.0</v>
      </c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</row>
    <row r="83" ht="21.75" customHeight="1">
      <c r="A83" s="55" t="s">
        <v>297</v>
      </c>
      <c r="B83" s="56" t="s">
        <v>49</v>
      </c>
      <c r="C83" s="57" t="s">
        <v>50</v>
      </c>
      <c r="D83" s="58"/>
      <c r="E83" s="56"/>
      <c r="F83" s="59"/>
      <c r="G83" s="60"/>
      <c r="H83" s="61">
        <v>8.90981726E8</v>
      </c>
      <c r="I83" s="57" t="s">
        <v>509</v>
      </c>
      <c r="J83" s="55">
        <v>3.5825E7</v>
      </c>
      <c r="K83" s="62">
        <v>6.44033268E8</v>
      </c>
      <c r="L83" s="63" t="s">
        <v>363</v>
      </c>
      <c r="M83" s="63" t="s">
        <v>510</v>
      </c>
      <c r="N83" s="61" t="s">
        <v>511</v>
      </c>
      <c r="O83" s="64">
        <v>42235.0</v>
      </c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</row>
    <row r="84" ht="21.75" customHeight="1">
      <c r="A84" s="55" t="s">
        <v>299</v>
      </c>
      <c r="B84" s="56" t="s">
        <v>47</v>
      </c>
      <c r="C84" s="57" t="s">
        <v>48</v>
      </c>
      <c r="D84" s="58">
        <v>3.037887685E7</v>
      </c>
      <c r="E84" s="56">
        <v>0.0</v>
      </c>
      <c r="F84" s="59">
        <v>3.0378877E7</v>
      </c>
      <c r="G84" s="60">
        <v>3.0378877E7</v>
      </c>
      <c r="H84" s="61">
        <v>8.90980971E8</v>
      </c>
      <c r="I84" s="57" t="s">
        <v>461</v>
      </c>
      <c r="J84" s="55">
        <v>3.0378877E7</v>
      </c>
      <c r="K84" s="62">
        <v>9.30006481E8</v>
      </c>
      <c r="L84" s="63" t="s">
        <v>462</v>
      </c>
      <c r="M84" s="63" t="s">
        <v>512</v>
      </c>
      <c r="N84" s="61" t="s">
        <v>513</v>
      </c>
      <c r="O84" s="64">
        <v>42275.0</v>
      </c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</row>
    <row r="85" ht="21.75" customHeight="1">
      <c r="A85" s="55" t="s">
        <v>301</v>
      </c>
      <c r="B85" s="56" t="s">
        <v>47</v>
      </c>
      <c r="C85" s="57" t="s">
        <v>48</v>
      </c>
      <c r="D85" s="58">
        <v>1.405717619E7</v>
      </c>
      <c r="E85" s="56">
        <v>0.0</v>
      </c>
      <c r="F85" s="59">
        <v>1.4057176E7</v>
      </c>
      <c r="G85" s="60">
        <v>1.4057176E7</v>
      </c>
      <c r="H85" s="61">
        <v>8.00014884E8</v>
      </c>
      <c r="I85" s="57" t="s">
        <v>514</v>
      </c>
      <c r="J85" s="55">
        <v>1.4057176E7</v>
      </c>
      <c r="K85" s="62">
        <v>1.68096683E8</v>
      </c>
      <c r="L85" s="63" t="s">
        <v>363</v>
      </c>
      <c r="M85" s="63" t="s">
        <v>515</v>
      </c>
      <c r="N85" s="61" t="s">
        <v>516</v>
      </c>
      <c r="O85" s="64">
        <v>42276.0</v>
      </c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</row>
    <row r="86" ht="21.75" customHeight="1">
      <c r="A86" s="55" t="s">
        <v>303</v>
      </c>
      <c r="B86" s="56" t="s">
        <v>47</v>
      </c>
      <c r="C86" s="57" t="s">
        <v>48</v>
      </c>
      <c r="D86" s="58">
        <v>1.164401922E7</v>
      </c>
      <c r="E86" s="56">
        <v>0.0</v>
      </c>
      <c r="F86" s="59">
        <v>1.1644019E7</v>
      </c>
      <c r="G86" s="60">
        <v>1.1644019E7</v>
      </c>
      <c r="H86" s="61">
        <v>8.90985703E8</v>
      </c>
      <c r="I86" s="57" t="s">
        <v>366</v>
      </c>
      <c r="J86" s="55">
        <v>1.1644019E7</v>
      </c>
      <c r="K86" s="62">
        <v>6.5301928048E10</v>
      </c>
      <c r="L86" s="63" t="s">
        <v>342</v>
      </c>
      <c r="M86" s="63" t="s">
        <v>517</v>
      </c>
      <c r="N86" s="61" t="s">
        <v>518</v>
      </c>
      <c r="O86" s="64">
        <v>42275.0</v>
      </c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</row>
    <row r="87" ht="17.25" customHeight="1">
      <c r="J87" s="25"/>
      <c r="K87" s="25"/>
      <c r="L87" s="25"/>
      <c r="P87" s="5"/>
      <c r="Q87" s="5"/>
      <c r="R87" s="5"/>
      <c r="S87" s="5"/>
      <c r="T87" s="5"/>
      <c r="U87" s="5"/>
      <c r="V87" s="5"/>
      <c r="W87" s="5"/>
      <c r="X87" s="5"/>
      <c r="Y87" s="66"/>
    </row>
    <row r="88" ht="15.75" customHeight="1">
      <c r="A88" s="67" t="s">
        <v>519</v>
      </c>
      <c r="J88" s="25"/>
      <c r="K88" s="25"/>
      <c r="L88" s="25"/>
    </row>
    <row r="89" ht="15.75" customHeight="1">
      <c r="A89" s="67" t="s">
        <v>520</v>
      </c>
      <c r="J89" s="25"/>
      <c r="K89" s="25"/>
      <c r="L89" s="25"/>
    </row>
    <row r="90" ht="15.75" customHeight="1">
      <c r="A90" s="67" t="s">
        <v>521</v>
      </c>
      <c r="J90" s="25"/>
      <c r="K90" s="25"/>
      <c r="L90" s="25"/>
    </row>
    <row r="91" ht="15.75" customHeight="1">
      <c r="A91" s="67" t="s">
        <v>522</v>
      </c>
      <c r="J91" s="25"/>
      <c r="K91" s="25"/>
      <c r="L91" s="25"/>
    </row>
    <row r="92" ht="15.75" customHeight="1">
      <c r="A92" s="67" t="s">
        <v>523</v>
      </c>
      <c r="J92" s="25"/>
      <c r="K92" s="25"/>
      <c r="L92" s="25"/>
    </row>
    <row r="93" ht="15.75" customHeight="1">
      <c r="A93" s="67" t="s">
        <v>524</v>
      </c>
      <c r="J93" s="25"/>
      <c r="K93" s="25"/>
      <c r="L93" s="25"/>
    </row>
    <row r="94" ht="15.75" customHeight="1">
      <c r="J94" s="25"/>
      <c r="K94" s="25"/>
      <c r="L94" s="25"/>
    </row>
    <row r="95" ht="15.75" customHeight="1">
      <c r="J95" s="25"/>
      <c r="K95" s="25"/>
      <c r="L95" s="25"/>
    </row>
    <row r="96" ht="15.75" customHeight="1">
      <c r="J96" s="25"/>
      <c r="K96" s="25"/>
      <c r="L96" s="25"/>
    </row>
    <row r="97" ht="15.75" customHeight="1">
      <c r="J97" s="25"/>
      <c r="K97" s="25"/>
      <c r="L97" s="25"/>
    </row>
    <row r="98" ht="15.75" customHeight="1">
      <c r="J98" s="25"/>
      <c r="K98" s="25"/>
      <c r="L98" s="25"/>
    </row>
    <row r="99" ht="15.75" customHeight="1">
      <c r="J99" s="25"/>
      <c r="K99" s="25"/>
      <c r="L99" s="25"/>
    </row>
    <row r="100" ht="15.75" customHeight="1">
      <c r="J100" s="25"/>
      <c r="K100" s="25"/>
      <c r="L100" s="25"/>
    </row>
    <row r="101" ht="15.75" customHeight="1">
      <c r="J101" s="25"/>
      <c r="K101" s="25"/>
      <c r="L101" s="25"/>
    </row>
    <row r="102" ht="15.75" customHeight="1">
      <c r="J102" s="25"/>
      <c r="K102" s="25"/>
      <c r="L102" s="25"/>
    </row>
    <row r="103" ht="15.75" customHeight="1">
      <c r="J103" s="25"/>
      <c r="K103" s="25"/>
      <c r="L103" s="25"/>
    </row>
    <row r="104" ht="15.75" customHeight="1">
      <c r="J104" s="25"/>
      <c r="K104" s="25"/>
      <c r="L104" s="25"/>
    </row>
    <row r="105" ht="15.75" customHeight="1">
      <c r="J105" s="25"/>
      <c r="K105" s="25"/>
      <c r="L105" s="25"/>
    </row>
    <row r="106" ht="15.75" customHeight="1">
      <c r="J106" s="25"/>
      <c r="K106" s="25"/>
      <c r="L106" s="25"/>
    </row>
    <row r="107" ht="15.75" customHeight="1">
      <c r="J107" s="25"/>
      <c r="K107" s="25"/>
      <c r="L107" s="25"/>
    </row>
    <row r="108" ht="15.75" customHeight="1">
      <c r="J108" s="25"/>
      <c r="K108" s="25"/>
      <c r="L108" s="25"/>
    </row>
    <row r="109" ht="15.75" customHeight="1">
      <c r="J109" s="25"/>
      <c r="K109" s="25"/>
      <c r="L109" s="25"/>
    </row>
    <row r="110" ht="15.75" customHeight="1">
      <c r="J110" s="25"/>
      <c r="K110" s="25"/>
      <c r="L110" s="25"/>
    </row>
    <row r="111" ht="15.75" customHeight="1">
      <c r="J111" s="25"/>
      <c r="K111" s="25"/>
      <c r="L111" s="25"/>
    </row>
    <row r="112" ht="15.75" customHeight="1">
      <c r="J112" s="25"/>
      <c r="K112" s="25"/>
      <c r="L112" s="25"/>
    </row>
    <row r="113" ht="15.75" customHeight="1">
      <c r="J113" s="25"/>
      <c r="K113" s="25"/>
      <c r="L113" s="25"/>
    </row>
    <row r="114" ht="15.75" customHeight="1">
      <c r="J114" s="25"/>
      <c r="K114" s="25"/>
      <c r="L114" s="25"/>
    </row>
    <row r="115" ht="15.75" customHeight="1">
      <c r="J115" s="25"/>
      <c r="K115" s="25"/>
      <c r="L115" s="25"/>
    </row>
    <row r="116" ht="15.75" customHeight="1">
      <c r="J116" s="25"/>
      <c r="K116" s="25"/>
      <c r="L116" s="25"/>
    </row>
    <row r="117" ht="15.75" customHeight="1">
      <c r="J117" s="25"/>
      <c r="K117" s="25"/>
      <c r="L117" s="25"/>
    </row>
    <row r="118" ht="15.75" customHeight="1">
      <c r="J118" s="25"/>
      <c r="K118" s="25"/>
      <c r="L118" s="25"/>
    </row>
    <row r="119" ht="15.75" customHeight="1">
      <c r="J119" s="25"/>
      <c r="K119" s="25"/>
      <c r="L119" s="25"/>
    </row>
    <row r="120" ht="15.75" customHeight="1">
      <c r="J120" s="25"/>
      <c r="K120" s="25"/>
      <c r="L120" s="25"/>
    </row>
    <row r="121" ht="15.75" customHeight="1">
      <c r="J121" s="25"/>
      <c r="K121" s="25"/>
      <c r="L121" s="25"/>
    </row>
    <row r="122" ht="15.75" customHeight="1">
      <c r="J122" s="25"/>
      <c r="K122" s="25"/>
      <c r="L122" s="25"/>
    </row>
    <row r="123" ht="15.75" customHeight="1">
      <c r="J123" s="25"/>
      <c r="K123" s="25"/>
      <c r="L123" s="25"/>
    </row>
    <row r="124" ht="15.75" customHeight="1">
      <c r="J124" s="25"/>
      <c r="K124" s="25"/>
      <c r="L124" s="25"/>
    </row>
    <row r="125" ht="15.75" customHeight="1">
      <c r="J125" s="25"/>
      <c r="K125" s="25"/>
      <c r="L125" s="25"/>
    </row>
    <row r="126" ht="15.75" customHeight="1">
      <c r="J126" s="25"/>
      <c r="K126" s="25"/>
      <c r="L126" s="25"/>
    </row>
    <row r="127" ht="15.75" customHeight="1">
      <c r="J127" s="25"/>
      <c r="K127" s="25"/>
      <c r="L127" s="25"/>
    </row>
    <row r="128" ht="15.75" customHeight="1">
      <c r="J128" s="25"/>
      <c r="K128" s="25"/>
      <c r="L128" s="25"/>
    </row>
    <row r="129" ht="15.75" customHeight="1">
      <c r="J129" s="25"/>
      <c r="K129" s="25"/>
      <c r="L129" s="25"/>
    </row>
    <row r="130" ht="15.75" customHeight="1">
      <c r="J130" s="25"/>
      <c r="K130" s="25"/>
      <c r="L130" s="25"/>
    </row>
    <row r="131" ht="15.75" customHeight="1">
      <c r="J131" s="25"/>
      <c r="K131" s="25"/>
      <c r="L131" s="25"/>
    </row>
    <row r="132" ht="15.75" customHeight="1">
      <c r="J132" s="25"/>
      <c r="K132" s="25"/>
      <c r="L132" s="25"/>
    </row>
    <row r="133" ht="15.75" customHeight="1">
      <c r="J133" s="25"/>
      <c r="K133" s="25"/>
      <c r="L133" s="25"/>
    </row>
    <row r="134" ht="15.75" customHeight="1">
      <c r="J134" s="25"/>
      <c r="K134" s="25"/>
      <c r="L134" s="25"/>
    </row>
    <row r="135" ht="15.75" customHeight="1">
      <c r="J135" s="25"/>
      <c r="K135" s="25"/>
      <c r="L135" s="25"/>
    </row>
    <row r="136" ht="15.75" customHeight="1">
      <c r="J136" s="25"/>
      <c r="K136" s="25"/>
      <c r="L136" s="25"/>
    </row>
    <row r="137" ht="15.75" customHeight="1">
      <c r="J137" s="25"/>
      <c r="K137" s="25"/>
      <c r="L137" s="25"/>
    </row>
    <row r="138" ht="15.75" customHeight="1">
      <c r="J138" s="25"/>
      <c r="K138" s="25"/>
      <c r="L138" s="25"/>
    </row>
    <row r="139" ht="15.75" customHeight="1">
      <c r="J139" s="25"/>
      <c r="K139" s="25"/>
      <c r="L139" s="25"/>
    </row>
    <row r="140" ht="15.75" customHeight="1">
      <c r="J140" s="25"/>
      <c r="K140" s="25"/>
      <c r="L140" s="25"/>
    </row>
    <row r="141" ht="15.75" customHeight="1">
      <c r="J141" s="25"/>
      <c r="K141" s="25"/>
      <c r="L141" s="25"/>
    </row>
    <row r="142" ht="15.75" customHeight="1">
      <c r="J142" s="25"/>
      <c r="K142" s="25"/>
      <c r="L142" s="25"/>
    </row>
    <row r="143" ht="15.75" customHeight="1">
      <c r="J143" s="25"/>
      <c r="K143" s="25"/>
      <c r="L143" s="25"/>
    </row>
    <row r="144" ht="15.75" customHeight="1">
      <c r="J144" s="25"/>
      <c r="K144" s="25"/>
      <c r="L144" s="25"/>
    </row>
    <row r="145" ht="15.75" customHeight="1">
      <c r="J145" s="25"/>
      <c r="K145" s="25"/>
      <c r="L145" s="25"/>
    </row>
    <row r="146" ht="15.75" customHeight="1">
      <c r="J146" s="25"/>
      <c r="K146" s="25"/>
      <c r="L146" s="25"/>
    </row>
    <row r="147" ht="15.75" customHeight="1">
      <c r="J147" s="25"/>
      <c r="K147" s="25"/>
      <c r="L147" s="25"/>
    </row>
    <row r="148" ht="15.75" customHeight="1">
      <c r="J148" s="25"/>
      <c r="K148" s="25"/>
      <c r="L148" s="25"/>
    </row>
    <row r="149" ht="15.75" customHeight="1">
      <c r="J149" s="25"/>
      <c r="K149" s="25"/>
      <c r="L149" s="25"/>
    </row>
    <row r="150" ht="15.75" customHeight="1">
      <c r="J150" s="25"/>
      <c r="K150" s="25"/>
      <c r="L150" s="25"/>
    </row>
    <row r="151" ht="15.75" customHeight="1">
      <c r="J151" s="25"/>
      <c r="K151" s="25"/>
      <c r="L151" s="25"/>
    </row>
    <row r="152" ht="15.75" customHeight="1">
      <c r="J152" s="25"/>
      <c r="K152" s="25"/>
      <c r="L152" s="25"/>
    </row>
    <row r="153" ht="15.75" customHeight="1">
      <c r="J153" s="25"/>
      <c r="K153" s="25"/>
      <c r="L153" s="25"/>
    </row>
    <row r="154" ht="15.75" customHeight="1">
      <c r="J154" s="25"/>
      <c r="K154" s="25"/>
      <c r="L154" s="25"/>
    </row>
    <row r="155" ht="15.75" customHeight="1">
      <c r="J155" s="25"/>
      <c r="K155" s="25"/>
      <c r="L155" s="25"/>
    </row>
    <row r="156" ht="15.75" customHeight="1">
      <c r="J156" s="25"/>
      <c r="K156" s="25"/>
      <c r="L156" s="25"/>
    </row>
    <row r="157" ht="15.75" customHeight="1">
      <c r="J157" s="25"/>
      <c r="K157" s="25"/>
      <c r="L157" s="25"/>
    </row>
    <row r="158" ht="15.75" customHeight="1">
      <c r="J158" s="25"/>
      <c r="K158" s="25"/>
      <c r="L158" s="25"/>
    </row>
    <row r="159" ht="15.75" customHeight="1">
      <c r="J159" s="25"/>
      <c r="K159" s="25"/>
      <c r="L159" s="25"/>
    </row>
    <row r="160" ht="15.75" customHeight="1">
      <c r="J160" s="25"/>
      <c r="K160" s="25"/>
      <c r="L160" s="25"/>
    </row>
    <row r="161" ht="15.75" customHeight="1">
      <c r="J161" s="25"/>
      <c r="K161" s="25"/>
      <c r="L161" s="25"/>
    </row>
    <row r="162" ht="15.75" customHeight="1">
      <c r="J162" s="25"/>
      <c r="K162" s="25"/>
      <c r="L162" s="25"/>
    </row>
    <row r="163" ht="15.75" customHeight="1">
      <c r="J163" s="25"/>
      <c r="K163" s="25"/>
      <c r="L163" s="25"/>
    </row>
    <row r="164" ht="15.75" customHeight="1">
      <c r="J164" s="25"/>
      <c r="K164" s="25"/>
      <c r="L164" s="25"/>
    </row>
    <row r="165" ht="15.75" customHeight="1">
      <c r="J165" s="25"/>
      <c r="K165" s="25"/>
      <c r="L165" s="25"/>
    </row>
    <row r="166" ht="15.75" customHeight="1">
      <c r="J166" s="25"/>
      <c r="K166" s="25"/>
      <c r="L166" s="25"/>
    </row>
    <row r="167" ht="15.75" customHeight="1">
      <c r="J167" s="25"/>
      <c r="K167" s="25"/>
      <c r="L167" s="25"/>
    </row>
    <row r="168" ht="15.75" customHeight="1">
      <c r="J168" s="25"/>
      <c r="K168" s="25"/>
      <c r="L168" s="25"/>
    </row>
    <row r="169" ht="15.75" customHeight="1">
      <c r="J169" s="25"/>
      <c r="K169" s="25"/>
      <c r="L169" s="25"/>
    </row>
    <row r="170" ht="15.75" customHeight="1">
      <c r="J170" s="25"/>
      <c r="K170" s="25"/>
      <c r="L170" s="25"/>
    </row>
    <row r="171" ht="15.75" customHeight="1">
      <c r="J171" s="25"/>
      <c r="K171" s="25"/>
      <c r="L171" s="25"/>
    </row>
    <row r="172" ht="15.75" customHeight="1">
      <c r="J172" s="25"/>
      <c r="K172" s="25"/>
      <c r="L172" s="25"/>
    </row>
    <row r="173" ht="15.75" customHeight="1">
      <c r="J173" s="25"/>
      <c r="K173" s="25"/>
      <c r="L173" s="25"/>
    </row>
    <row r="174" ht="15.75" customHeight="1">
      <c r="J174" s="25"/>
      <c r="K174" s="25"/>
      <c r="L174" s="25"/>
    </row>
    <row r="175" ht="15.75" customHeight="1">
      <c r="J175" s="25"/>
      <c r="K175" s="25"/>
      <c r="L175" s="25"/>
    </row>
    <row r="176" ht="15.75" customHeight="1">
      <c r="J176" s="25"/>
      <c r="K176" s="25"/>
      <c r="L176" s="25"/>
    </row>
    <row r="177" ht="15.75" customHeight="1">
      <c r="J177" s="25"/>
      <c r="K177" s="25"/>
      <c r="L177" s="25"/>
    </row>
    <row r="178" ht="15.75" customHeight="1">
      <c r="J178" s="25"/>
      <c r="K178" s="25"/>
      <c r="L178" s="25"/>
    </row>
    <row r="179" ht="15.75" customHeight="1">
      <c r="J179" s="25"/>
      <c r="K179" s="25"/>
      <c r="L179" s="25"/>
    </row>
    <row r="180" ht="15.75" customHeight="1">
      <c r="J180" s="25"/>
      <c r="K180" s="25"/>
      <c r="L180" s="25"/>
    </row>
    <row r="181" ht="15.75" customHeight="1">
      <c r="J181" s="25"/>
      <c r="K181" s="25"/>
      <c r="L181" s="25"/>
    </row>
    <row r="182" ht="15.75" customHeight="1">
      <c r="J182" s="25"/>
      <c r="K182" s="25"/>
      <c r="L182" s="25"/>
    </row>
    <row r="183" ht="15.75" customHeight="1">
      <c r="J183" s="25"/>
      <c r="K183" s="25"/>
      <c r="L183" s="25"/>
    </row>
    <row r="184" ht="15.75" customHeight="1">
      <c r="J184" s="25"/>
      <c r="K184" s="25"/>
      <c r="L184" s="25"/>
    </row>
    <row r="185" ht="15.75" customHeight="1">
      <c r="J185" s="25"/>
      <c r="K185" s="25"/>
      <c r="L185" s="25"/>
    </row>
    <row r="186" ht="15.75" customHeight="1">
      <c r="J186" s="25"/>
      <c r="K186" s="25"/>
      <c r="L186" s="25"/>
    </row>
    <row r="187" ht="15.75" customHeight="1">
      <c r="J187" s="25"/>
      <c r="K187" s="25"/>
      <c r="L187" s="25"/>
    </row>
    <row r="188" ht="15.75" customHeight="1">
      <c r="J188" s="25"/>
      <c r="K188" s="25"/>
      <c r="L188" s="25"/>
    </row>
    <row r="189" ht="15.75" customHeight="1">
      <c r="J189" s="25"/>
      <c r="K189" s="25"/>
      <c r="L189" s="25"/>
    </row>
    <row r="190" ht="15.75" customHeight="1">
      <c r="J190" s="25"/>
      <c r="K190" s="25"/>
      <c r="L190" s="25"/>
    </row>
    <row r="191" ht="15.75" customHeight="1">
      <c r="J191" s="25"/>
      <c r="K191" s="25"/>
      <c r="L191" s="25"/>
    </row>
    <row r="192" ht="15.75" customHeight="1">
      <c r="J192" s="25"/>
      <c r="K192" s="25"/>
      <c r="L192" s="25"/>
    </row>
    <row r="193" ht="15.75" customHeight="1">
      <c r="J193" s="25"/>
      <c r="K193" s="25"/>
      <c r="L193" s="25"/>
    </row>
    <row r="194" ht="15.75" customHeight="1">
      <c r="J194" s="25"/>
      <c r="K194" s="25"/>
      <c r="L194" s="25"/>
    </row>
    <row r="195" ht="15.75" customHeight="1">
      <c r="J195" s="25"/>
      <c r="K195" s="25"/>
      <c r="L195" s="25"/>
    </row>
    <row r="196" ht="15.75" customHeight="1">
      <c r="J196" s="25"/>
      <c r="K196" s="25"/>
      <c r="L196" s="25"/>
    </row>
    <row r="197" ht="15.75" customHeight="1">
      <c r="J197" s="25"/>
      <c r="K197" s="25"/>
      <c r="L197" s="25"/>
    </row>
    <row r="198" ht="15.75" customHeight="1">
      <c r="J198" s="25"/>
      <c r="K198" s="25"/>
      <c r="L198" s="25"/>
    </row>
    <row r="199" ht="15.75" customHeight="1">
      <c r="J199" s="25"/>
      <c r="K199" s="25"/>
      <c r="L199" s="25"/>
    </row>
    <row r="200" ht="15.75" customHeight="1">
      <c r="J200" s="25"/>
      <c r="K200" s="25"/>
      <c r="L200" s="25"/>
    </row>
    <row r="201" ht="15.75" customHeight="1">
      <c r="J201" s="25"/>
      <c r="K201" s="25"/>
      <c r="L201" s="25"/>
    </row>
    <row r="202" ht="15.75" customHeight="1">
      <c r="J202" s="25"/>
      <c r="K202" s="25"/>
      <c r="L202" s="25"/>
    </row>
    <row r="203" ht="15.75" customHeight="1">
      <c r="J203" s="25"/>
      <c r="K203" s="25"/>
      <c r="L203" s="25"/>
    </row>
    <row r="204" ht="15.75" customHeight="1">
      <c r="J204" s="25"/>
      <c r="K204" s="25"/>
      <c r="L204" s="25"/>
    </row>
    <row r="205" ht="15.75" customHeight="1">
      <c r="J205" s="25"/>
      <c r="K205" s="25"/>
      <c r="L205" s="25"/>
    </row>
    <row r="206" ht="15.75" customHeight="1">
      <c r="J206" s="25"/>
      <c r="K206" s="25"/>
      <c r="L206" s="25"/>
    </row>
    <row r="207" ht="15.75" customHeight="1">
      <c r="J207" s="25"/>
      <c r="K207" s="25"/>
      <c r="L207" s="25"/>
    </row>
    <row r="208" ht="15.75" customHeight="1">
      <c r="J208" s="25"/>
      <c r="K208" s="25"/>
      <c r="L208" s="25"/>
    </row>
    <row r="209" ht="15.75" customHeight="1">
      <c r="J209" s="25"/>
      <c r="K209" s="25"/>
      <c r="L209" s="25"/>
    </row>
    <row r="210" ht="15.75" customHeight="1">
      <c r="J210" s="25"/>
      <c r="K210" s="25"/>
      <c r="L210" s="25"/>
    </row>
    <row r="211" ht="15.75" customHeight="1">
      <c r="J211" s="25"/>
      <c r="K211" s="25"/>
      <c r="L211" s="25"/>
    </row>
    <row r="212" ht="15.75" customHeight="1">
      <c r="J212" s="25"/>
      <c r="K212" s="25"/>
      <c r="L212" s="25"/>
    </row>
    <row r="213" ht="15.75" customHeight="1">
      <c r="J213" s="25"/>
      <c r="K213" s="25"/>
      <c r="L213" s="25"/>
    </row>
    <row r="214" ht="15.75" customHeight="1">
      <c r="J214" s="25"/>
      <c r="K214" s="25"/>
      <c r="L214" s="25"/>
    </row>
    <row r="215" ht="15.75" customHeight="1">
      <c r="J215" s="25"/>
      <c r="K215" s="25"/>
      <c r="L215" s="25"/>
    </row>
    <row r="216" ht="15.75" customHeight="1">
      <c r="J216" s="25"/>
      <c r="K216" s="25"/>
      <c r="L216" s="25"/>
    </row>
    <row r="217" ht="15.75" customHeight="1">
      <c r="J217" s="25"/>
      <c r="K217" s="25"/>
      <c r="L217" s="25"/>
    </row>
    <row r="218" ht="15.75" customHeight="1">
      <c r="J218" s="25"/>
      <c r="K218" s="25"/>
      <c r="L218" s="25"/>
    </row>
    <row r="219" ht="15.75" customHeight="1">
      <c r="J219" s="25"/>
      <c r="K219" s="25"/>
      <c r="L219" s="25"/>
    </row>
    <row r="220" ht="15.75" customHeight="1">
      <c r="J220" s="25"/>
      <c r="K220" s="25"/>
      <c r="L220" s="25"/>
    </row>
    <row r="221" ht="15.75" customHeight="1">
      <c r="J221" s="25"/>
      <c r="K221" s="25"/>
      <c r="L221" s="25"/>
    </row>
    <row r="222" ht="15.75" customHeight="1">
      <c r="J222" s="25"/>
      <c r="K222" s="25"/>
      <c r="L222" s="25"/>
    </row>
    <row r="223" ht="15.75" customHeight="1">
      <c r="J223" s="25"/>
      <c r="K223" s="25"/>
      <c r="L223" s="25"/>
    </row>
    <row r="224" ht="15.75" customHeight="1">
      <c r="J224" s="25"/>
      <c r="K224" s="25"/>
      <c r="L224" s="25"/>
    </row>
    <row r="225" ht="15.75" customHeight="1">
      <c r="J225" s="25"/>
      <c r="K225" s="25"/>
      <c r="L225" s="25"/>
    </row>
    <row r="226" ht="15.75" customHeight="1">
      <c r="J226" s="25"/>
      <c r="K226" s="25"/>
      <c r="L226" s="25"/>
    </row>
    <row r="227" ht="15.75" customHeight="1">
      <c r="J227" s="25"/>
      <c r="K227" s="25"/>
      <c r="L227" s="25"/>
    </row>
    <row r="228" ht="15.75" customHeight="1">
      <c r="J228" s="25"/>
      <c r="K228" s="25"/>
      <c r="L228" s="25"/>
    </row>
    <row r="229" ht="15.75" customHeight="1">
      <c r="J229" s="25"/>
      <c r="K229" s="25"/>
      <c r="L229" s="25"/>
    </row>
    <row r="230" ht="15.75" customHeight="1">
      <c r="J230" s="25"/>
      <c r="K230" s="25"/>
      <c r="L230" s="25"/>
    </row>
    <row r="231" ht="15.75" customHeight="1">
      <c r="J231" s="25"/>
      <c r="K231" s="25"/>
      <c r="L231" s="25"/>
    </row>
    <row r="232" ht="15.75" customHeight="1">
      <c r="J232" s="25"/>
      <c r="K232" s="25"/>
      <c r="L232" s="25"/>
    </row>
    <row r="233" ht="15.75" customHeight="1">
      <c r="J233" s="25"/>
      <c r="K233" s="25"/>
      <c r="L233" s="25"/>
    </row>
    <row r="234" ht="15.75" customHeight="1">
      <c r="J234" s="25"/>
      <c r="K234" s="25"/>
      <c r="L234" s="25"/>
    </row>
    <row r="235" ht="15.75" customHeight="1">
      <c r="J235" s="25"/>
      <c r="K235" s="25"/>
      <c r="L235" s="25"/>
    </row>
    <row r="236" ht="15.75" customHeight="1">
      <c r="J236" s="25"/>
      <c r="K236" s="25"/>
      <c r="L236" s="25"/>
    </row>
    <row r="237" ht="15.75" customHeight="1">
      <c r="J237" s="25"/>
      <c r="K237" s="25"/>
      <c r="L237" s="25"/>
    </row>
    <row r="238" ht="15.75" customHeight="1">
      <c r="J238" s="25"/>
      <c r="K238" s="25"/>
      <c r="L238" s="25"/>
    </row>
    <row r="239" ht="15.75" customHeight="1">
      <c r="J239" s="25"/>
      <c r="K239" s="25"/>
      <c r="L239" s="25"/>
    </row>
    <row r="240" ht="15.75" customHeight="1">
      <c r="J240" s="25"/>
      <c r="K240" s="25"/>
      <c r="L240" s="25"/>
    </row>
    <row r="241" ht="15.75" customHeight="1">
      <c r="J241" s="25"/>
      <c r="K241" s="25"/>
      <c r="L241" s="25"/>
    </row>
    <row r="242" ht="15.75" customHeight="1">
      <c r="J242" s="25"/>
      <c r="K242" s="25"/>
      <c r="L242" s="25"/>
    </row>
    <row r="243" ht="15.75" customHeight="1">
      <c r="J243" s="25"/>
      <c r="K243" s="25"/>
      <c r="L243" s="25"/>
    </row>
    <row r="244" ht="15.75" customHeight="1">
      <c r="J244" s="25"/>
      <c r="K244" s="25"/>
      <c r="L244" s="25"/>
    </row>
    <row r="245" ht="15.75" customHeight="1">
      <c r="J245" s="25"/>
      <c r="K245" s="25"/>
      <c r="L245" s="25"/>
    </row>
    <row r="246" ht="15.75" customHeight="1">
      <c r="J246" s="25"/>
      <c r="K246" s="25"/>
      <c r="L246" s="25"/>
    </row>
    <row r="247" ht="15.75" customHeight="1">
      <c r="J247" s="25"/>
      <c r="K247" s="25"/>
      <c r="L247" s="25"/>
    </row>
    <row r="248" ht="15.75" customHeight="1">
      <c r="J248" s="25"/>
      <c r="K248" s="25"/>
      <c r="L248" s="25"/>
    </row>
    <row r="249" ht="15.75" customHeight="1">
      <c r="J249" s="25"/>
      <c r="K249" s="25"/>
      <c r="L249" s="25"/>
    </row>
    <row r="250" ht="15.75" customHeight="1">
      <c r="J250" s="25"/>
      <c r="K250" s="25"/>
      <c r="L250" s="25"/>
    </row>
    <row r="251" ht="15.75" customHeight="1">
      <c r="J251" s="25"/>
      <c r="K251" s="25"/>
      <c r="L251" s="25"/>
    </row>
    <row r="252" ht="15.75" customHeight="1">
      <c r="J252" s="25"/>
      <c r="K252" s="25"/>
      <c r="L252" s="25"/>
    </row>
    <row r="253" ht="15.75" customHeight="1">
      <c r="J253" s="25"/>
      <c r="K253" s="25"/>
      <c r="L253" s="25"/>
    </row>
    <row r="254" ht="15.75" customHeight="1">
      <c r="J254" s="25"/>
      <c r="K254" s="25"/>
      <c r="L254" s="25"/>
    </row>
    <row r="255" ht="15.75" customHeight="1">
      <c r="J255" s="25"/>
      <c r="K255" s="25"/>
      <c r="L255" s="25"/>
    </row>
    <row r="256" ht="15.75" customHeight="1">
      <c r="J256" s="25"/>
      <c r="K256" s="25"/>
      <c r="L256" s="25"/>
    </row>
    <row r="257" ht="15.75" customHeight="1">
      <c r="J257" s="25"/>
      <c r="K257" s="25"/>
      <c r="L257" s="25"/>
    </row>
    <row r="258" ht="15.75" customHeight="1">
      <c r="J258" s="25"/>
      <c r="K258" s="25"/>
      <c r="L258" s="25"/>
    </row>
    <row r="259" ht="15.75" customHeight="1">
      <c r="J259" s="25"/>
      <c r="K259" s="25"/>
      <c r="L259" s="25"/>
    </row>
    <row r="260" ht="15.75" customHeight="1">
      <c r="J260" s="25"/>
      <c r="K260" s="25"/>
      <c r="L260" s="25"/>
    </row>
    <row r="261" ht="15.75" customHeight="1">
      <c r="J261" s="25"/>
      <c r="K261" s="25"/>
      <c r="L261" s="25"/>
    </row>
    <row r="262" ht="15.75" customHeight="1">
      <c r="J262" s="25"/>
      <c r="K262" s="25"/>
      <c r="L262" s="25"/>
    </row>
    <row r="263" ht="15.75" customHeight="1">
      <c r="J263" s="25"/>
      <c r="K263" s="25"/>
      <c r="L263" s="25"/>
    </row>
    <row r="264" ht="15.75" customHeight="1">
      <c r="J264" s="25"/>
      <c r="K264" s="25"/>
      <c r="L264" s="25"/>
    </row>
    <row r="265" ht="15.75" customHeight="1">
      <c r="J265" s="25"/>
      <c r="K265" s="25"/>
      <c r="L265" s="25"/>
    </row>
    <row r="266" ht="15.75" customHeight="1">
      <c r="J266" s="25"/>
      <c r="K266" s="25"/>
      <c r="L266" s="25"/>
    </row>
    <row r="267" ht="15.75" customHeight="1">
      <c r="J267" s="25"/>
      <c r="K267" s="25"/>
      <c r="L267" s="25"/>
    </row>
    <row r="268" ht="15.75" customHeight="1">
      <c r="J268" s="25"/>
      <c r="K268" s="25"/>
      <c r="L268" s="25"/>
    </row>
    <row r="269" ht="15.75" customHeight="1">
      <c r="J269" s="25"/>
      <c r="K269" s="25"/>
      <c r="L269" s="25"/>
    </row>
    <row r="270" ht="15.75" customHeight="1">
      <c r="J270" s="25"/>
      <c r="K270" s="25"/>
      <c r="L270" s="25"/>
    </row>
    <row r="271" ht="15.75" customHeight="1">
      <c r="J271" s="25"/>
      <c r="K271" s="25"/>
      <c r="L271" s="25"/>
    </row>
    <row r="272" ht="15.75" customHeight="1">
      <c r="J272" s="25"/>
      <c r="K272" s="25"/>
      <c r="L272" s="25"/>
    </row>
    <row r="273" ht="15.75" customHeight="1">
      <c r="J273" s="25"/>
      <c r="K273" s="25"/>
      <c r="L273" s="25"/>
    </row>
    <row r="274" ht="15.75" customHeight="1">
      <c r="J274" s="25"/>
      <c r="K274" s="25"/>
      <c r="L274" s="25"/>
    </row>
    <row r="275" ht="15.75" customHeight="1">
      <c r="J275" s="25"/>
      <c r="K275" s="25"/>
      <c r="L275" s="25"/>
    </row>
    <row r="276" ht="15.75" customHeight="1">
      <c r="J276" s="25"/>
      <c r="K276" s="25"/>
      <c r="L276" s="25"/>
    </row>
    <row r="277" ht="15.75" customHeight="1">
      <c r="J277" s="25"/>
      <c r="K277" s="25"/>
      <c r="L277" s="25"/>
    </row>
    <row r="278" ht="15.75" customHeight="1">
      <c r="J278" s="25"/>
      <c r="K278" s="25"/>
      <c r="L278" s="25"/>
    </row>
    <row r="279" ht="15.75" customHeight="1">
      <c r="J279" s="25"/>
      <c r="K279" s="25"/>
      <c r="L279" s="25"/>
    </row>
    <row r="280" ht="15.75" customHeight="1">
      <c r="J280" s="25"/>
      <c r="K280" s="25"/>
      <c r="L280" s="25"/>
    </row>
    <row r="281" ht="15.75" customHeight="1">
      <c r="J281" s="25"/>
      <c r="K281" s="25"/>
      <c r="L281" s="25"/>
    </row>
    <row r="282" ht="15.75" customHeight="1">
      <c r="J282" s="25"/>
      <c r="K282" s="25"/>
      <c r="L282" s="25"/>
    </row>
    <row r="283" ht="15.75" customHeight="1">
      <c r="J283" s="25"/>
      <c r="K283" s="25"/>
      <c r="L283" s="25"/>
    </row>
    <row r="284" ht="15.75" customHeight="1">
      <c r="J284" s="25"/>
      <c r="K284" s="25"/>
      <c r="L284" s="25"/>
    </row>
    <row r="285" ht="15.75" customHeight="1">
      <c r="J285" s="25"/>
      <c r="K285" s="25"/>
      <c r="L285" s="25"/>
    </row>
    <row r="286" ht="15.75" customHeight="1">
      <c r="J286" s="25"/>
      <c r="K286" s="25"/>
      <c r="L286" s="25"/>
    </row>
    <row r="287" ht="15.75" customHeight="1">
      <c r="J287" s="25"/>
      <c r="K287" s="25"/>
      <c r="L287" s="25"/>
    </row>
    <row r="288" ht="15.75" customHeight="1">
      <c r="J288" s="25"/>
      <c r="K288" s="25"/>
      <c r="L288" s="25"/>
    </row>
    <row r="289" ht="15.75" customHeight="1">
      <c r="J289" s="25"/>
      <c r="K289" s="25"/>
      <c r="L289" s="25"/>
    </row>
    <row r="290" ht="15.75" customHeight="1">
      <c r="J290" s="25"/>
      <c r="K290" s="25"/>
      <c r="L290" s="25"/>
    </row>
    <row r="291" ht="15.75" customHeight="1">
      <c r="J291" s="25"/>
      <c r="K291" s="25"/>
      <c r="L291" s="25"/>
    </row>
    <row r="292" ht="15.75" customHeight="1">
      <c r="J292" s="25"/>
      <c r="K292" s="25"/>
      <c r="L292" s="25"/>
    </row>
    <row r="293" ht="15.75" customHeight="1">
      <c r="J293" s="25"/>
      <c r="K293" s="25"/>
      <c r="L293" s="25"/>
    </row>
    <row r="294" ht="15.75" customHeight="1">
      <c r="J294" s="25"/>
      <c r="K294" s="25"/>
      <c r="L294" s="25"/>
    </row>
    <row r="295" ht="15.75" customHeight="1">
      <c r="J295" s="25"/>
      <c r="K295" s="25"/>
      <c r="L295" s="25"/>
    </row>
    <row r="296" ht="15.75" customHeight="1">
      <c r="J296" s="25"/>
      <c r="K296" s="25"/>
      <c r="L296" s="25"/>
    </row>
    <row r="297" ht="15.75" customHeight="1">
      <c r="J297" s="25"/>
      <c r="K297" s="25"/>
      <c r="L297" s="25"/>
    </row>
    <row r="298" ht="15.75" customHeight="1">
      <c r="J298" s="25"/>
      <c r="K298" s="25"/>
      <c r="L298" s="25"/>
    </row>
    <row r="299" ht="15.75" customHeight="1">
      <c r="J299" s="25"/>
      <c r="K299" s="25"/>
      <c r="L299" s="25"/>
    </row>
    <row r="300" ht="15.75" customHeight="1">
      <c r="J300" s="25"/>
      <c r="K300" s="25"/>
      <c r="L300" s="25"/>
    </row>
    <row r="301" ht="15.75" customHeight="1">
      <c r="J301" s="25"/>
      <c r="K301" s="25"/>
      <c r="L301" s="25"/>
    </row>
    <row r="302" ht="15.75" customHeight="1">
      <c r="J302" s="25"/>
      <c r="K302" s="25"/>
      <c r="L302" s="25"/>
    </row>
    <row r="303" ht="15.75" customHeight="1">
      <c r="J303" s="25"/>
      <c r="K303" s="25"/>
      <c r="L303" s="25"/>
    </row>
    <row r="304" ht="15.75" customHeight="1">
      <c r="J304" s="25"/>
      <c r="K304" s="25"/>
      <c r="L304" s="25"/>
    </row>
    <row r="305" ht="15.75" customHeight="1">
      <c r="J305" s="25"/>
      <c r="K305" s="25"/>
      <c r="L305" s="25"/>
    </row>
    <row r="306" ht="15.75" customHeight="1">
      <c r="J306" s="25"/>
      <c r="K306" s="25"/>
      <c r="L306" s="25"/>
    </row>
    <row r="307" ht="15.75" customHeight="1">
      <c r="J307" s="25"/>
      <c r="K307" s="25"/>
      <c r="L307" s="25"/>
    </row>
    <row r="308" ht="15.75" customHeight="1">
      <c r="J308" s="25"/>
      <c r="K308" s="25"/>
      <c r="L308" s="25"/>
    </row>
    <row r="309" ht="15.75" customHeight="1">
      <c r="J309" s="25"/>
      <c r="K309" s="25"/>
      <c r="L309" s="25"/>
    </row>
    <row r="310" ht="15.75" customHeight="1">
      <c r="J310" s="25"/>
      <c r="K310" s="25"/>
      <c r="L310" s="25"/>
    </row>
    <row r="311" ht="15.75" customHeight="1">
      <c r="J311" s="25"/>
      <c r="K311" s="25"/>
      <c r="L311" s="25"/>
    </row>
    <row r="312" ht="15.75" customHeight="1">
      <c r="J312" s="25"/>
      <c r="K312" s="25"/>
      <c r="L312" s="25"/>
    </row>
    <row r="313" ht="15.75" customHeight="1">
      <c r="J313" s="25"/>
      <c r="K313" s="25"/>
      <c r="L313" s="25"/>
    </row>
    <row r="314" ht="15.75" customHeight="1">
      <c r="J314" s="25"/>
      <c r="K314" s="25"/>
      <c r="L314" s="25"/>
    </row>
    <row r="315" ht="15.75" customHeight="1">
      <c r="J315" s="25"/>
      <c r="K315" s="25"/>
      <c r="L315" s="25"/>
    </row>
    <row r="316" ht="15.75" customHeight="1">
      <c r="J316" s="25"/>
      <c r="K316" s="25"/>
      <c r="L316" s="25"/>
    </row>
    <row r="317" ht="15.75" customHeight="1">
      <c r="J317" s="25"/>
      <c r="K317" s="25"/>
      <c r="L317" s="25"/>
    </row>
    <row r="318" ht="15.75" customHeight="1">
      <c r="J318" s="25"/>
      <c r="K318" s="25"/>
      <c r="L318" s="25"/>
    </row>
    <row r="319" ht="15.75" customHeight="1">
      <c r="J319" s="25"/>
      <c r="K319" s="25"/>
      <c r="L319" s="25"/>
    </row>
    <row r="320" ht="15.75" customHeight="1">
      <c r="J320" s="25"/>
      <c r="K320" s="25"/>
      <c r="L320" s="25"/>
    </row>
    <row r="321" ht="15.75" customHeight="1">
      <c r="J321" s="25"/>
      <c r="K321" s="25"/>
      <c r="L321" s="25"/>
    </row>
    <row r="322" ht="15.75" customHeight="1">
      <c r="J322" s="25"/>
      <c r="K322" s="25"/>
      <c r="L322" s="25"/>
    </row>
    <row r="323" ht="15.75" customHeight="1">
      <c r="J323" s="25"/>
      <c r="K323" s="25"/>
      <c r="L323" s="25"/>
    </row>
    <row r="324" ht="15.75" customHeight="1">
      <c r="J324" s="25"/>
      <c r="K324" s="25"/>
      <c r="L324" s="25"/>
    </row>
    <row r="325" ht="15.75" customHeight="1">
      <c r="J325" s="25"/>
      <c r="K325" s="25"/>
      <c r="L325" s="25"/>
    </row>
    <row r="326" ht="15.75" customHeight="1">
      <c r="J326" s="25"/>
      <c r="K326" s="25"/>
      <c r="L326" s="25"/>
    </row>
    <row r="327" ht="15.75" customHeight="1">
      <c r="J327" s="25"/>
      <c r="K327" s="25"/>
      <c r="L327" s="25"/>
    </row>
    <row r="328" ht="15.75" customHeight="1">
      <c r="J328" s="25"/>
      <c r="K328" s="25"/>
      <c r="L328" s="25"/>
    </row>
    <row r="329" ht="15.75" customHeight="1">
      <c r="J329" s="25"/>
      <c r="K329" s="25"/>
      <c r="L329" s="25"/>
    </row>
    <row r="330" ht="15.75" customHeight="1">
      <c r="J330" s="25"/>
      <c r="K330" s="25"/>
      <c r="L330" s="25"/>
    </row>
    <row r="331" ht="15.75" customHeight="1">
      <c r="J331" s="25"/>
      <c r="K331" s="25"/>
      <c r="L331" s="25"/>
    </row>
    <row r="332" ht="15.75" customHeight="1">
      <c r="J332" s="25"/>
      <c r="K332" s="25"/>
      <c r="L332" s="25"/>
    </row>
    <row r="333" ht="15.75" customHeight="1">
      <c r="J333" s="25"/>
      <c r="K333" s="25"/>
      <c r="L333" s="25"/>
    </row>
    <row r="334" ht="15.75" customHeight="1">
      <c r="J334" s="25"/>
      <c r="K334" s="25"/>
      <c r="L334" s="25"/>
    </row>
    <row r="335" ht="15.75" customHeight="1">
      <c r="J335" s="25"/>
      <c r="K335" s="25"/>
      <c r="L335" s="25"/>
    </row>
    <row r="336" ht="15.75" customHeight="1">
      <c r="J336" s="25"/>
      <c r="K336" s="25"/>
      <c r="L336" s="25"/>
    </row>
    <row r="337" ht="15.75" customHeight="1">
      <c r="J337" s="25"/>
      <c r="K337" s="25"/>
      <c r="L337" s="25"/>
    </row>
    <row r="338" ht="15.75" customHeight="1">
      <c r="J338" s="25"/>
      <c r="K338" s="25"/>
      <c r="L338" s="25"/>
    </row>
    <row r="339" ht="15.75" customHeight="1">
      <c r="J339" s="25"/>
      <c r="K339" s="25"/>
      <c r="L339" s="25"/>
    </row>
    <row r="340" ht="15.75" customHeight="1">
      <c r="J340" s="25"/>
      <c r="K340" s="25"/>
      <c r="L340" s="25"/>
    </row>
    <row r="341" ht="15.75" customHeight="1">
      <c r="J341" s="25"/>
      <c r="K341" s="25"/>
      <c r="L341" s="25"/>
    </row>
    <row r="342" ht="15.75" customHeight="1">
      <c r="J342" s="25"/>
      <c r="K342" s="25"/>
      <c r="L342" s="25"/>
    </row>
    <row r="343" ht="15.75" customHeight="1">
      <c r="J343" s="25"/>
      <c r="K343" s="25"/>
      <c r="L343" s="25"/>
    </row>
    <row r="344" ht="15.75" customHeight="1">
      <c r="J344" s="25"/>
      <c r="K344" s="25"/>
      <c r="L344" s="25"/>
    </row>
    <row r="345" ht="15.75" customHeight="1">
      <c r="J345" s="25"/>
      <c r="K345" s="25"/>
      <c r="L345" s="25"/>
    </row>
    <row r="346" ht="15.75" customHeight="1">
      <c r="J346" s="25"/>
      <c r="K346" s="25"/>
      <c r="L346" s="25"/>
    </row>
    <row r="347" ht="15.75" customHeight="1">
      <c r="J347" s="25"/>
      <c r="K347" s="25"/>
      <c r="L347" s="25"/>
    </row>
    <row r="348" ht="15.75" customHeight="1">
      <c r="J348" s="25"/>
      <c r="K348" s="25"/>
      <c r="L348" s="25"/>
    </row>
    <row r="349" ht="15.75" customHeight="1">
      <c r="J349" s="25"/>
      <c r="K349" s="25"/>
      <c r="L349" s="25"/>
    </row>
    <row r="350" ht="15.75" customHeight="1">
      <c r="J350" s="25"/>
      <c r="K350" s="25"/>
      <c r="L350" s="25"/>
    </row>
    <row r="351" ht="15.75" customHeight="1">
      <c r="J351" s="25"/>
      <c r="K351" s="25"/>
      <c r="L351" s="25"/>
    </row>
    <row r="352" ht="15.75" customHeight="1">
      <c r="J352" s="25"/>
      <c r="K352" s="25"/>
      <c r="L352" s="25"/>
    </row>
    <row r="353" ht="15.75" customHeight="1">
      <c r="J353" s="25"/>
      <c r="K353" s="25"/>
      <c r="L353" s="25"/>
    </row>
    <row r="354" ht="15.75" customHeight="1">
      <c r="J354" s="25"/>
      <c r="K354" s="25"/>
      <c r="L354" s="25"/>
    </row>
    <row r="355" ht="15.75" customHeight="1">
      <c r="J355" s="25"/>
      <c r="K355" s="25"/>
      <c r="L355" s="25"/>
    </row>
    <row r="356" ht="15.75" customHeight="1">
      <c r="J356" s="25"/>
      <c r="K356" s="25"/>
      <c r="L356" s="25"/>
    </row>
    <row r="357" ht="15.75" customHeight="1">
      <c r="J357" s="25"/>
      <c r="K357" s="25"/>
      <c r="L357" s="25"/>
    </row>
    <row r="358" ht="15.75" customHeight="1">
      <c r="J358" s="25"/>
      <c r="K358" s="25"/>
      <c r="L358" s="25"/>
    </row>
    <row r="359" ht="15.75" customHeight="1">
      <c r="J359" s="25"/>
      <c r="K359" s="25"/>
      <c r="L359" s="25"/>
    </row>
    <row r="360" ht="15.75" customHeight="1">
      <c r="J360" s="25"/>
      <c r="K360" s="25"/>
      <c r="L360" s="25"/>
    </row>
    <row r="361" ht="15.75" customHeight="1">
      <c r="J361" s="25"/>
      <c r="K361" s="25"/>
      <c r="L361" s="25"/>
    </row>
    <row r="362" ht="15.75" customHeight="1">
      <c r="J362" s="25"/>
      <c r="K362" s="25"/>
      <c r="L362" s="25"/>
    </row>
    <row r="363" ht="15.75" customHeight="1">
      <c r="J363" s="25"/>
      <c r="K363" s="25"/>
      <c r="L363" s="25"/>
    </row>
    <row r="364" ht="15.75" customHeight="1">
      <c r="J364" s="25"/>
      <c r="K364" s="25"/>
      <c r="L364" s="25"/>
    </row>
    <row r="365" ht="15.75" customHeight="1">
      <c r="J365" s="25"/>
      <c r="K365" s="25"/>
      <c r="L365" s="25"/>
    </row>
    <row r="366" ht="15.75" customHeight="1">
      <c r="J366" s="25"/>
      <c r="K366" s="25"/>
      <c r="L366" s="25"/>
    </row>
    <row r="367" ht="15.75" customHeight="1">
      <c r="J367" s="25"/>
      <c r="K367" s="25"/>
      <c r="L367" s="25"/>
    </row>
    <row r="368" ht="15.75" customHeight="1">
      <c r="J368" s="25"/>
      <c r="K368" s="25"/>
      <c r="L368" s="25"/>
    </row>
    <row r="369" ht="15.75" customHeight="1">
      <c r="J369" s="25"/>
      <c r="K369" s="25"/>
      <c r="L369" s="25"/>
    </row>
    <row r="370" ht="15.75" customHeight="1">
      <c r="J370" s="25"/>
      <c r="K370" s="25"/>
      <c r="L370" s="25"/>
    </row>
    <row r="371" ht="15.75" customHeight="1">
      <c r="J371" s="25"/>
      <c r="K371" s="25"/>
      <c r="L371" s="25"/>
    </row>
    <row r="372" ht="15.75" customHeight="1">
      <c r="J372" s="25"/>
      <c r="K372" s="25"/>
      <c r="L372" s="25"/>
    </row>
    <row r="373" ht="15.75" customHeight="1">
      <c r="J373" s="25"/>
      <c r="K373" s="25"/>
      <c r="L373" s="25"/>
    </row>
    <row r="374" ht="15.75" customHeight="1">
      <c r="J374" s="25"/>
      <c r="K374" s="25"/>
      <c r="L374" s="25"/>
    </row>
    <row r="375" ht="15.75" customHeight="1">
      <c r="J375" s="25"/>
      <c r="K375" s="25"/>
      <c r="L375" s="25"/>
    </row>
    <row r="376" ht="15.75" customHeight="1">
      <c r="J376" s="25"/>
      <c r="K376" s="25"/>
      <c r="L376" s="25"/>
    </row>
    <row r="377" ht="15.75" customHeight="1">
      <c r="J377" s="25"/>
      <c r="K377" s="25"/>
      <c r="L377" s="25"/>
    </row>
    <row r="378" ht="15.75" customHeight="1">
      <c r="J378" s="25"/>
      <c r="K378" s="25"/>
      <c r="L378" s="25"/>
    </row>
    <row r="379" ht="15.75" customHeight="1">
      <c r="J379" s="25"/>
      <c r="K379" s="25"/>
      <c r="L379" s="25"/>
    </row>
    <row r="380" ht="15.75" customHeight="1">
      <c r="J380" s="25"/>
      <c r="K380" s="25"/>
      <c r="L380" s="25"/>
    </row>
    <row r="381" ht="15.75" customHeight="1">
      <c r="J381" s="25"/>
      <c r="K381" s="25"/>
      <c r="L381" s="25"/>
    </row>
    <row r="382" ht="15.75" customHeight="1">
      <c r="J382" s="25"/>
      <c r="K382" s="25"/>
      <c r="L382" s="25"/>
    </row>
    <row r="383" ht="15.75" customHeight="1">
      <c r="J383" s="25"/>
      <c r="K383" s="25"/>
      <c r="L383" s="25"/>
    </row>
    <row r="384" ht="15.75" customHeight="1">
      <c r="J384" s="25"/>
      <c r="K384" s="25"/>
      <c r="L384" s="25"/>
    </row>
    <row r="385" ht="15.75" customHeight="1">
      <c r="J385" s="25"/>
      <c r="K385" s="25"/>
      <c r="L385" s="25"/>
    </row>
    <row r="386" ht="15.75" customHeight="1">
      <c r="J386" s="25"/>
      <c r="K386" s="25"/>
      <c r="L386" s="25"/>
    </row>
    <row r="387" ht="15.75" customHeight="1">
      <c r="J387" s="25"/>
      <c r="K387" s="25"/>
      <c r="L387" s="25"/>
    </row>
    <row r="388" ht="15.75" customHeight="1">
      <c r="J388" s="25"/>
      <c r="K388" s="25"/>
      <c r="L388" s="25"/>
    </row>
    <row r="389" ht="15.75" customHeight="1">
      <c r="J389" s="25"/>
      <c r="K389" s="25"/>
      <c r="L389" s="25"/>
    </row>
    <row r="390" ht="15.75" customHeight="1">
      <c r="J390" s="25"/>
      <c r="K390" s="25"/>
      <c r="L390" s="25"/>
    </row>
    <row r="391" ht="15.75" customHeight="1">
      <c r="J391" s="25"/>
      <c r="K391" s="25"/>
      <c r="L391" s="25"/>
    </row>
    <row r="392" ht="15.75" customHeight="1">
      <c r="J392" s="25"/>
      <c r="K392" s="25"/>
      <c r="L392" s="25"/>
    </row>
    <row r="393" ht="15.75" customHeight="1">
      <c r="J393" s="25"/>
      <c r="K393" s="25"/>
      <c r="L393" s="25"/>
    </row>
    <row r="394" ht="15.75" customHeight="1">
      <c r="J394" s="25"/>
      <c r="K394" s="25"/>
      <c r="L394" s="25"/>
    </row>
    <row r="395" ht="15.75" customHeight="1">
      <c r="J395" s="25"/>
      <c r="K395" s="25"/>
      <c r="L395" s="25"/>
    </row>
    <row r="396" ht="15.75" customHeight="1">
      <c r="J396" s="25"/>
      <c r="K396" s="25"/>
      <c r="L396" s="25"/>
    </row>
    <row r="397" ht="15.75" customHeight="1">
      <c r="J397" s="25"/>
      <c r="K397" s="25"/>
      <c r="L397" s="25"/>
    </row>
    <row r="398" ht="15.75" customHeight="1">
      <c r="J398" s="25"/>
      <c r="K398" s="25"/>
      <c r="L398" s="25"/>
    </row>
    <row r="399" ht="15.75" customHeight="1">
      <c r="J399" s="25"/>
      <c r="K399" s="25"/>
      <c r="L399" s="25"/>
    </row>
    <row r="400" ht="15.75" customHeight="1">
      <c r="J400" s="25"/>
      <c r="K400" s="25"/>
      <c r="L400" s="25"/>
    </row>
    <row r="401" ht="15.75" customHeight="1">
      <c r="J401" s="25"/>
      <c r="K401" s="25"/>
      <c r="L401" s="25"/>
    </row>
    <row r="402" ht="15.75" customHeight="1">
      <c r="J402" s="25"/>
      <c r="K402" s="25"/>
      <c r="L402" s="25"/>
    </row>
    <row r="403" ht="15.75" customHeight="1">
      <c r="J403" s="25"/>
      <c r="K403" s="25"/>
      <c r="L403" s="25"/>
    </row>
    <row r="404" ht="15.75" customHeight="1">
      <c r="J404" s="25"/>
      <c r="K404" s="25"/>
      <c r="L404" s="25"/>
    </row>
    <row r="405" ht="15.75" customHeight="1">
      <c r="J405" s="25"/>
      <c r="K405" s="25"/>
      <c r="L405" s="25"/>
    </row>
    <row r="406" ht="15.75" customHeight="1">
      <c r="J406" s="25"/>
      <c r="K406" s="25"/>
      <c r="L406" s="25"/>
    </row>
    <row r="407" ht="15.75" customHeight="1">
      <c r="J407" s="25"/>
      <c r="K407" s="25"/>
      <c r="L407" s="25"/>
    </row>
    <row r="408" ht="15.75" customHeight="1">
      <c r="J408" s="25"/>
      <c r="K408" s="25"/>
      <c r="L408" s="25"/>
    </row>
    <row r="409" ht="15.75" customHeight="1">
      <c r="J409" s="25"/>
      <c r="K409" s="25"/>
      <c r="L409" s="25"/>
    </row>
    <row r="410" ht="15.75" customHeight="1">
      <c r="J410" s="25"/>
      <c r="K410" s="25"/>
      <c r="L410" s="25"/>
    </row>
    <row r="411" ht="15.75" customHeight="1">
      <c r="J411" s="25"/>
      <c r="K411" s="25"/>
      <c r="L411" s="25"/>
    </row>
    <row r="412" ht="15.75" customHeight="1">
      <c r="J412" s="25"/>
      <c r="K412" s="25"/>
      <c r="L412" s="25"/>
    </row>
    <row r="413" ht="15.75" customHeight="1">
      <c r="J413" s="25"/>
      <c r="K413" s="25"/>
      <c r="L413" s="25"/>
    </row>
    <row r="414" ht="15.75" customHeight="1">
      <c r="J414" s="25"/>
      <c r="K414" s="25"/>
      <c r="L414" s="25"/>
    </row>
    <row r="415" ht="15.75" customHeight="1">
      <c r="J415" s="25"/>
      <c r="K415" s="25"/>
      <c r="L415" s="25"/>
    </row>
    <row r="416" ht="15.75" customHeight="1">
      <c r="J416" s="25"/>
      <c r="K416" s="25"/>
      <c r="L416" s="25"/>
    </row>
    <row r="417" ht="15.75" customHeight="1">
      <c r="J417" s="25"/>
      <c r="K417" s="25"/>
      <c r="L417" s="25"/>
    </row>
    <row r="418" ht="15.75" customHeight="1">
      <c r="J418" s="25"/>
      <c r="K418" s="25"/>
      <c r="L418" s="25"/>
    </row>
    <row r="419" ht="15.75" customHeight="1">
      <c r="J419" s="25"/>
      <c r="K419" s="25"/>
      <c r="L419" s="25"/>
    </row>
    <row r="420" ht="15.75" customHeight="1">
      <c r="J420" s="25"/>
      <c r="K420" s="25"/>
      <c r="L420" s="25"/>
    </row>
    <row r="421" ht="15.75" customHeight="1">
      <c r="J421" s="25"/>
      <c r="K421" s="25"/>
      <c r="L421" s="25"/>
    </row>
    <row r="422" ht="15.75" customHeight="1">
      <c r="J422" s="25"/>
      <c r="K422" s="25"/>
      <c r="L422" s="25"/>
    </row>
    <row r="423" ht="15.75" customHeight="1">
      <c r="J423" s="25"/>
      <c r="K423" s="25"/>
      <c r="L423" s="25"/>
    </row>
    <row r="424" ht="15.75" customHeight="1">
      <c r="J424" s="25"/>
      <c r="K424" s="25"/>
      <c r="L424" s="25"/>
    </row>
    <row r="425" ht="15.75" customHeight="1">
      <c r="J425" s="25"/>
      <c r="K425" s="25"/>
      <c r="L425" s="25"/>
    </row>
    <row r="426" ht="15.75" customHeight="1">
      <c r="J426" s="25"/>
      <c r="K426" s="25"/>
      <c r="L426" s="25"/>
    </row>
    <row r="427" ht="15.75" customHeight="1">
      <c r="J427" s="25"/>
      <c r="K427" s="25"/>
      <c r="L427" s="25"/>
    </row>
    <row r="428" ht="15.75" customHeight="1">
      <c r="J428" s="25"/>
      <c r="K428" s="25"/>
      <c r="L428" s="25"/>
    </row>
    <row r="429" ht="15.75" customHeight="1">
      <c r="J429" s="25"/>
      <c r="K429" s="25"/>
      <c r="L429" s="25"/>
    </row>
    <row r="430" ht="15.75" customHeight="1">
      <c r="J430" s="25"/>
      <c r="K430" s="25"/>
      <c r="L430" s="25"/>
    </row>
    <row r="431" ht="15.75" customHeight="1">
      <c r="J431" s="25"/>
      <c r="K431" s="25"/>
      <c r="L431" s="25"/>
    </row>
    <row r="432" ht="15.75" customHeight="1">
      <c r="J432" s="25"/>
      <c r="K432" s="25"/>
      <c r="L432" s="25"/>
    </row>
    <row r="433" ht="15.75" customHeight="1">
      <c r="J433" s="25"/>
      <c r="K433" s="25"/>
      <c r="L433" s="25"/>
    </row>
    <row r="434" ht="15.75" customHeight="1">
      <c r="J434" s="25"/>
      <c r="K434" s="25"/>
      <c r="L434" s="25"/>
    </row>
    <row r="435" ht="15.75" customHeight="1">
      <c r="J435" s="25"/>
      <c r="K435" s="25"/>
      <c r="L435" s="25"/>
    </row>
    <row r="436" ht="15.75" customHeight="1">
      <c r="J436" s="25"/>
      <c r="K436" s="25"/>
      <c r="L436" s="25"/>
    </row>
    <row r="437" ht="15.75" customHeight="1">
      <c r="J437" s="25"/>
      <c r="K437" s="25"/>
      <c r="L437" s="25"/>
    </row>
    <row r="438" ht="15.75" customHeight="1">
      <c r="J438" s="25"/>
      <c r="K438" s="25"/>
      <c r="L438" s="25"/>
    </row>
    <row r="439" ht="15.75" customHeight="1">
      <c r="J439" s="25"/>
      <c r="K439" s="25"/>
      <c r="L439" s="25"/>
    </row>
    <row r="440" ht="15.75" customHeight="1">
      <c r="J440" s="25"/>
      <c r="K440" s="25"/>
      <c r="L440" s="25"/>
    </row>
    <row r="441" ht="15.75" customHeight="1">
      <c r="J441" s="25"/>
      <c r="K441" s="25"/>
      <c r="L441" s="25"/>
    </row>
    <row r="442" ht="15.75" customHeight="1">
      <c r="J442" s="25"/>
      <c r="K442" s="25"/>
      <c r="L442" s="25"/>
    </row>
    <row r="443" ht="15.75" customHeight="1">
      <c r="J443" s="25"/>
      <c r="K443" s="25"/>
      <c r="L443" s="25"/>
    </row>
    <row r="444" ht="15.75" customHeight="1">
      <c r="J444" s="25"/>
      <c r="K444" s="25"/>
      <c r="L444" s="25"/>
    </row>
    <row r="445" ht="15.75" customHeight="1">
      <c r="J445" s="25"/>
      <c r="K445" s="25"/>
      <c r="L445" s="25"/>
    </row>
    <row r="446" ht="15.75" customHeight="1">
      <c r="J446" s="25"/>
      <c r="K446" s="25"/>
      <c r="L446" s="25"/>
    </row>
    <row r="447" ht="15.75" customHeight="1">
      <c r="J447" s="25"/>
      <c r="K447" s="25"/>
      <c r="L447" s="25"/>
    </row>
    <row r="448" ht="15.75" customHeight="1">
      <c r="J448" s="25"/>
      <c r="K448" s="25"/>
      <c r="L448" s="25"/>
    </row>
    <row r="449" ht="15.75" customHeight="1">
      <c r="J449" s="25"/>
      <c r="K449" s="25"/>
      <c r="L449" s="25"/>
    </row>
    <row r="450" ht="15.75" customHeight="1">
      <c r="J450" s="25"/>
      <c r="K450" s="25"/>
      <c r="L450" s="25"/>
    </row>
    <row r="451" ht="15.75" customHeight="1">
      <c r="J451" s="25"/>
      <c r="K451" s="25"/>
      <c r="L451" s="25"/>
    </row>
    <row r="452" ht="15.75" customHeight="1">
      <c r="J452" s="25"/>
      <c r="K452" s="25"/>
      <c r="L452" s="25"/>
    </row>
    <row r="453" ht="15.75" customHeight="1">
      <c r="J453" s="25"/>
      <c r="K453" s="25"/>
      <c r="L453" s="25"/>
    </row>
    <row r="454" ht="15.75" customHeight="1">
      <c r="J454" s="25"/>
      <c r="K454" s="25"/>
      <c r="L454" s="25"/>
    </row>
    <row r="455" ht="15.75" customHeight="1">
      <c r="J455" s="25"/>
      <c r="K455" s="25"/>
      <c r="L455" s="25"/>
    </row>
    <row r="456" ht="15.75" customHeight="1">
      <c r="J456" s="25"/>
      <c r="K456" s="25"/>
      <c r="L456" s="25"/>
    </row>
    <row r="457" ht="15.75" customHeight="1">
      <c r="J457" s="25"/>
      <c r="K457" s="25"/>
      <c r="L457" s="25"/>
    </row>
    <row r="458" ht="15.75" customHeight="1">
      <c r="J458" s="25"/>
      <c r="K458" s="25"/>
      <c r="L458" s="25"/>
    </row>
    <row r="459" ht="15.75" customHeight="1">
      <c r="J459" s="25"/>
      <c r="K459" s="25"/>
      <c r="L459" s="25"/>
    </row>
    <row r="460" ht="15.75" customHeight="1">
      <c r="J460" s="25"/>
      <c r="K460" s="25"/>
      <c r="L460" s="25"/>
    </row>
    <row r="461" ht="15.75" customHeight="1">
      <c r="J461" s="25"/>
      <c r="K461" s="25"/>
      <c r="L461" s="25"/>
    </row>
    <row r="462" ht="15.75" customHeight="1">
      <c r="J462" s="25"/>
      <c r="K462" s="25"/>
      <c r="L462" s="25"/>
    </row>
    <row r="463" ht="15.75" customHeight="1">
      <c r="J463" s="25"/>
      <c r="K463" s="25"/>
      <c r="L463" s="25"/>
    </row>
    <row r="464" ht="15.75" customHeight="1">
      <c r="J464" s="25"/>
      <c r="K464" s="25"/>
      <c r="L464" s="25"/>
    </row>
    <row r="465" ht="15.75" customHeight="1">
      <c r="J465" s="25"/>
      <c r="K465" s="25"/>
      <c r="L465" s="25"/>
    </row>
    <row r="466" ht="15.75" customHeight="1">
      <c r="J466" s="25"/>
      <c r="K466" s="25"/>
      <c r="L466" s="25"/>
    </row>
    <row r="467" ht="15.75" customHeight="1">
      <c r="J467" s="25"/>
      <c r="K467" s="25"/>
      <c r="L467" s="25"/>
    </row>
    <row r="468" ht="15.75" customHeight="1">
      <c r="J468" s="25"/>
      <c r="K468" s="25"/>
      <c r="L468" s="25"/>
    </row>
    <row r="469" ht="15.75" customHeight="1">
      <c r="J469" s="25"/>
      <c r="K469" s="25"/>
      <c r="L469" s="25"/>
    </row>
    <row r="470" ht="15.75" customHeight="1">
      <c r="J470" s="25"/>
      <c r="K470" s="25"/>
      <c r="L470" s="25"/>
    </row>
    <row r="471" ht="15.75" customHeight="1">
      <c r="J471" s="25"/>
      <c r="K471" s="25"/>
      <c r="L471" s="25"/>
    </row>
    <row r="472" ht="15.75" customHeight="1">
      <c r="J472" s="25"/>
      <c r="K472" s="25"/>
      <c r="L472" s="25"/>
    </row>
    <row r="473" ht="15.75" customHeight="1">
      <c r="J473" s="25"/>
      <c r="K473" s="25"/>
      <c r="L473" s="25"/>
    </row>
    <row r="474" ht="15.75" customHeight="1">
      <c r="J474" s="25"/>
      <c r="K474" s="25"/>
      <c r="L474" s="25"/>
    </row>
    <row r="475" ht="15.75" customHeight="1">
      <c r="J475" s="25"/>
      <c r="K475" s="25"/>
      <c r="L475" s="25"/>
    </row>
    <row r="476" ht="15.75" customHeight="1">
      <c r="J476" s="25"/>
      <c r="K476" s="25"/>
      <c r="L476" s="25"/>
    </row>
    <row r="477" ht="15.75" customHeight="1">
      <c r="J477" s="25"/>
      <c r="K477" s="25"/>
      <c r="L477" s="25"/>
    </row>
    <row r="478" ht="15.75" customHeight="1">
      <c r="J478" s="25"/>
      <c r="K478" s="25"/>
      <c r="L478" s="25"/>
    </row>
    <row r="479" ht="15.75" customHeight="1">
      <c r="J479" s="25"/>
      <c r="K479" s="25"/>
      <c r="L479" s="25"/>
    </row>
    <row r="480" ht="15.75" customHeight="1">
      <c r="J480" s="25"/>
      <c r="K480" s="25"/>
      <c r="L480" s="25"/>
    </row>
    <row r="481" ht="15.75" customHeight="1">
      <c r="J481" s="25"/>
      <c r="K481" s="25"/>
      <c r="L481" s="25"/>
    </row>
    <row r="482" ht="15.75" customHeight="1">
      <c r="J482" s="25"/>
      <c r="K482" s="25"/>
      <c r="L482" s="25"/>
    </row>
    <row r="483" ht="15.75" customHeight="1">
      <c r="J483" s="25"/>
      <c r="K483" s="25"/>
      <c r="L483" s="25"/>
    </row>
    <row r="484" ht="15.75" customHeight="1">
      <c r="J484" s="25"/>
      <c r="K484" s="25"/>
      <c r="L484" s="25"/>
    </row>
    <row r="485" ht="15.75" customHeight="1">
      <c r="J485" s="25"/>
      <c r="K485" s="25"/>
      <c r="L485" s="25"/>
    </row>
    <row r="486" ht="15.75" customHeight="1">
      <c r="J486" s="25"/>
      <c r="K486" s="25"/>
      <c r="L486" s="25"/>
    </row>
    <row r="487" ht="15.75" customHeight="1">
      <c r="J487" s="25"/>
      <c r="K487" s="25"/>
      <c r="L487" s="25"/>
    </row>
    <row r="488" ht="15.75" customHeight="1">
      <c r="J488" s="25"/>
      <c r="K488" s="25"/>
      <c r="L488" s="25"/>
    </row>
    <row r="489" ht="15.75" customHeight="1">
      <c r="J489" s="25"/>
      <c r="K489" s="25"/>
      <c r="L489" s="25"/>
    </row>
    <row r="490" ht="15.75" customHeight="1">
      <c r="J490" s="25"/>
      <c r="K490" s="25"/>
      <c r="L490" s="25"/>
    </row>
    <row r="491" ht="15.75" customHeight="1">
      <c r="J491" s="25"/>
      <c r="K491" s="25"/>
      <c r="L491" s="25"/>
    </row>
    <row r="492" ht="15.75" customHeight="1">
      <c r="J492" s="25"/>
      <c r="K492" s="25"/>
      <c r="L492" s="25"/>
    </row>
    <row r="493" ht="15.75" customHeight="1">
      <c r="J493" s="25"/>
      <c r="K493" s="25"/>
      <c r="L493" s="25"/>
    </row>
    <row r="494" ht="15.75" customHeight="1">
      <c r="J494" s="25"/>
      <c r="K494" s="25"/>
      <c r="L494" s="25"/>
    </row>
    <row r="495" ht="15.75" customHeight="1">
      <c r="J495" s="25"/>
      <c r="K495" s="25"/>
      <c r="L495" s="25"/>
    </row>
    <row r="496" ht="15.75" customHeight="1">
      <c r="J496" s="25"/>
      <c r="K496" s="25"/>
      <c r="L496" s="25"/>
    </row>
    <row r="497" ht="15.75" customHeight="1">
      <c r="J497" s="25"/>
      <c r="K497" s="25"/>
      <c r="L497" s="25"/>
    </row>
    <row r="498" ht="15.75" customHeight="1">
      <c r="J498" s="25"/>
      <c r="K498" s="25"/>
      <c r="L498" s="25"/>
    </row>
    <row r="499" ht="15.75" customHeight="1">
      <c r="J499" s="25"/>
      <c r="K499" s="25"/>
      <c r="L499" s="25"/>
    </row>
    <row r="500" ht="15.75" customHeight="1">
      <c r="J500" s="25"/>
      <c r="K500" s="25"/>
      <c r="L500" s="25"/>
    </row>
    <row r="501" ht="15.75" customHeight="1">
      <c r="J501" s="25"/>
      <c r="K501" s="25"/>
      <c r="L501" s="25"/>
    </row>
    <row r="502" ht="15.75" customHeight="1">
      <c r="J502" s="25"/>
      <c r="K502" s="25"/>
      <c r="L502" s="25"/>
    </row>
    <row r="503" ht="15.75" customHeight="1">
      <c r="J503" s="25"/>
      <c r="K503" s="25"/>
      <c r="L503" s="25"/>
    </row>
    <row r="504" ht="15.75" customHeight="1">
      <c r="J504" s="25"/>
      <c r="K504" s="25"/>
      <c r="L504" s="25"/>
    </row>
    <row r="505" ht="15.75" customHeight="1">
      <c r="J505" s="25"/>
      <c r="K505" s="25"/>
      <c r="L505" s="25"/>
    </row>
    <row r="506" ht="15.75" customHeight="1">
      <c r="J506" s="25"/>
      <c r="K506" s="25"/>
      <c r="L506" s="25"/>
    </row>
    <row r="507" ht="15.75" customHeight="1">
      <c r="J507" s="25"/>
      <c r="K507" s="25"/>
      <c r="L507" s="25"/>
    </row>
    <row r="508" ht="15.75" customHeight="1">
      <c r="J508" s="25"/>
      <c r="K508" s="25"/>
      <c r="L508" s="25"/>
    </row>
    <row r="509" ht="15.75" customHeight="1">
      <c r="J509" s="25"/>
      <c r="K509" s="25"/>
      <c r="L509" s="25"/>
    </row>
    <row r="510" ht="15.75" customHeight="1">
      <c r="J510" s="25"/>
      <c r="K510" s="25"/>
      <c r="L510" s="25"/>
    </row>
    <row r="511" ht="15.75" customHeight="1">
      <c r="J511" s="25"/>
      <c r="K511" s="25"/>
      <c r="L511" s="25"/>
    </row>
    <row r="512" ht="15.75" customHeight="1">
      <c r="J512" s="25"/>
      <c r="K512" s="25"/>
      <c r="L512" s="25"/>
    </row>
    <row r="513" ht="15.75" customHeight="1">
      <c r="J513" s="25"/>
      <c r="K513" s="25"/>
      <c r="L513" s="25"/>
    </row>
    <row r="514" ht="15.75" customHeight="1">
      <c r="J514" s="25"/>
      <c r="K514" s="25"/>
      <c r="L514" s="25"/>
    </row>
    <row r="515" ht="15.75" customHeight="1">
      <c r="J515" s="25"/>
      <c r="K515" s="25"/>
      <c r="L515" s="25"/>
    </row>
    <row r="516" ht="15.75" customHeight="1">
      <c r="J516" s="25"/>
      <c r="K516" s="25"/>
      <c r="L516" s="25"/>
    </row>
    <row r="517" ht="15.75" customHeight="1">
      <c r="J517" s="25"/>
      <c r="K517" s="25"/>
      <c r="L517" s="25"/>
    </row>
    <row r="518" ht="15.75" customHeight="1">
      <c r="J518" s="25"/>
      <c r="K518" s="25"/>
      <c r="L518" s="25"/>
    </row>
    <row r="519" ht="15.75" customHeight="1">
      <c r="J519" s="25"/>
      <c r="K519" s="25"/>
      <c r="L519" s="25"/>
    </row>
    <row r="520" ht="15.75" customHeight="1">
      <c r="J520" s="25"/>
      <c r="K520" s="25"/>
      <c r="L520" s="25"/>
    </row>
    <row r="521" ht="15.75" customHeight="1">
      <c r="J521" s="25"/>
      <c r="K521" s="25"/>
      <c r="L521" s="25"/>
    </row>
    <row r="522" ht="15.75" customHeight="1">
      <c r="J522" s="25"/>
      <c r="K522" s="25"/>
      <c r="L522" s="25"/>
    </row>
    <row r="523" ht="15.75" customHeight="1">
      <c r="J523" s="25"/>
      <c r="K523" s="25"/>
      <c r="L523" s="25"/>
    </row>
    <row r="524" ht="15.75" customHeight="1">
      <c r="J524" s="25"/>
      <c r="K524" s="25"/>
      <c r="L524" s="25"/>
    </row>
    <row r="525" ht="15.75" customHeight="1">
      <c r="J525" s="25"/>
      <c r="K525" s="25"/>
      <c r="L525" s="25"/>
    </row>
    <row r="526" ht="15.75" customHeight="1">
      <c r="J526" s="25"/>
      <c r="K526" s="25"/>
      <c r="L526" s="25"/>
    </row>
    <row r="527" ht="15.75" customHeight="1">
      <c r="J527" s="25"/>
      <c r="K527" s="25"/>
      <c r="L527" s="25"/>
    </row>
    <row r="528" ht="15.75" customHeight="1">
      <c r="J528" s="25"/>
      <c r="K528" s="25"/>
      <c r="L528" s="25"/>
    </row>
    <row r="529" ht="15.75" customHeight="1">
      <c r="J529" s="25"/>
      <c r="K529" s="25"/>
      <c r="L529" s="25"/>
    </row>
    <row r="530" ht="15.75" customHeight="1">
      <c r="J530" s="25"/>
      <c r="K530" s="25"/>
      <c r="L530" s="25"/>
    </row>
    <row r="531" ht="15.75" customHeight="1">
      <c r="J531" s="25"/>
      <c r="K531" s="25"/>
      <c r="L531" s="25"/>
    </row>
    <row r="532" ht="15.75" customHeight="1">
      <c r="J532" s="25"/>
      <c r="K532" s="25"/>
      <c r="L532" s="25"/>
    </row>
    <row r="533" ht="15.75" customHeight="1">
      <c r="J533" s="25"/>
      <c r="K533" s="25"/>
      <c r="L533" s="25"/>
    </row>
    <row r="534" ht="15.75" customHeight="1">
      <c r="J534" s="25"/>
      <c r="K534" s="25"/>
      <c r="L534" s="25"/>
    </row>
    <row r="535" ht="15.75" customHeight="1">
      <c r="J535" s="25"/>
      <c r="K535" s="25"/>
      <c r="L535" s="25"/>
    </row>
    <row r="536" ht="15.75" customHeight="1">
      <c r="J536" s="25"/>
      <c r="K536" s="25"/>
      <c r="L536" s="25"/>
    </row>
    <row r="537" ht="15.75" customHeight="1">
      <c r="J537" s="25"/>
      <c r="K537" s="25"/>
      <c r="L537" s="25"/>
    </row>
    <row r="538" ht="15.75" customHeight="1">
      <c r="J538" s="25"/>
      <c r="K538" s="25"/>
      <c r="L538" s="25"/>
    </row>
    <row r="539" ht="15.75" customHeight="1">
      <c r="J539" s="25"/>
      <c r="K539" s="25"/>
      <c r="L539" s="25"/>
    </row>
    <row r="540" ht="15.75" customHeight="1">
      <c r="J540" s="25"/>
      <c r="K540" s="25"/>
      <c r="L540" s="25"/>
    </row>
    <row r="541" ht="15.75" customHeight="1">
      <c r="J541" s="25"/>
      <c r="K541" s="25"/>
      <c r="L541" s="25"/>
    </row>
    <row r="542" ht="15.75" customHeight="1">
      <c r="J542" s="25"/>
      <c r="K542" s="25"/>
      <c r="L542" s="25"/>
    </row>
    <row r="543" ht="15.75" customHeight="1">
      <c r="J543" s="25"/>
      <c r="K543" s="25"/>
      <c r="L543" s="25"/>
    </row>
    <row r="544" ht="15.75" customHeight="1">
      <c r="J544" s="25"/>
      <c r="K544" s="25"/>
      <c r="L544" s="25"/>
    </row>
    <row r="545" ht="15.75" customHeight="1">
      <c r="J545" s="25"/>
      <c r="K545" s="25"/>
      <c r="L545" s="25"/>
    </row>
    <row r="546" ht="15.75" customHeight="1">
      <c r="J546" s="25"/>
      <c r="K546" s="25"/>
      <c r="L546" s="25"/>
    </row>
    <row r="547" ht="15.75" customHeight="1">
      <c r="J547" s="25"/>
      <c r="K547" s="25"/>
      <c r="L547" s="25"/>
    </row>
    <row r="548" ht="15.75" customHeight="1">
      <c r="J548" s="25"/>
      <c r="K548" s="25"/>
      <c r="L548" s="25"/>
    </row>
    <row r="549" ht="15.75" customHeight="1">
      <c r="J549" s="25"/>
      <c r="K549" s="25"/>
      <c r="L549" s="25"/>
    </row>
    <row r="550" ht="15.75" customHeight="1">
      <c r="J550" s="25"/>
      <c r="K550" s="25"/>
      <c r="L550" s="25"/>
    </row>
    <row r="551" ht="15.75" customHeight="1">
      <c r="J551" s="25"/>
      <c r="K551" s="25"/>
      <c r="L551" s="25"/>
    </row>
    <row r="552" ht="15.75" customHeight="1">
      <c r="J552" s="25"/>
      <c r="K552" s="25"/>
      <c r="L552" s="25"/>
    </row>
    <row r="553" ht="15.75" customHeight="1">
      <c r="J553" s="25"/>
      <c r="K553" s="25"/>
      <c r="L553" s="25"/>
    </row>
    <row r="554" ht="15.75" customHeight="1">
      <c r="J554" s="25"/>
      <c r="K554" s="25"/>
      <c r="L554" s="25"/>
    </row>
    <row r="555" ht="15.75" customHeight="1">
      <c r="J555" s="25"/>
      <c r="K555" s="25"/>
      <c r="L555" s="25"/>
    </row>
    <row r="556" ht="15.75" customHeight="1">
      <c r="J556" s="25"/>
      <c r="K556" s="25"/>
      <c r="L556" s="25"/>
    </row>
    <row r="557" ht="15.75" customHeight="1">
      <c r="J557" s="25"/>
      <c r="K557" s="25"/>
      <c r="L557" s="25"/>
    </row>
    <row r="558" ht="15.75" customHeight="1">
      <c r="J558" s="25"/>
      <c r="K558" s="25"/>
      <c r="L558" s="25"/>
    </row>
    <row r="559" ht="15.75" customHeight="1">
      <c r="J559" s="25"/>
      <c r="K559" s="25"/>
      <c r="L559" s="25"/>
    </row>
    <row r="560" ht="15.75" customHeight="1">
      <c r="J560" s="25"/>
      <c r="K560" s="25"/>
      <c r="L560" s="25"/>
    </row>
    <row r="561" ht="15.75" customHeight="1">
      <c r="J561" s="25"/>
      <c r="K561" s="25"/>
      <c r="L561" s="25"/>
    </row>
    <row r="562" ht="15.75" customHeight="1">
      <c r="J562" s="25"/>
      <c r="K562" s="25"/>
      <c r="L562" s="25"/>
    </row>
    <row r="563" ht="15.75" customHeight="1">
      <c r="J563" s="25"/>
      <c r="K563" s="25"/>
      <c r="L563" s="25"/>
    </row>
    <row r="564" ht="15.75" customHeight="1">
      <c r="J564" s="25"/>
      <c r="K564" s="25"/>
      <c r="L564" s="25"/>
    </row>
    <row r="565" ht="15.75" customHeight="1">
      <c r="J565" s="25"/>
      <c r="K565" s="25"/>
      <c r="L565" s="25"/>
    </row>
    <row r="566" ht="15.75" customHeight="1">
      <c r="J566" s="25"/>
      <c r="K566" s="25"/>
      <c r="L566" s="25"/>
    </row>
    <row r="567" ht="15.75" customHeight="1">
      <c r="J567" s="25"/>
      <c r="K567" s="25"/>
      <c r="L567" s="25"/>
    </row>
    <row r="568" ht="15.75" customHeight="1">
      <c r="J568" s="25"/>
      <c r="K568" s="25"/>
      <c r="L568" s="25"/>
    </row>
    <row r="569" ht="15.75" customHeight="1">
      <c r="J569" s="25"/>
      <c r="K569" s="25"/>
      <c r="L569" s="25"/>
    </row>
    <row r="570" ht="15.75" customHeight="1">
      <c r="J570" s="25"/>
      <c r="K570" s="25"/>
      <c r="L570" s="25"/>
    </row>
    <row r="571" ht="15.75" customHeight="1">
      <c r="J571" s="25"/>
      <c r="K571" s="25"/>
      <c r="L571" s="25"/>
    </row>
    <row r="572" ht="15.75" customHeight="1">
      <c r="J572" s="25"/>
      <c r="K572" s="25"/>
      <c r="L572" s="25"/>
    </row>
    <row r="573" ht="15.75" customHeight="1">
      <c r="J573" s="25"/>
      <c r="K573" s="25"/>
      <c r="L573" s="25"/>
    </row>
    <row r="574" ht="15.75" customHeight="1">
      <c r="J574" s="25"/>
      <c r="K574" s="25"/>
      <c r="L574" s="25"/>
    </row>
    <row r="575" ht="15.75" customHeight="1">
      <c r="J575" s="25"/>
      <c r="K575" s="25"/>
      <c r="L575" s="25"/>
    </row>
    <row r="576" ht="15.75" customHeight="1">
      <c r="J576" s="25"/>
      <c r="K576" s="25"/>
      <c r="L576" s="25"/>
    </row>
    <row r="577" ht="15.75" customHeight="1">
      <c r="J577" s="25"/>
      <c r="K577" s="25"/>
      <c r="L577" s="25"/>
    </row>
    <row r="578" ht="15.75" customHeight="1">
      <c r="J578" s="25"/>
      <c r="K578" s="25"/>
      <c r="L578" s="25"/>
    </row>
    <row r="579" ht="15.75" customHeight="1">
      <c r="J579" s="25"/>
      <c r="K579" s="25"/>
      <c r="L579" s="25"/>
    </row>
    <row r="580" ht="15.75" customHeight="1">
      <c r="J580" s="25"/>
      <c r="K580" s="25"/>
      <c r="L580" s="25"/>
    </row>
    <row r="581" ht="15.75" customHeight="1">
      <c r="J581" s="25"/>
      <c r="K581" s="25"/>
      <c r="L581" s="25"/>
    </row>
    <row r="582" ht="15.75" customHeight="1">
      <c r="J582" s="25"/>
      <c r="K582" s="25"/>
      <c r="L582" s="25"/>
    </row>
    <row r="583" ht="15.75" customHeight="1">
      <c r="J583" s="25"/>
      <c r="K583" s="25"/>
      <c r="L583" s="25"/>
    </row>
    <row r="584" ht="15.75" customHeight="1">
      <c r="J584" s="25"/>
      <c r="K584" s="25"/>
      <c r="L584" s="25"/>
    </row>
    <row r="585" ht="15.75" customHeight="1">
      <c r="J585" s="25"/>
      <c r="K585" s="25"/>
      <c r="L585" s="25"/>
    </row>
    <row r="586" ht="15.75" customHeight="1">
      <c r="J586" s="25"/>
      <c r="K586" s="25"/>
      <c r="L586" s="25"/>
    </row>
    <row r="587" ht="15.75" customHeight="1">
      <c r="J587" s="25"/>
      <c r="K587" s="25"/>
      <c r="L587" s="25"/>
    </row>
    <row r="588" ht="15.75" customHeight="1">
      <c r="J588" s="25"/>
      <c r="K588" s="25"/>
      <c r="L588" s="25"/>
    </row>
    <row r="589" ht="15.75" customHeight="1">
      <c r="J589" s="25"/>
      <c r="K589" s="25"/>
      <c r="L589" s="25"/>
    </row>
    <row r="590" ht="15.75" customHeight="1">
      <c r="J590" s="25"/>
      <c r="K590" s="25"/>
      <c r="L590" s="25"/>
    </row>
    <row r="591" ht="15.75" customHeight="1">
      <c r="J591" s="25"/>
      <c r="K591" s="25"/>
      <c r="L591" s="25"/>
    </row>
    <row r="592" ht="15.75" customHeight="1">
      <c r="J592" s="25"/>
      <c r="K592" s="25"/>
      <c r="L592" s="25"/>
    </row>
    <row r="593" ht="15.75" customHeight="1">
      <c r="J593" s="25"/>
      <c r="K593" s="25"/>
      <c r="L593" s="25"/>
    </row>
    <row r="594" ht="15.75" customHeight="1">
      <c r="J594" s="25"/>
      <c r="K594" s="25"/>
      <c r="L594" s="25"/>
    </row>
    <row r="595" ht="15.75" customHeight="1">
      <c r="J595" s="25"/>
      <c r="K595" s="25"/>
      <c r="L595" s="25"/>
    </row>
    <row r="596" ht="15.75" customHeight="1">
      <c r="J596" s="25"/>
      <c r="K596" s="25"/>
      <c r="L596" s="25"/>
    </row>
    <row r="597" ht="15.75" customHeight="1">
      <c r="J597" s="25"/>
      <c r="K597" s="25"/>
      <c r="L597" s="25"/>
    </row>
    <row r="598" ht="15.75" customHeight="1">
      <c r="J598" s="25"/>
      <c r="K598" s="25"/>
      <c r="L598" s="25"/>
    </row>
    <row r="599" ht="15.75" customHeight="1">
      <c r="J599" s="25"/>
      <c r="K599" s="25"/>
      <c r="L599" s="25"/>
    </row>
    <row r="600" ht="15.75" customHeight="1">
      <c r="J600" s="25"/>
      <c r="K600" s="25"/>
      <c r="L600" s="25"/>
    </row>
    <row r="601" ht="15.75" customHeight="1">
      <c r="J601" s="25"/>
      <c r="K601" s="25"/>
      <c r="L601" s="25"/>
    </row>
    <row r="602" ht="15.75" customHeight="1">
      <c r="J602" s="25"/>
      <c r="K602" s="25"/>
      <c r="L602" s="25"/>
    </row>
    <row r="603" ht="15.75" customHeight="1">
      <c r="J603" s="25"/>
      <c r="K603" s="25"/>
      <c r="L603" s="25"/>
    </row>
    <row r="604" ht="15.75" customHeight="1">
      <c r="J604" s="25"/>
      <c r="K604" s="25"/>
      <c r="L604" s="25"/>
    </row>
    <row r="605" ht="15.75" customHeight="1">
      <c r="J605" s="25"/>
      <c r="K605" s="25"/>
      <c r="L605" s="25"/>
    </row>
    <row r="606" ht="15.75" customHeight="1">
      <c r="J606" s="25"/>
      <c r="K606" s="25"/>
      <c r="L606" s="25"/>
    </row>
    <row r="607" ht="15.75" customHeight="1">
      <c r="J607" s="25"/>
      <c r="K607" s="25"/>
      <c r="L607" s="25"/>
    </row>
    <row r="608" ht="15.75" customHeight="1">
      <c r="J608" s="25"/>
      <c r="K608" s="25"/>
      <c r="L608" s="25"/>
    </row>
    <row r="609" ht="15.75" customHeight="1">
      <c r="J609" s="25"/>
      <c r="K609" s="25"/>
      <c r="L609" s="25"/>
    </row>
    <row r="610" ht="15.75" customHeight="1">
      <c r="J610" s="25"/>
      <c r="K610" s="25"/>
      <c r="L610" s="25"/>
    </row>
    <row r="611" ht="15.75" customHeight="1">
      <c r="J611" s="25"/>
      <c r="K611" s="25"/>
      <c r="L611" s="25"/>
    </row>
    <row r="612" ht="15.75" customHeight="1">
      <c r="J612" s="25"/>
      <c r="K612" s="25"/>
      <c r="L612" s="25"/>
    </row>
    <row r="613" ht="15.75" customHeight="1">
      <c r="J613" s="25"/>
      <c r="K613" s="25"/>
      <c r="L613" s="25"/>
    </row>
    <row r="614" ht="15.75" customHeight="1">
      <c r="J614" s="25"/>
      <c r="K614" s="25"/>
      <c r="L614" s="25"/>
    </row>
    <row r="615" ht="15.75" customHeight="1">
      <c r="J615" s="25"/>
      <c r="K615" s="25"/>
      <c r="L615" s="25"/>
    </row>
    <row r="616" ht="15.75" customHeight="1">
      <c r="J616" s="25"/>
      <c r="K616" s="25"/>
      <c r="L616" s="25"/>
    </row>
    <row r="617" ht="15.75" customHeight="1">
      <c r="J617" s="25"/>
      <c r="K617" s="25"/>
      <c r="L617" s="25"/>
    </row>
    <row r="618" ht="15.75" customHeight="1">
      <c r="J618" s="25"/>
      <c r="K618" s="25"/>
      <c r="L618" s="25"/>
    </row>
    <row r="619" ht="15.75" customHeight="1">
      <c r="J619" s="25"/>
      <c r="K619" s="25"/>
      <c r="L619" s="25"/>
    </row>
    <row r="620" ht="15.75" customHeight="1">
      <c r="J620" s="25"/>
      <c r="K620" s="25"/>
      <c r="L620" s="25"/>
    </row>
    <row r="621" ht="15.75" customHeight="1">
      <c r="J621" s="25"/>
      <c r="K621" s="25"/>
      <c r="L621" s="25"/>
    </row>
    <row r="622" ht="15.75" customHeight="1">
      <c r="J622" s="25"/>
      <c r="K622" s="25"/>
      <c r="L622" s="25"/>
    </row>
    <row r="623" ht="15.75" customHeight="1">
      <c r="J623" s="25"/>
      <c r="K623" s="25"/>
      <c r="L623" s="25"/>
    </row>
    <row r="624" ht="15.75" customHeight="1">
      <c r="J624" s="25"/>
      <c r="K624" s="25"/>
      <c r="L624" s="25"/>
    </row>
    <row r="625" ht="15.75" customHeight="1">
      <c r="J625" s="25"/>
      <c r="K625" s="25"/>
      <c r="L625" s="25"/>
    </row>
    <row r="626" ht="15.75" customHeight="1">
      <c r="J626" s="25"/>
      <c r="K626" s="25"/>
      <c r="L626" s="25"/>
    </row>
    <row r="627" ht="15.75" customHeight="1">
      <c r="J627" s="25"/>
      <c r="K627" s="25"/>
      <c r="L627" s="25"/>
    </row>
    <row r="628" ht="15.75" customHeight="1">
      <c r="J628" s="25"/>
      <c r="K628" s="25"/>
      <c r="L628" s="25"/>
    </row>
    <row r="629" ht="15.75" customHeight="1">
      <c r="J629" s="25"/>
      <c r="K629" s="25"/>
      <c r="L629" s="25"/>
    </row>
    <row r="630" ht="15.75" customHeight="1">
      <c r="J630" s="25"/>
      <c r="K630" s="25"/>
      <c r="L630" s="25"/>
    </row>
    <row r="631" ht="15.75" customHeight="1">
      <c r="J631" s="25"/>
      <c r="K631" s="25"/>
      <c r="L631" s="25"/>
    </row>
    <row r="632" ht="15.75" customHeight="1">
      <c r="J632" s="25"/>
      <c r="K632" s="25"/>
      <c r="L632" s="25"/>
    </row>
    <row r="633" ht="15.75" customHeight="1">
      <c r="J633" s="25"/>
      <c r="K633" s="25"/>
      <c r="L633" s="25"/>
    </row>
    <row r="634" ht="15.75" customHeight="1">
      <c r="J634" s="25"/>
      <c r="K634" s="25"/>
      <c r="L634" s="25"/>
    </row>
    <row r="635" ht="15.75" customHeight="1">
      <c r="J635" s="25"/>
      <c r="K635" s="25"/>
      <c r="L635" s="25"/>
    </row>
    <row r="636" ht="15.75" customHeight="1">
      <c r="J636" s="25"/>
      <c r="K636" s="25"/>
      <c r="L636" s="25"/>
    </row>
    <row r="637" ht="15.75" customHeight="1">
      <c r="J637" s="25"/>
      <c r="K637" s="25"/>
      <c r="L637" s="25"/>
    </row>
    <row r="638" ht="15.75" customHeight="1">
      <c r="J638" s="25"/>
      <c r="K638" s="25"/>
      <c r="L638" s="25"/>
    </row>
    <row r="639" ht="15.75" customHeight="1">
      <c r="J639" s="25"/>
      <c r="K639" s="25"/>
      <c r="L639" s="25"/>
    </row>
    <row r="640" ht="15.75" customHeight="1">
      <c r="J640" s="25"/>
      <c r="K640" s="25"/>
      <c r="L640" s="25"/>
    </row>
    <row r="641" ht="15.75" customHeight="1">
      <c r="J641" s="25"/>
      <c r="K641" s="25"/>
      <c r="L641" s="25"/>
    </row>
    <row r="642" ht="15.75" customHeight="1">
      <c r="J642" s="25"/>
      <c r="K642" s="25"/>
      <c r="L642" s="25"/>
    </row>
    <row r="643" ht="15.75" customHeight="1">
      <c r="J643" s="25"/>
      <c r="K643" s="25"/>
      <c r="L643" s="25"/>
    </row>
    <row r="644" ht="15.75" customHeight="1">
      <c r="J644" s="25"/>
      <c r="K644" s="25"/>
      <c r="L644" s="25"/>
    </row>
    <row r="645" ht="15.75" customHeight="1">
      <c r="J645" s="25"/>
      <c r="K645" s="25"/>
      <c r="L645" s="25"/>
    </row>
    <row r="646" ht="15.75" customHeight="1">
      <c r="J646" s="25"/>
      <c r="K646" s="25"/>
      <c r="L646" s="25"/>
    </row>
    <row r="647" ht="15.75" customHeight="1">
      <c r="J647" s="25"/>
      <c r="K647" s="25"/>
      <c r="L647" s="25"/>
    </row>
    <row r="648" ht="15.75" customHeight="1">
      <c r="J648" s="25"/>
      <c r="K648" s="25"/>
      <c r="L648" s="25"/>
    </row>
    <row r="649" ht="15.75" customHeight="1">
      <c r="J649" s="25"/>
      <c r="K649" s="25"/>
      <c r="L649" s="25"/>
    </row>
    <row r="650" ht="15.75" customHeight="1">
      <c r="J650" s="25"/>
      <c r="K650" s="25"/>
      <c r="L650" s="25"/>
    </row>
    <row r="651" ht="15.75" customHeight="1">
      <c r="J651" s="25"/>
      <c r="K651" s="25"/>
      <c r="L651" s="25"/>
    </row>
    <row r="652" ht="15.75" customHeight="1">
      <c r="J652" s="25"/>
      <c r="K652" s="25"/>
      <c r="L652" s="25"/>
    </row>
    <row r="653" ht="15.75" customHeight="1">
      <c r="J653" s="25"/>
      <c r="K653" s="25"/>
      <c r="L653" s="25"/>
    </row>
    <row r="654" ht="15.75" customHeight="1">
      <c r="J654" s="25"/>
      <c r="K654" s="25"/>
      <c r="L654" s="25"/>
    </row>
    <row r="655" ht="15.75" customHeight="1">
      <c r="J655" s="25"/>
      <c r="K655" s="25"/>
      <c r="L655" s="25"/>
    </row>
    <row r="656" ht="15.75" customHeight="1">
      <c r="J656" s="25"/>
      <c r="K656" s="25"/>
      <c r="L656" s="25"/>
    </row>
    <row r="657" ht="15.75" customHeight="1">
      <c r="J657" s="25"/>
      <c r="K657" s="25"/>
      <c r="L657" s="25"/>
    </row>
    <row r="658" ht="15.75" customHeight="1">
      <c r="J658" s="25"/>
      <c r="K658" s="25"/>
      <c r="L658" s="25"/>
    </row>
    <row r="659" ht="15.75" customHeight="1">
      <c r="J659" s="25"/>
      <c r="K659" s="25"/>
      <c r="L659" s="25"/>
    </row>
    <row r="660" ht="15.75" customHeight="1">
      <c r="J660" s="25"/>
      <c r="K660" s="25"/>
      <c r="L660" s="25"/>
    </row>
    <row r="661" ht="15.75" customHeight="1">
      <c r="J661" s="25"/>
      <c r="K661" s="25"/>
      <c r="L661" s="25"/>
    </row>
    <row r="662" ht="15.75" customHeight="1">
      <c r="J662" s="25"/>
      <c r="K662" s="25"/>
      <c r="L662" s="25"/>
    </row>
    <row r="663" ht="15.75" customHeight="1">
      <c r="J663" s="25"/>
      <c r="K663" s="25"/>
      <c r="L663" s="25"/>
    </row>
    <row r="664" ht="15.75" customHeight="1">
      <c r="J664" s="25"/>
      <c r="K664" s="25"/>
      <c r="L664" s="25"/>
    </row>
    <row r="665" ht="15.75" customHeight="1">
      <c r="J665" s="25"/>
      <c r="K665" s="25"/>
      <c r="L665" s="25"/>
    </row>
    <row r="666" ht="15.75" customHeight="1">
      <c r="J666" s="25"/>
      <c r="K666" s="25"/>
      <c r="L666" s="25"/>
    </row>
    <row r="667" ht="15.75" customHeight="1">
      <c r="J667" s="25"/>
      <c r="K667" s="25"/>
      <c r="L667" s="25"/>
    </row>
    <row r="668" ht="15.75" customHeight="1">
      <c r="J668" s="25"/>
      <c r="K668" s="25"/>
      <c r="L668" s="25"/>
    </row>
    <row r="669" ht="15.75" customHeight="1">
      <c r="J669" s="25"/>
      <c r="K669" s="25"/>
      <c r="L669" s="25"/>
    </row>
    <row r="670" ht="15.75" customHeight="1">
      <c r="J670" s="25"/>
      <c r="K670" s="25"/>
      <c r="L670" s="25"/>
    </row>
    <row r="671" ht="15.75" customHeight="1">
      <c r="J671" s="25"/>
      <c r="K671" s="25"/>
      <c r="L671" s="25"/>
    </row>
    <row r="672" ht="15.75" customHeight="1">
      <c r="J672" s="25"/>
      <c r="K672" s="25"/>
      <c r="L672" s="25"/>
    </row>
    <row r="673" ht="15.75" customHeight="1">
      <c r="J673" s="25"/>
      <c r="K673" s="25"/>
      <c r="L673" s="25"/>
    </row>
    <row r="674" ht="15.75" customHeight="1">
      <c r="J674" s="25"/>
      <c r="K674" s="25"/>
      <c r="L674" s="25"/>
    </row>
    <row r="675" ht="15.75" customHeight="1">
      <c r="J675" s="25"/>
      <c r="K675" s="25"/>
      <c r="L675" s="25"/>
    </row>
    <row r="676" ht="15.75" customHeight="1">
      <c r="J676" s="25"/>
      <c r="K676" s="25"/>
      <c r="L676" s="25"/>
    </row>
    <row r="677" ht="15.75" customHeight="1">
      <c r="J677" s="25"/>
      <c r="K677" s="25"/>
      <c r="L677" s="25"/>
    </row>
    <row r="678" ht="15.75" customHeight="1">
      <c r="J678" s="25"/>
      <c r="K678" s="25"/>
      <c r="L678" s="25"/>
    </row>
    <row r="679" ht="15.75" customHeight="1">
      <c r="J679" s="25"/>
      <c r="K679" s="25"/>
      <c r="L679" s="25"/>
    </row>
    <row r="680" ht="15.75" customHeight="1">
      <c r="J680" s="25"/>
      <c r="K680" s="25"/>
      <c r="L680" s="25"/>
    </row>
    <row r="681" ht="15.75" customHeight="1">
      <c r="J681" s="25"/>
      <c r="K681" s="25"/>
      <c r="L681" s="25"/>
    </row>
    <row r="682" ht="15.75" customHeight="1">
      <c r="J682" s="25"/>
      <c r="K682" s="25"/>
      <c r="L682" s="25"/>
    </row>
    <row r="683" ht="15.75" customHeight="1">
      <c r="J683" s="25"/>
      <c r="K683" s="25"/>
      <c r="L683" s="25"/>
    </row>
    <row r="684" ht="15.75" customHeight="1">
      <c r="J684" s="25"/>
      <c r="K684" s="25"/>
      <c r="L684" s="25"/>
    </row>
    <row r="685" ht="15.75" customHeight="1">
      <c r="J685" s="25"/>
      <c r="K685" s="25"/>
      <c r="L685" s="25"/>
    </row>
    <row r="686" ht="15.75" customHeight="1">
      <c r="J686" s="25"/>
      <c r="K686" s="25"/>
      <c r="L686" s="25"/>
    </row>
    <row r="687" ht="15.75" customHeight="1">
      <c r="J687" s="25"/>
      <c r="K687" s="25"/>
      <c r="L687" s="25"/>
    </row>
    <row r="688" ht="15.75" customHeight="1">
      <c r="J688" s="25"/>
      <c r="K688" s="25"/>
      <c r="L688" s="25"/>
    </row>
    <row r="689" ht="15.75" customHeight="1">
      <c r="J689" s="25"/>
      <c r="K689" s="25"/>
      <c r="L689" s="25"/>
    </row>
    <row r="690" ht="15.75" customHeight="1">
      <c r="J690" s="25"/>
      <c r="K690" s="25"/>
      <c r="L690" s="25"/>
    </row>
    <row r="691" ht="15.75" customHeight="1">
      <c r="J691" s="25"/>
      <c r="K691" s="25"/>
      <c r="L691" s="25"/>
    </row>
    <row r="692" ht="15.75" customHeight="1">
      <c r="J692" s="25"/>
      <c r="K692" s="25"/>
      <c r="L692" s="25"/>
    </row>
    <row r="693" ht="15.75" customHeight="1">
      <c r="J693" s="25"/>
      <c r="K693" s="25"/>
      <c r="L693" s="25"/>
    </row>
    <row r="694" ht="15.75" customHeight="1">
      <c r="J694" s="25"/>
      <c r="K694" s="25"/>
      <c r="L694" s="25"/>
    </row>
    <row r="695" ht="15.75" customHeight="1">
      <c r="J695" s="25"/>
      <c r="K695" s="25"/>
      <c r="L695" s="25"/>
    </row>
    <row r="696" ht="15.75" customHeight="1">
      <c r="J696" s="25"/>
      <c r="K696" s="25"/>
      <c r="L696" s="25"/>
    </row>
    <row r="697" ht="15.75" customHeight="1">
      <c r="J697" s="25"/>
      <c r="K697" s="25"/>
      <c r="L697" s="25"/>
    </row>
    <row r="698" ht="15.75" customHeight="1">
      <c r="J698" s="25"/>
      <c r="K698" s="25"/>
      <c r="L698" s="25"/>
    </row>
    <row r="699" ht="15.75" customHeight="1">
      <c r="J699" s="25"/>
      <c r="K699" s="25"/>
      <c r="L699" s="25"/>
    </row>
    <row r="700" ht="15.75" customHeight="1">
      <c r="J700" s="25"/>
      <c r="K700" s="25"/>
      <c r="L700" s="25"/>
    </row>
    <row r="701" ht="15.75" customHeight="1">
      <c r="J701" s="25"/>
      <c r="K701" s="25"/>
      <c r="L701" s="25"/>
    </row>
    <row r="702" ht="15.75" customHeight="1">
      <c r="J702" s="25"/>
      <c r="K702" s="25"/>
      <c r="L702" s="25"/>
    </row>
    <row r="703" ht="15.75" customHeight="1">
      <c r="J703" s="25"/>
      <c r="K703" s="25"/>
      <c r="L703" s="25"/>
    </row>
    <row r="704" ht="15.75" customHeight="1">
      <c r="J704" s="25"/>
      <c r="K704" s="25"/>
      <c r="L704" s="25"/>
    </row>
    <row r="705" ht="15.75" customHeight="1">
      <c r="J705" s="25"/>
      <c r="K705" s="25"/>
      <c r="L705" s="25"/>
    </row>
    <row r="706" ht="15.75" customHeight="1">
      <c r="J706" s="25"/>
      <c r="K706" s="25"/>
      <c r="L706" s="25"/>
    </row>
    <row r="707" ht="15.75" customHeight="1">
      <c r="J707" s="25"/>
      <c r="K707" s="25"/>
      <c r="L707" s="25"/>
    </row>
    <row r="708" ht="15.75" customHeight="1">
      <c r="J708" s="25"/>
      <c r="K708" s="25"/>
      <c r="L708" s="25"/>
    </row>
    <row r="709" ht="15.75" customHeight="1">
      <c r="J709" s="25"/>
      <c r="K709" s="25"/>
      <c r="L709" s="25"/>
    </row>
    <row r="710" ht="15.75" customHeight="1">
      <c r="J710" s="25"/>
      <c r="K710" s="25"/>
      <c r="L710" s="25"/>
    </row>
    <row r="711" ht="15.75" customHeight="1">
      <c r="J711" s="25"/>
      <c r="K711" s="25"/>
      <c r="L711" s="25"/>
    </row>
    <row r="712" ht="15.75" customHeight="1">
      <c r="J712" s="25"/>
      <c r="K712" s="25"/>
      <c r="L712" s="25"/>
    </row>
    <row r="713" ht="15.75" customHeight="1">
      <c r="J713" s="25"/>
      <c r="K713" s="25"/>
      <c r="L713" s="25"/>
    </row>
    <row r="714" ht="15.75" customHeight="1">
      <c r="J714" s="25"/>
      <c r="K714" s="25"/>
      <c r="L714" s="25"/>
    </row>
    <row r="715" ht="15.75" customHeight="1">
      <c r="J715" s="25"/>
      <c r="K715" s="25"/>
      <c r="L715" s="25"/>
    </row>
    <row r="716" ht="15.75" customHeight="1">
      <c r="J716" s="25"/>
      <c r="K716" s="25"/>
      <c r="L716" s="25"/>
    </row>
    <row r="717" ht="15.75" customHeight="1">
      <c r="J717" s="25"/>
      <c r="K717" s="25"/>
      <c r="L717" s="25"/>
    </row>
    <row r="718" ht="15.75" customHeight="1">
      <c r="J718" s="25"/>
      <c r="K718" s="25"/>
      <c r="L718" s="25"/>
    </row>
    <row r="719" ht="15.75" customHeight="1">
      <c r="J719" s="25"/>
      <c r="K719" s="25"/>
      <c r="L719" s="25"/>
    </row>
    <row r="720" ht="15.75" customHeight="1">
      <c r="J720" s="25"/>
      <c r="K720" s="25"/>
      <c r="L720" s="25"/>
    </row>
    <row r="721" ht="15.75" customHeight="1">
      <c r="J721" s="25"/>
      <c r="K721" s="25"/>
      <c r="L721" s="25"/>
    </row>
    <row r="722" ht="15.75" customHeight="1">
      <c r="J722" s="25"/>
      <c r="K722" s="25"/>
      <c r="L722" s="25"/>
    </row>
    <row r="723" ht="15.75" customHeight="1">
      <c r="J723" s="25"/>
      <c r="K723" s="25"/>
      <c r="L723" s="25"/>
    </row>
    <row r="724" ht="15.75" customHeight="1">
      <c r="J724" s="25"/>
      <c r="K724" s="25"/>
      <c r="L724" s="25"/>
    </row>
    <row r="725" ht="15.75" customHeight="1">
      <c r="J725" s="25"/>
      <c r="K725" s="25"/>
      <c r="L725" s="25"/>
    </row>
    <row r="726" ht="15.75" customHeight="1">
      <c r="J726" s="25"/>
      <c r="K726" s="25"/>
      <c r="L726" s="25"/>
    </row>
    <row r="727" ht="15.75" customHeight="1">
      <c r="J727" s="25"/>
      <c r="K727" s="25"/>
      <c r="L727" s="25"/>
    </row>
    <row r="728" ht="15.75" customHeight="1">
      <c r="J728" s="25"/>
      <c r="K728" s="25"/>
      <c r="L728" s="25"/>
    </row>
    <row r="729" ht="15.75" customHeight="1">
      <c r="J729" s="25"/>
      <c r="K729" s="25"/>
      <c r="L729" s="25"/>
    </row>
    <row r="730" ht="15.75" customHeight="1">
      <c r="J730" s="25"/>
      <c r="K730" s="25"/>
      <c r="L730" s="25"/>
    </row>
    <row r="731" ht="15.75" customHeight="1">
      <c r="J731" s="25"/>
      <c r="K731" s="25"/>
      <c r="L731" s="25"/>
    </row>
    <row r="732" ht="15.75" customHeight="1">
      <c r="J732" s="25"/>
      <c r="K732" s="25"/>
      <c r="L732" s="25"/>
    </row>
    <row r="733" ht="15.75" customHeight="1">
      <c r="J733" s="25"/>
      <c r="K733" s="25"/>
      <c r="L733" s="25"/>
    </row>
    <row r="734" ht="15.75" customHeight="1">
      <c r="J734" s="25"/>
      <c r="K734" s="25"/>
      <c r="L734" s="25"/>
    </row>
    <row r="735" ht="15.75" customHeight="1">
      <c r="J735" s="25"/>
      <c r="K735" s="25"/>
      <c r="L735" s="25"/>
    </row>
    <row r="736" ht="15.75" customHeight="1">
      <c r="J736" s="25"/>
      <c r="K736" s="25"/>
      <c r="L736" s="25"/>
    </row>
    <row r="737" ht="15.75" customHeight="1">
      <c r="J737" s="25"/>
      <c r="K737" s="25"/>
      <c r="L737" s="25"/>
    </row>
    <row r="738" ht="15.75" customHeight="1">
      <c r="J738" s="25"/>
      <c r="K738" s="25"/>
      <c r="L738" s="25"/>
    </row>
    <row r="739" ht="15.75" customHeight="1">
      <c r="J739" s="25"/>
      <c r="K739" s="25"/>
      <c r="L739" s="25"/>
    </row>
    <row r="740" ht="15.75" customHeight="1">
      <c r="J740" s="25"/>
      <c r="K740" s="25"/>
      <c r="L740" s="25"/>
    </row>
    <row r="741" ht="15.75" customHeight="1">
      <c r="J741" s="25"/>
      <c r="K741" s="25"/>
      <c r="L741" s="25"/>
    </row>
    <row r="742" ht="15.75" customHeight="1">
      <c r="J742" s="25"/>
      <c r="K742" s="25"/>
      <c r="L742" s="25"/>
    </row>
    <row r="743" ht="15.75" customHeight="1">
      <c r="J743" s="25"/>
      <c r="K743" s="25"/>
      <c r="L743" s="25"/>
    </row>
    <row r="744" ht="15.75" customHeight="1">
      <c r="J744" s="25"/>
      <c r="K744" s="25"/>
      <c r="L744" s="25"/>
    </row>
    <row r="745" ht="15.75" customHeight="1">
      <c r="J745" s="25"/>
      <c r="K745" s="25"/>
      <c r="L745" s="25"/>
    </row>
    <row r="746" ht="15.75" customHeight="1">
      <c r="J746" s="25"/>
      <c r="K746" s="25"/>
      <c r="L746" s="25"/>
    </row>
    <row r="747" ht="15.75" customHeight="1">
      <c r="J747" s="25"/>
      <c r="K747" s="25"/>
      <c r="L747" s="25"/>
    </row>
    <row r="748" ht="15.75" customHeight="1">
      <c r="J748" s="25"/>
      <c r="K748" s="25"/>
      <c r="L748" s="25"/>
    </row>
    <row r="749" ht="15.75" customHeight="1">
      <c r="J749" s="25"/>
      <c r="K749" s="25"/>
      <c r="L749" s="25"/>
    </row>
    <row r="750" ht="15.75" customHeight="1">
      <c r="J750" s="25"/>
      <c r="K750" s="25"/>
      <c r="L750" s="25"/>
    </row>
    <row r="751" ht="15.75" customHeight="1">
      <c r="J751" s="25"/>
      <c r="K751" s="25"/>
      <c r="L751" s="25"/>
    </row>
    <row r="752" ht="15.75" customHeight="1">
      <c r="J752" s="25"/>
      <c r="K752" s="25"/>
      <c r="L752" s="25"/>
    </row>
    <row r="753" ht="15.75" customHeight="1">
      <c r="J753" s="25"/>
      <c r="K753" s="25"/>
      <c r="L753" s="25"/>
    </row>
    <row r="754" ht="15.75" customHeight="1">
      <c r="J754" s="25"/>
      <c r="K754" s="25"/>
      <c r="L754" s="25"/>
    </row>
    <row r="755" ht="15.75" customHeight="1">
      <c r="J755" s="25"/>
      <c r="K755" s="25"/>
      <c r="L755" s="25"/>
    </row>
    <row r="756" ht="15.75" customHeight="1">
      <c r="J756" s="25"/>
      <c r="K756" s="25"/>
      <c r="L756" s="25"/>
    </row>
    <row r="757" ht="15.75" customHeight="1">
      <c r="J757" s="25"/>
      <c r="K757" s="25"/>
      <c r="L757" s="25"/>
    </row>
    <row r="758" ht="15.75" customHeight="1">
      <c r="J758" s="25"/>
      <c r="K758" s="25"/>
      <c r="L758" s="25"/>
    </row>
    <row r="759" ht="15.75" customHeight="1">
      <c r="J759" s="25"/>
      <c r="K759" s="25"/>
      <c r="L759" s="25"/>
    </row>
    <row r="760" ht="15.75" customHeight="1">
      <c r="J760" s="25"/>
      <c r="K760" s="25"/>
      <c r="L760" s="25"/>
    </row>
    <row r="761" ht="15.75" customHeight="1">
      <c r="J761" s="25"/>
      <c r="K761" s="25"/>
      <c r="L761" s="25"/>
    </row>
    <row r="762" ht="15.75" customHeight="1">
      <c r="J762" s="25"/>
      <c r="K762" s="25"/>
      <c r="L762" s="25"/>
    </row>
    <row r="763" ht="15.75" customHeight="1">
      <c r="J763" s="25"/>
      <c r="K763" s="25"/>
      <c r="L763" s="25"/>
    </row>
    <row r="764" ht="15.75" customHeight="1">
      <c r="J764" s="25"/>
      <c r="K764" s="25"/>
      <c r="L764" s="25"/>
    </row>
    <row r="765" ht="15.75" customHeight="1">
      <c r="J765" s="25"/>
      <c r="K765" s="25"/>
      <c r="L765" s="25"/>
    </row>
    <row r="766" ht="15.75" customHeight="1">
      <c r="J766" s="25"/>
      <c r="K766" s="25"/>
      <c r="L766" s="25"/>
    </row>
    <row r="767" ht="15.75" customHeight="1">
      <c r="J767" s="25"/>
      <c r="K767" s="25"/>
      <c r="L767" s="25"/>
    </row>
    <row r="768" ht="15.75" customHeight="1">
      <c r="J768" s="25"/>
      <c r="K768" s="25"/>
      <c r="L768" s="25"/>
    </row>
    <row r="769" ht="15.75" customHeight="1">
      <c r="J769" s="25"/>
      <c r="K769" s="25"/>
      <c r="L769" s="25"/>
    </row>
    <row r="770" ht="15.75" customHeight="1">
      <c r="J770" s="25"/>
      <c r="K770" s="25"/>
      <c r="L770" s="25"/>
    </row>
    <row r="771" ht="15.75" customHeight="1">
      <c r="J771" s="25"/>
      <c r="K771" s="25"/>
      <c r="L771" s="25"/>
    </row>
    <row r="772" ht="15.75" customHeight="1">
      <c r="J772" s="25"/>
      <c r="K772" s="25"/>
      <c r="L772" s="25"/>
    </row>
    <row r="773" ht="15.75" customHeight="1">
      <c r="J773" s="25"/>
      <c r="K773" s="25"/>
      <c r="L773" s="25"/>
    </row>
    <row r="774" ht="15.75" customHeight="1">
      <c r="J774" s="25"/>
      <c r="K774" s="25"/>
      <c r="L774" s="25"/>
    </row>
    <row r="775" ht="15.75" customHeight="1">
      <c r="J775" s="25"/>
      <c r="K775" s="25"/>
      <c r="L775" s="25"/>
    </row>
    <row r="776" ht="15.75" customHeight="1">
      <c r="J776" s="25"/>
      <c r="K776" s="25"/>
      <c r="L776" s="25"/>
    </row>
    <row r="777" ht="15.75" customHeight="1">
      <c r="J777" s="25"/>
      <c r="K777" s="25"/>
      <c r="L777" s="25"/>
    </row>
    <row r="778" ht="15.75" customHeight="1">
      <c r="J778" s="25"/>
      <c r="K778" s="25"/>
      <c r="L778" s="25"/>
    </row>
    <row r="779" ht="15.75" customHeight="1">
      <c r="J779" s="25"/>
      <c r="K779" s="25"/>
      <c r="L779" s="25"/>
    </row>
    <row r="780" ht="15.75" customHeight="1">
      <c r="J780" s="25"/>
      <c r="K780" s="25"/>
      <c r="L780" s="25"/>
    </row>
    <row r="781" ht="15.75" customHeight="1">
      <c r="J781" s="25"/>
      <c r="K781" s="25"/>
      <c r="L781" s="25"/>
    </row>
    <row r="782" ht="15.75" customHeight="1">
      <c r="J782" s="25"/>
      <c r="K782" s="25"/>
      <c r="L782" s="25"/>
    </row>
    <row r="783" ht="15.75" customHeight="1">
      <c r="J783" s="25"/>
      <c r="K783" s="25"/>
      <c r="L783" s="25"/>
    </row>
    <row r="784" ht="15.75" customHeight="1">
      <c r="J784" s="25"/>
      <c r="K784" s="25"/>
      <c r="L784" s="25"/>
    </row>
    <row r="785" ht="15.75" customHeight="1">
      <c r="J785" s="25"/>
      <c r="K785" s="25"/>
      <c r="L785" s="25"/>
    </row>
    <row r="786" ht="15.75" customHeight="1">
      <c r="J786" s="25"/>
      <c r="K786" s="25"/>
      <c r="L786" s="25"/>
    </row>
    <row r="787" ht="15.75" customHeight="1">
      <c r="J787" s="25"/>
      <c r="K787" s="25"/>
      <c r="L787" s="25"/>
    </row>
    <row r="788" ht="15.75" customHeight="1">
      <c r="J788" s="25"/>
      <c r="K788" s="25"/>
      <c r="L788" s="25"/>
    </row>
    <row r="789" ht="15.75" customHeight="1">
      <c r="J789" s="25"/>
      <c r="K789" s="25"/>
      <c r="L789" s="25"/>
    </row>
    <row r="790" ht="15.75" customHeight="1">
      <c r="J790" s="25"/>
      <c r="K790" s="25"/>
      <c r="L790" s="25"/>
    </row>
    <row r="791" ht="15.75" customHeight="1">
      <c r="J791" s="25"/>
      <c r="K791" s="25"/>
      <c r="L791" s="25"/>
    </row>
    <row r="792" ht="15.75" customHeight="1">
      <c r="J792" s="25"/>
      <c r="K792" s="25"/>
      <c r="L792" s="25"/>
    </row>
    <row r="793" ht="15.75" customHeight="1">
      <c r="J793" s="25"/>
      <c r="K793" s="25"/>
      <c r="L793" s="25"/>
    </row>
    <row r="794" ht="15.75" customHeight="1">
      <c r="J794" s="25"/>
      <c r="K794" s="25"/>
      <c r="L794" s="25"/>
    </row>
    <row r="795" ht="15.75" customHeight="1">
      <c r="J795" s="25"/>
      <c r="K795" s="25"/>
      <c r="L795" s="25"/>
    </row>
    <row r="796" ht="15.75" customHeight="1">
      <c r="J796" s="25"/>
      <c r="K796" s="25"/>
      <c r="L796" s="25"/>
    </row>
    <row r="797" ht="15.75" customHeight="1">
      <c r="J797" s="25"/>
      <c r="K797" s="25"/>
      <c r="L797" s="25"/>
    </row>
    <row r="798" ht="15.75" customHeight="1">
      <c r="J798" s="25"/>
      <c r="K798" s="25"/>
      <c r="L798" s="25"/>
    </row>
    <row r="799" ht="15.75" customHeight="1">
      <c r="J799" s="25"/>
      <c r="K799" s="25"/>
      <c r="L799" s="25"/>
    </row>
    <row r="800" ht="15.75" customHeight="1">
      <c r="J800" s="25"/>
      <c r="K800" s="25"/>
      <c r="L800" s="25"/>
    </row>
    <row r="801" ht="15.75" customHeight="1">
      <c r="J801" s="25"/>
      <c r="K801" s="25"/>
      <c r="L801" s="25"/>
    </row>
    <row r="802" ht="15.75" customHeight="1">
      <c r="J802" s="25"/>
      <c r="K802" s="25"/>
      <c r="L802" s="25"/>
    </row>
    <row r="803" ht="15.75" customHeight="1">
      <c r="J803" s="25"/>
      <c r="K803" s="25"/>
      <c r="L803" s="25"/>
    </row>
    <row r="804" ht="15.75" customHeight="1">
      <c r="J804" s="25"/>
      <c r="K804" s="25"/>
      <c r="L804" s="25"/>
    </row>
    <row r="805" ht="15.75" customHeight="1">
      <c r="J805" s="25"/>
      <c r="K805" s="25"/>
      <c r="L805" s="25"/>
    </row>
    <row r="806" ht="15.75" customHeight="1">
      <c r="J806" s="25"/>
      <c r="K806" s="25"/>
      <c r="L806" s="25"/>
    </row>
    <row r="807" ht="15.75" customHeight="1">
      <c r="J807" s="25"/>
      <c r="K807" s="25"/>
      <c r="L807" s="25"/>
    </row>
    <row r="808" ht="15.75" customHeight="1">
      <c r="J808" s="25"/>
      <c r="K808" s="25"/>
      <c r="L808" s="25"/>
    </row>
    <row r="809" ht="15.75" customHeight="1">
      <c r="J809" s="25"/>
      <c r="K809" s="25"/>
      <c r="L809" s="25"/>
    </row>
    <row r="810" ht="15.75" customHeight="1">
      <c r="J810" s="25"/>
      <c r="K810" s="25"/>
      <c r="L810" s="25"/>
    </row>
    <row r="811" ht="15.75" customHeight="1">
      <c r="J811" s="25"/>
      <c r="K811" s="25"/>
      <c r="L811" s="25"/>
    </row>
    <row r="812" ht="15.75" customHeight="1">
      <c r="J812" s="25"/>
      <c r="K812" s="25"/>
      <c r="L812" s="25"/>
    </row>
    <row r="813" ht="15.75" customHeight="1">
      <c r="J813" s="25"/>
      <c r="K813" s="25"/>
      <c r="L813" s="25"/>
    </row>
    <row r="814" ht="15.75" customHeight="1">
      <c r="J814" s="25"/>
      <c r="K814" s="25"/>
      <c r="L814" s="25"/>
    </row>
    <row r="815" ht="15.75" customHeight="1">
      <c r="J815" s="25"/>
      <c r="K815" s="25"/>
      <c r="L815" s="25"/>
    </row>
    <row r="816" ht="15.75" customHeight="1">
      <c r="J816" s="25"/>
      <c r="K816" s="25"/>
      <c r="L816" s="25"/>
    </row>
    <row r="817" ht="15.75" customHeight="1">
      <c r="J817" s="25"/>
      <c r="K817" s="25"/>
      <c r="L817" s="25"/>
    </row>
    <row r="818" ht="15.75" customHeight="1">
      <c r="J818" s="25"/>
      <c r="K818" s="25"/>
      <c r="L818" s="25"/>
    </row>
    <row r="819" ht="15.75" customHeight="1">
      <c r="J819" s="25"/>
      <c r="K819" s="25"/>
      <c r="L819" s="25"/>
    </row>
    <row r="820" ht="15.75" customHeight="1">
      <c r="J820" s="25"/>
      <c r="K820" s="25"/>
      <c r="L820" s="25"/>
    </row>
    <row r="821" ht="15.75" customHeight="1">
      <c r="J821" s="25"/>
      <c r="K821" s="25"/>
      <c r="L821" s="25"/>
    </row>
    <row r="822" ht="15.75" customHeight="1">
      <c r="J822" s="25"/>
      <c r="K822" s="25"/>
      <c r="L822" s="25"/>
    </row>
    <row r="823" ht="15.75" customHeight="1">
      <c r="J823" s="25"/>
      <c r="K823" s="25"/>
      <c r="L823" s="25"/>
    </row>
    <row r="824" ht="15.75" customHeight="1">
      <c r="J824" s="25"/>
      <c r="K824" s="25"/>
      <c r="L824" s="25"/>
    </row>
    <row r="825" ht="15.75" customHeight="1">
      <c r="J825" s="25"/>
      <c r="K825" s="25"/>
      <c r="L825" s="25"/>
    </row>
    <row r="826" ht="15.75" customHeight="1">
      <c r="J826" s="25"/>
      <c r="K826" s="25"/>
      <c r="L826" s="25"/>
    </row>
    <row r="827" ht="15.75" customHeight="1">
      <c r="J827" s="25"/>
      <c r="K827" s="25"/>
      <c r="L827" s="25"/>
    </row>
    <row r="828" ht="15.75" customHeight="1">
      <c r="J828" s="25"/>
      <c r="K828" s="25"/>
      <c r="L828" s="25"/>
    </row>
    <row r="829" ht="15.75" customHeight="1">
      <c r="J829" s="25"/>
      <c r="K829" s="25"/>
      <c r="L829" s="25"/>
    </row>
    <row r="830" ht="15.75" customHeight="1">
      <c r="J830" s="25"/>
      <c r="K830" s="25"/>
      <c r="L830" s="25"/>
    </row>
    <row r="831" ht="15.75" customHeight="1">
      <c r="J831" s="25"/>
      <c r="K831" s="25"/>
      <c r="L831" s="25"/>
    </row>
    <row r="832" ht="15.75" customHeight="1">
      <c r="J832" s="25"/>
      <c r="K832" s="25"/>
      <c r="L832" s="25"/>
    </row>
    <row r="833" ht="15.75" customHeight="1">
      <c r="J833" s="25"/>
      <c r="K833" s="25"/>
      <c r="L833" s="25"/>
    </row>
    <row r="834" ht="15.75" customHeight="1">
      <c r="J834" s="25"/>
      <c r="K834" s="25"/>
      <c r="L834" s="25"/>
    </row>
    <row r="835" ht="15.75" customHeight="1">
      <c r="J835" s="25"/>
      <c r="K835" s="25"/>
      <c r="L835" s="25"/>
    </row>
    <row r="836" ht="15.75" customHeight="1">
      <c r="J836" s="25"/>
      <c r="K836" s="25"/>
      <c r="L836" s="25"/>
    </row>
    <row r="837" ht="15.75" customHeight="1">
      <c r="J837" s="25"/>
      <c r="K837" s="25"/>
      <c r="L837" s="25"/>
    </row>
    <row r="838" ht="15.75" customHeight="1">
      <c r="J838" s="25"/>
      <c r="K838" s="25"/>
      <c r="L838" s="25"/>
    </row>
    <row r="839" ht="15.75" customHeight="1">
      <c r="J839" s="25"/>
      <c r="K839" s="25"/>
      <c r="L839" s="25"/>
    </row>
    <row r="840" ht="15.75" customHeight="1">
      <c r="J840" s="25"/>
      <c r="K840" s="25"/>
      <c r="L840" s="25"/>
    </row>
    <row r="841" ht="15.75" customHeight="1">
      <c r="J841" s="25"/>
      <c r="K841" s="25"/>
      <c r="L841" s="25"/>
    </row>
    <row r="842" ht="15.75" customHeight="1">
      <c r="J842" s="25"/>
      <c r="K842" s="25"/>
      <c r="L842" s="25"/>
    </row>
    <row r="843" ht="15.75" customHeight="1">
      <c r="J843" s="25"/>
      <c r="K843" s="25"/>
      <c r="L843" s="25"/>
    </row>
    <row r="844" ht="15.75" customHeight="1">
      <c r="J844" s="25"/>
      <c r="K844" s="25"/>
      <c r="L844" s="25"/>
    </row>
    <row r="845" ht="15.75" customHeight="1">
      <c r="J845" s="25"/>
      <c r="K845" s="25"/>
      <c r="L845" s="25"/>
    </row>
    <row r="846" ht="15.75" customHeight="1">
      <c r="J846" s="25"/>
      <c r="K846" s="25"/>
      <c r="L846" s="25"/>
    </row>
    <row r="847" ht="15.75" customHeight="1">
      <c r="J847" s="25"/>
      <c r="K847" s="25"/>
      <c r="L847" s="25"/>
    </row>
    <row r="848" ht="15.75" customHeight="1">
      <c r="J848" s="25"/>
      <c r="K848" s="25"/>
      <c r="L848" s="25"/>
    </row>
    <row r="849" ht="15.75" customHeight="1">
      <c r="J849" s="25"/>
      <c r="K849" s="25"/>
      <c r="L849" s="25"/>
    </row>
    <row r="850" ht="15.75" customHeight="1">
      <c r="J850" s="25"/>
      <c r="K850" s="25"/>
      <c r="L850" s="25"/>
    </row>
    <row r="851" ht="15.75" customHeight="1">
      <c r="J851" s="25"/>
      <c r="K851" s="25"/>
      <c r="L851" s="25"/>
    </row>
    <row r="852" ht="15.75" customHeight="1">
      <c r="J852" s="25"/>
      <c r="K852" s="25"/>
      <c r="L852" s="25"/>
    </row>
    <row r="853" ht="15.75" customHeight="1">
      <c r="J853" s="25"/>
      <c r="K853" s="25"/>
      <c r="L853" s="25"/>
    </row>
    <row r="854" ht="15.75" customHeight="1">
      <c r="J854" s="25"/>
      <c r="K854" s="25"/>
      <c r="L854" s="25"/>
    </row>
    <row r="855" ht="15.75" customHeight="1">
      <c r="J855" s="25"/>
      <c r="K855" s="25"/>
      <c r="L855" s="25"/>
    </row>
    <row r="856" ht="15.75" customHeight="1">
      <c r="J856" s="25"/>
      <c r="K856" s="25"/>
      <c r="L856" s="25"/>
    </row>
    <row r="857" ht="15.75" customHeight="1">
      <c r="J857" s="25"/>
      <c r="K857" s="25"/>
      <c r="L857" s="25"/>
    </row>
    <row r="858" ht="15.75" customHeight="1">
      <c r="J858" s="25"/>
      <c r="K858" s="25"/>
      <c r="L858" s="25"/>
    </row>
    <row r="859" ht="15.75" customHeight="1">
      <c r="J859" s="25"/>
      <c r="K859" s="25"/>
      <c r="L859" s="25"/>
    </row>
    <row r="860" ht="15.75" customHeight="1">
      <c r="J860" s="25"/>
      <c r="K860" s="25"/>
      <c r="L860" s="25"/>
    </row>
    <row r="861" ht="15.75" customHeight="1">
      <c r="J861" s="25"/>
      <c r="K861" s="25"/>
      <c r="L861" s="25"/>
    </row>
    <row r="862" ht="15.75" customHeight="1">
      <c r="J862" s="25"/>
      <c r="K862" s="25"/>
      <c r="L862" s="25"/>
    </row>
    <row r="863" ht="15.75" customHeight="1">
      <c r="J863" s="25"/>
      <c r="K863" s="25"/>
      <c r="L863" s="25"/>
    </row>
    <row r="864" ht="15.75" customHeight="1">
      <c r="J864" s="25"/>
      <c r="K864" s="25"/>
      <c r="L864" s="25"/>
    </row>
    <row r="865" ht="15.75" customHeight="1">
      <c r="J865" s="25"/>
      <c r="K865" s="25"/>
      <c r="L865" s="25"/>
    </row>
    <row r="866" ht="15.75" customHeight="1">
      <c r="J866" s="25"/>
      <c r="K866" s="25"/>
      <c r="L866" s="25"/>
    </row>
    <row r="867" ht="15.75" customHeight="1">
      <c r="J867" s="25"/>
      <c r="K867" s="25"/>
      <c r="L867" s="25"/>
    </row>
    <row r="868" ht="15.75" customHeight="1">
      <c r="J868" s="25"/>
      <c r="K868" s="25"/>
      <c r="L868" s="25"/>
    </row>
    <row r="869" ht="15.75" customHeight="1">
      <c r="J869" s="25"/>
      <c r="K869" s="25"/>
      <c r="L869" s="25"/>
    </row>
    <row r="870" ht="15.75" customHeight="1">
      <c r="J870" s="25"/>
      <c r="K870" s="25"/>
      <c r="L870" s="25"/>
    </row>
    <row r="871" ht="15.75" customHeight="1">
      <c r="J871" s="25"/>
      <c r="K871" s="25"/>
      <c r="L871" s="25"/>
    </row>
    <row r="872" ht="15.75" customHeight="1">
      <c r="J872" s="25"/>
      <c r="K872" s="25"/>
      <c r="L872" s="25"/>
    </row>
    <row r="873" ht="15.75" customHeight="1">
      <c r="J873" s="25"/>
      <c r="K873" s="25"/>
      <c r="L873" s="25"/>
    </row>
    <row r="874" ht="15.75" customHeight="1">
      <c r="J874" s="25"/>
      <c r="K874" s="25"/>
      <c r="L874" s="25"/>
    </row>
    <row r="875" ht="15.75" customHeight="1">
      <c r="J875" s="25"/>
      <c r="K875" s="25"/>
      <c r="L875" s="25"/>
    </row>
    <row r="876" ht="15.75" customHeight="1">
      <c r="J876" s="25"/>
      <c r="K876" s="25"/>
      <c r="L876" s="25"/>
    </row>
    <row r="877" ht="15.75" customHeight="1">
      <c r="J877" s="25"/>
      <c r="K877" s="25"/>
      <c r="L877" s="25"/>
    </row>
    <row r="878" ht="15.75" customHeight="1">
      <c r="J878" s="25"/>
      <c r="K878" s="25"/>
      <c r="L878" s="25"/>
    </row>
    <row r="879" ht="15.75" customHeight="1">
      <c r="J879" s="25"/>
      <c r="K879" s="25"/>
      <c r="L879" s="25"/>
    </row>
    <row r="880" ht="15.75" customHeight="1">
      <c r="J880" s="25"/>
      <c r="K880" s="25"/>
      <c r="L880" s="25"/>
    </row>
    <row r="881" ht="15.75" customHeight="1">
      <c r="J881" s="25"/>
      <c r="K881" s="25"/>
      <c r="L881" s="25"/>
    </row>
    <row r="882" ht="15.75" customHeight="1">
      <c r="J882" s="25"/>
      <c r="K882" s="25"/>
      <c r="L882" s="25"/>
    </row>
    <row r="883" ht="15.75" customHeight="1">
      <c r="J883" s="25"/>
      <c r="K883" s="25"/>
      <c r="L883" s="25"/>
    </row>
    <row r="884" ht="15.75" customHeight="1">
      <c r="J884" s="25"/>
      <c r="K884" s="25"/>
      <c r="L884" s="25"/>
    </row>
    <row r="885" ht="15.75" customHeight="1">
      <c r="J885" s="25"/>
      <c r="K885" s="25"/>
      <c r="L885" s="25"/>
    </row>
    <row r="886" ht="15.75" customHeight="1">
      <c r="J886" s="25"/>
      <c r="K886" s="25"/>
      <c r="L886" s="25"/>
    </row>
    <row r="887" ht="15.75" customHeight="1">
      <c r="J887" s="25"/>
      <c r="K887" s="25"/>
      <c r="L887" s="25"/>
    </row>
    <row r="888" ht="15.75" customHeight="1">
      <c r="J888" s="25"/>
      <c r="K888" s="25"/>
      <c r="L888" s="25"/>
    </row>
    <row r="889" ht="15.75" customHeight="1">
      <c r="J889" s="25"/>
      <c r="K889" s="25"/>
      <c r="L889" s="25"/>
    </row>
    <row r="890" ht="15.75" customHeight="1">
      <c r="J890" s="25"/>
      <c r="K890" s="25"/>
      <c r="L890" s="25"/>
    </row>
    <row r="891" ht="15.75" customHeight="1">
      <c r="J891" s="25"/>
      <c r="K891" s="25"/>
      <c r="L891" s="25"/>
    </row>
    <row r="892" ht="15.75" customHeight="1">
      <c r="J892" s="25"/>
      <c r="K892" s="25"/>
      <c r="L892" s="25"/>
    </row>
    <row r="893" ht="15.75" customHeight="1">
      <c r="J893" s="25"/>
      <c r="K893" s="25"/>
      <c r="L893" s="25"/>
    </row>
    <row r="894" ht="15.75" customHeight="1">
      <c r="J894" s="25"/>
      <c r="K894" s="25"/>
      <c r="L894" s="25"/>
    </row>
    <row r="895" ht="15.75" customHeight="1">
      <c r="J895" s="25"/>
      <c r="K895" s="25"/>
      <c r="L895" s="25"/>
    </row>
    <row r="896" ht="15.75" customHeight="1">
      <c r="J896" s="25"/>
      <c r="K896" s="25"/>
      <c r="L896" s="25"/>
    </row>
    <row r="897" ht="15.75" customHeight="1">
      <c r="J897" s="25"/>
      <c r="K897" s="25"/>
      <c r="L897" s="25"/>
    </row>
    <row r="898" ht="15.75" customHeight="1">
      <c r="J898" s="25"/>
      <c r="K898" s="25"/>
      <c r="L898" s="25"/>
    </row>
    <row r="899" ht="15.75" customHeight="1">
      <c r="J899" s="25"/>
      <c r="K899" s="25"/>
      <c r="L899" s="25"/>
    </row>
    <row r="900" ht="15.75" customHeight="1">
      <c r="J900" s="25"/>
      <c r="K900" s="25"/>
      <c r="L900" s="25"/>
    </row>
    <row r="901" ht="15.75" customHeight="1">
      <c r="J901" s="25"/>
      <c r="K901" s="25"/>
      <c r="L901" s="25"/>
    </row>
    <row r="902" ht="15.75" customHeight="1">
      <c r="J902" s="25"/>
      <c r="K902" s="25"/>
      <c r="L902" s="25"/>
    </row>
    <row r="903" ht="15.75" customHeight="1">
      <c r="J903" s="25"/>
      <c r="K903" s="25"/>
      <c r="L903" s="25"/>
    </row>
    <row r="904" ht="15.75" customHeight="1">
      <c r="J904" s="25"/>
      <c r="K904" s="25"/>
      <c r="L904" s="25"/>
    </row>
    <row r="905" ht="15.75" customHeight="1">
      <c r="J905" s="25"/>
      <c r="K905" s="25"/>
      <c r="L905" s="25"/>
    </row>
    <row r="906" ht="15.75" customHeight="1">
      <c r="J906" s="25"/>
      <c r="K906" s="25"/>
      <c r="L906" s="25"/>
    </row>
    <row r="907" ht="15.75" customHeight="1">
      <c r="J907" s="25"/>
      <c r="K907" s="25"/>
      <c r="L907" s="25"/>
    </row>
    <row r="908" ht="15.75" customHeight="1">
      <c r="J908" s="25"/>
      <c r="K908" s="25"/>
      <c r="L908" s="25"/>
    </row>
    <row r="909" ht="15.75" customHeight="1">
      <c r="J909" s="25"/>
      <c r="K909" s="25"/>
      <c r="L909" s="25"/>
    </row>
    <row r="910" ht="15.75" customHeight="1">
      <c r="J910" s="25"/>
      <c r="K910" s="25"/>
      <c r="L910" s="25"/>
    </row>
    <row r="911" ht="15.75" customHeight="1">
      <c r="J911" s="25"/>
      <c r="K911" s="25"/>
      <c r="L911" s="25"/>
    </row>
    <row r="912" ht="15.75" customHeight="1">
      <c r="J912" s="25"/>
      <c r="K912" s="25"/>
      <c r="L912" s="25"/>
    </row>
    <row r="913" ht="15.75" customHeight="1">
      <c r="J913" s="25"/>
      <c r="K913" s="25"/>
      <c r="L913" s="25"/>
    </row>
    <row r="914" ht="15.75" customHeight="1">
      <c r="J914" s="25"/>
      <c r="K914" s="25"/>
      <c r="L914" s="25"/>
    </row>
    <row r="915" ht="15.75" customHeight="1">
      <c r="J915" s="25"/>
      <c r="K915" s="25"/>
      <c r="L915" s="25"/>
    </row>
    <row r="916" ht="15.75" customHeight="1">
      <c r="J916" s="25"/>
      <c r="K916" s="25"/>
      <c r="L916" s="25"/>
    </row>
    <row r="917" ht="15.75" customHeight="1">
      <c r="J917" s="25"/>
      <c r="K917" s="25"/>
      <c r="L917" s="25"/>
    </row>
    <row r="918" ht="15.75" customHeight="1">
      <c r="J918" s="25"/>
      <c r="K918" s="25"/>
      <c r="L918" s="25"/>
    </row>
    <row r="919" ht="15.75" customHeight="1">
      <c r="J919" s="25"/>
      <c r="K919" s="25"/>
      <c r="L919" s="25"/>
    </row>
    <row r="920" ht="15.75" customHeight="1">
      <c r="J920" s="25"/>
      <c r="K920" s="25"/>
      <c r="L920" s="25"/>
    </row>
    <row r="921" ht="15.75" customHeight="1">
      <c r="J921" s="25"/>
      <c r="K921" s="25"/>
      <c r="L921" s="25"/>
    </row>
    <row r="922" ht="15.75" customHeight="1">
      <c r="J922" s="25"/>
      <c r="K922" s="25"/>
      <c r="L922" s="25"/>
    </row>
    <row r="923" ht="15.75" customHeight="1">
      <c r="J923" s="25"/>
      <c r="K923" s="25"/>
      <c r="L923" s="25"/>
    </row>
    <row r="924" ht="15.75" customHeight="1">
      <c r="J924" s="25"/>
      <c r="K924" s="25"/>
      <c r="L924" s="25"/>
    </row>
    <row r="925" ht="15.75" customHeight="1">
      <c r="J925" s="25"/>
      <c r="K925" s="25"/>
      <c r="L925" s="25"/>
    </row>
    <row r="926" ht="15.75" customHeight="1">
      <c r="J926" s="25"/>
      <c r="K926" s="25"/>
      <c r="L926" s="25"/>
    </row>
    <row r="927" ht="15.75" customHeight="1">
      <c r="J927" s="25"/>
      <c r="K927" s="25"/>
      <c r="L927" s="25"/>
    </row>
    <row r="928" ht="15.75" customHeight="1">
      <c r="J928" s="25"/>
      <c r="K928" s="25"/>
      <c r="L928" s="25"/>
    </row>
    <row r="929" ht="15.75" customHeight="1">
      <c r="J929" s="25"/>
      <c r="K929" s="25"/>
      <c r="L929" s="25"/>
    </row>
    <row r="930" ht="15.75" customHeight="1">
      <c r="J930" s="25"/>
      <c r="K930" s="25"/>
      <c r="L930" s="25"/>
    </row>
    <row r="931" ht="15.75" customHeight="1">
      <c r="J931" s="25"/>
      <c r="K931" s="25"/>
      <c r="L931" s="25"/>
    </row>
    <row r="932" ht="15.75" customHeight="1">
      <c r="J932" s="25"/>
      <c r="K932" s="25"/>
      <c r="L932" s="25"/>
    </row>
    <row r="933" ht="15.75" customHeight="1">
      <c r="J933" s="25"/>
      <c r="K933" s="25"/>
      <c r="L933" s="25"/>
    </row>
    <row r="934" ht="15.75" customHeight="1">
      <c r="J934" s="25"/>
      <c r="K934" s="25"/>
      <c r="L934" s="25"/>
    </row>
    <row r="935" ht="15.75" customHeight="1">
      <c r="J935" s="25"/>
      <c r="K935" s="25"/>
      <c r="L935" s="25"/>
    </row>
    <row r="936" ht="15.75" customHeight="1">
      <c r="J936" s="25"/>
      <c r="K936" s="25"/>
      <c r="L936" s="25"/>
    </row>
    <row r="937" ht="15.75" customHeight="1">
      <c r="J937" s="25"/>
      <c r="K937" s="25"/>
      <c r="L937" s="25"/>
    </row>
    <row r="938" ht="15.75" customHeight="1">
      <c r="J938" s="25"/>
      <c r="K938" s="25"/>
      <c r="L938" s="25"/>
    </row>
    <row r="939" ht="15.75" customHeight="1">
      <c r="J939" s="25"/>
      <c r="K939" s="25"/>
      <c r="L939" s="25"/>
    </row>
    <row r="940" ht="15.75" customHeight="1">
      <c r="J940" s="25"/>
      <c r="K940" s="25"/>
      <c r="L940" s="25"/>
    </row>
    <row r="941" ht="15.75" customHeight="1">
      <c r="J941" s="25"/>
      <c r="K941" s="25"/>
      <c r="L941" s="25"/>
    </row>
    <row r="942" ht="15.75" customHeight="1">
      <c r="J942" s="25"/>
      <c r="K942" s="25"/>
      <c r="L942" s="25"/>
    </row>
    <row r="943" ht="15.75" customHeight="1">
      <c r="J943" s="25"/>
      <c r="K943" s="25"/>
      <c r="L943" s="25"/>
    </row>
    <row r="944" ht="15.75" customHeight="1">
      <c r="J944" s="25"/>
      <c r="K944" s="25"/>
      <c r="L944" s="25"/>
    </row>
    <row r="945" ht="15.75" customHeight="1">
      <c r="J945" s="25"/>
      <c r="K945" s="25"/>
      <c r="L945" s="25"/>
    </row>
    <row r="946" ht="15.75" customHeight="1">
      <c r="J946" s="25"/>
      <c r="K946" s="25"/>
      <c r="L946" s="25"/>
    </row>
    <row r="947" ht="15.75" customHeight="1">
      <c r="J947" s="25"/>
      <c r="K947" s="25"/>
      <c r="L947" s="25"/>
    </row>
    <row r="948" ht="15.75" customHeight="1">
      <c r="J948" s="25"/>
      <c r="K948" s="25"/>
      <c r="L948" s="25"/>
    </row>
    <row r="949" ht="15.75" customHeight="1">
      <c r="J949" s="25"/>
      <c r="K949" s="25"/>
      <c r="L949" s="25"/>
    </row>
    <row r="950" ht="15.75" customHeight="1">
      <c r="J950" s="25"/>
      <c r="K950" s="25"/>
      <c r="L950" s="25"/>
    </row>
    <row r="951" ht="15.75" customHeight="1">
      <c r="J951" s="25"/>
      <c r="K951" s="25"/>
      <c r="L951" s="25"/>
    </row>
    <row r="952" ht="15.75" customHeight="1">
      <c r="J952" s="25"/>
      <c r="K952" s="25"/>
      <c r="L952" s="25"/>
    </row>
    <row r="953" ht="15.75" customHeight="1">
      <c r="J953" s="25"/>
      <c r="K953" s="25"/>
      <c r="L953" s="25"/>
    </row>
    <row r="954" ht="15.75" customHeight="1">
      <c r="J954" s="25"/>
      <c r="K954" s="25"/>
      <c r="L954" s="25"/>
    </row>
    <row r="955" ht="15.75" customHeight="1">
      <c r="J955" s="25"/>
      <c r="K955" s="25"/>
      <c r="L955" s="25"/>
    </row>
    <row r="956" ht="15.75" customHeight="1">
      <c r="J956" s="25"/>
      <c r="K956" s="25"/>
      <c r="L956" s="25"/>
    </row>
    <row r="957" ht="15.75" customHeight="1">
      <c r="J957" s="25"/>
      <c r="K957" s="25"/>
      <c r="L957" s="25"/>
    </row>
    <row r="958" ht="15.75" customHeight="1">
      <c r="J958" s="25"/>
      <c r="K958" s="25"/>
      <c r="L958" s="25"/>
    </row>
    <row r="959" ht="15.75" customHeight="1">
      <c r="J959" s="25"/>
      <c r="K959" s="25"/>
      <c r="L959" s="25"/>
    </row>
    <row r="960" ht="15.75" customHeight="1">
      <c r="J960" s="25"/>
      <c r="K960" s="25"/>
      <c r="L960" s="25"/>
    </row>
    <row r="961" ht="15.75" customHeight="1">
      <c r="J961" s="25"/>
      <c r="K961" s="25"/>
      <c r="L961" s="25"/>
    </row>
    <row r="962" ht="15.75" customHeight="1">
      <c r="J962" s="25"/>
      <c r="K962" s="25"/>
      <c r="L962" s="25"/>
    </row>
    <row r="963" ht="15.75" customHeight="1">
      <c r="J963" s="25"/>
      <c r="K963" s="25"/>
      <c r="L963" s="25"/>
    </row>
    <row r="964" ht="15.75" customHeight="1">
      <c r="J964" s="25"/>
      <c r="K964" s="25"/>
      <c r="L964" s="25"/>
    </row>
    <row r="965" ht="15.75" customHeight="1">
      <c r="J965" s="25"/>
      <c r="K965" s="25"/>
      <c r="L965" s="25"/>
    </row>
    <row r="966" ht="15.75" customHeight="1">
      <c r="J966" s="25"/>
      <c r="K966" s="25"/>
      <c r="L966" s="25"/>
    </row>
    <row r="967" ht="15.75" customHeight="1">
      <c r="J967" s="25"/>
      <c r="K967" s="25"/>
      <c r="L967" s="25"/>
    </row>
    <row r="968" ht="15.75" customHeight="1">
      <c r="J968" s="25"/>
      <c r="K968" s="25"/>
      <c r="L968" s="25"/>
    </row>
    <row r="969" ht="15.75" customHeight="1">
      <c r="J969" s="25"/>
      <c r="K969" s="25"/>
      <c r="L969" s="25"/>
    </row>
    <row r="970" ht="15.75" customHeight="1">
      <c r="J970" s="25"/>
      <c r="K970" s="25"/>
      <c r="L970" s="25"/>
    </row>
    <row r="971" ht="15.75" customHeight="1">
      <c r="J971" s="25"/>
      <c r="K971" s="25"/>
      <c r="L971" s="25"/>
    </row>
    <row r="972" ht="15.75" customHeight="1">
      <c r="J972" s="25"/>
      <c r="K972" s="25"/>
      <c r="L972" s="25"/>
    </row>
    <row r="973" ht="15.75" customHeight="1">
      <c r="J973" s="25"/>
      <c r="K973" s="25"/>
      <c r="L973" s="25"/>
    </row>
    <row r="974" ht="15.75" customHeight="1">
      <c r="J974" s="25"/>
      <c r="K974" s="25"/>
      <c r="L974" s="25"/>
    </row>
    <row r="975" ht="15.75" customHeight="1">
      <c r="J975" s="25"/>
      <c r="K975" s="25"/>
      <c r="L975" s="25"/>
    </row>
    <row r="976" ht="15.75" customHeight="1">
      <c r="J976" s="25"/>
      <c r="K976" s="25"/>
      <c r="L976" s="25"/>
    </row>
    <row r="977" ht="15.75" customHeight="1">
      <c r="J977" s="25"/>
      <c r="K977" s="25"/>
      <c r="L977" s="25"/>
    </row>
    <row r="978" ht="15.75" customHeight="1">
      <c r="J978" s="25"/>
      <c r="K978" s="25"/>
      <c r="L978" s="25"/>
    </row>
    <row r="979" ht="15.75" customHeight="1">
      <c r="J979" s="25"/>
      <c r="K979" s="25"/>
      <c r="L979" s="25"/>
    </row>
    <row r="980" ht="15.75" customHeight="1">
      <c r="J980" s="25"/>
      <c r="K980" s="25"/>
      <c r="L980" s="25"/>
    </row>
    <row r="981" ht="15.75" customHeight="1">
      <c r="J981" s="25"/>
      <c r="K981" s="25"/>
      <c r="L981" s="25"/>
    </row>
    <row r="982" ht="15.75" customHeight="1">
      <c r="J982" s="25"/>
      <c r="K982" s="25"/>
      <c r="L982" s="25"/>
    </row>
    <row r="983" ht="15.75" customHeight="1">
      <c r="J983" s="25"/>
      <c r="K983" s="25"/>
      <c r="L983" s="25"/>
    </row>
    <row r="984" ht="15.75" customHeight="1">
      <c r="J984" s="25"/>
      <c r="K984" s="25"/>
      <c r="L984" s="25"/>
    </row>
    <row r="985" ht="15.75" customHeight="1">
      <c r="J985" s="25"/>
      <c r="K985" s="25"/>
      <c r="L985" s="25"/>
    </row>
    <row r="986" ht="15.75" customHeight="1">
      <c r="J986" s="25"/>
      <c r="K986" s="25"/>
      <c r="L986" s="25"/>
    </row>
    <row r="987" ht="15.75" customHeight="1">
      <c r="J987" s="25"/>
      <c r="K987" s="25"/>
      <c r="L987" s="25"/>
    </row>
    <row r="988" ht="15.75" customHeight="1">
      <c r="J988" s="25"/>
      <c r="K988" s="25"/>
      <c r="L988" s="25"/>
    </row>
    <row r="989" ht="15.75" customHeight="1">
      <c r="J989" s="25"/>
      <c r="K989" s="25"/>
      <c r="L989" s="25"/>
    </row>
    <row r="990" ht="15.75" customHeight="1">
      <c r="J990" s="25"/>
      <c r="K990" s="25"/>
      <c r="L990" s="25"/>
    </row>
    <row r="991" ht="15.75" customHeight="1">
      <c r="J991" s="25"/>
      <c r="K991" s="25"/>
      <c r="L991" s="25"/>
    </row>
    <row r="992" ht="15.75" customHeight="1">
      <c r="J992" s="25"/>
      <c r="K992" s="25"/>
      <c r="L992" s="25"/>
    </row>
    <row r="993" ht="15.75" customHeight="1">
      <c r="J993" s="25"/>
      <c r="K993" s="25"/>
      <c r="L993" s="25"/>
    </row>
    <row r="994" ht="15.75" customHeight="1">
      <c r="J994" s="25"/>
      <c r="K994" s="25"/>
      <c r="L994" s="25"/>
    </row>
    <row r="995" ht="15.75" customHeight="1">
      <c r="J995" s="25"/>
      <c r="K995" s="25"/>
      <c r="L995" s="25"/>
    </row>
    <row r="996" ht="15.75" customHeight="1">
      <c r="J996" s="25"/>
      <c r="K996" s="25"/>
      <c r="L996" s="25"/>
    </row>
    <row r="997" ht="15.75" customHeight="1">
      <c r="J997" s="25"/>
      <c r="K997" s="25"/>
      <c r="L997" s="25"/>
    </row>
    <row r="998" ht="15.75" customHeight="1">
      <c r="J998" s="25"/>
      <c r="K998" s="25"/>
      <c r="L998" s="25"/>
    </row>
    <row r="999" ht="15.75" customHeight="1">
      <c r="J999" s="25"/>
      <c r="K999" s="25"/>
      <c r="L999" s="25"/>
    </row>
    <row r="1000" ht="15.75" customHeight="1">
      <c r="J1000" s="25"/>
      <c r="K1000" s="25"/>
      <c r="L1000" s="25"/>
    </row>
  </sheetData>
  <mergeCells count="4">
    <mergeCell ref="A1:O1"/>
    <mergeCell ref="A2:O2"/>
    <mergeCell ref="A3:O3"/>
    <mergeCell ref="A4:O4"/>
  </mergeCells>
  <printOptions/>
  <pageMargins bottom="0.75" footer="0.0" header="0.0" left="0.7" right="0.7" top="0.75"/>
  <pageSetup orientation="landscape"/>
  <drawing r:id="rId1"/>
</worksheet>
</file>