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GOS LMA DE JUNIO" sheetId="1" r:id="rId4"/>
  </sheets>
  <definedNames/>
  <calcPr/>
</workbook>
</file>

<file path=xl/sharedStrings.xml><?xml version="1.0" encoding="utf-8"?>
<sst xmlns="http://schemas.openxmlformats.org/spreadsheetml/2006/main" count="1830" uniqueCount="555">
  <si>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</si>
  <si>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</si>
  <si>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</si>
  <si>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JUNIO DE 2013 </t>
  </si>
  <si>
    <t>MUNICIPIO</t>
  </si>
  <si>
    <t>NOMBRE EPS</t>
  </si>
  <si>
    <t>RECURSOS ESFUERZO PROPIO Según LMA JUNIO</t>
  </si>
  <si>
    <t>GIRO DIRECTO MUNICIPIO JUNIO</t>
  </si>
  <si>
    <t>GIRO DIRECTO DEPARTAMENTO  JUNIO</t>
  </si>
  <si>
    <t>NOMBRE IPS A TRANSFERIR RECURSOS</t>
  </si>
  <si>
    <t>NIT IPS</t>
  </si>
  <si>
    <t>TOTAL</t>
  </si>
  <si>
    <t>CUENTA BANCARIA</t>
  </si>
  <si>
    <t>BANCO</t>
  </si>
  <si>
    <t>TIPO DE CUENTA</t>
  </si>
  <si>
    <t>N. DE COMPROBANTE DE EGRESO 43000/</t>
  </si>
  <si>
    <t>FECHA COMPROBANTE DE EGRESO</t>
  </si>
  <si>
    <t>MEDELLIN</t>
  </si>
  <si>
    <t>COMFAMA-SAVIASALUD</t>
  </si>
  <si>
    <t>ESE HOSPITAL GENERAL - MEDELLIN</t>
  </si>
  <si>
    <t>BANCOLOMBIA</t>
  </si>
  <si>
    <t>AHORROS</t>
  </si>
  <si>
    <t>43/45904</t>
  </si>
  <si>
    <t>ESE LA MARIA - MEDELLIN</t>
  </si>
  <si>
    <t>43/45872</t>
  </si>
  <si>
    <t>ESE MANUEL URIBE ANGEL</t>
  </si>
  <si>
    <t>43/45879</t>
  </si>
  <si>
    <t>ESE MARCO FIDEL SUAREZ</t>
  </si>
  <si>
    <t>CORRIENTE</t>
  </si>
  <si>
    <t>43/45883</t>
  </si>
  <si>
    <t>E.S.E. HOSPITAL SAN JUAN DE DIOS (SANTA FE DE ANTIOQUIA)</t>
  </si>
  <si>
    <t>43/45903</t>
  </si>
  <si>
    <t>CAPRECOM</t>
  </si>
  <si>
    <t>EMDISALUD</t>
  </si>
  <si>
    <t>ABEJORRAL</t>
  </si>
  <si>
    <t>E.S.E. HOSPITAL SAN JUAN DE DIOS RIONEGRO</t>
  </si>
  <si>
    <t>43/45910</t>
  </si>
  <si>
    <t>E.S.E. HOSPITAL SAN JUAN DE DIOS DE ABEJORRAL</t>
  </si>
  <si>
    <t>397669999807</t>
  </si>
  <si>
    <t>DAVIVIENDA</t>
  </si>
  <si>
    <t>43/45506</t>
  </si>
  <si>
    <t>COOSALUD</t>
  </si>
  <si>
    <t>43/45402</t>
  </si>
  <si>
    <t>ABRIAQUI</t>
  </si>
  <si>
    <t>43/45985</t>
  </si>
  <si>
    <t>E.S.E. HOSPITAL SAN RAFAEL DE ANGOSTURA</t>
  </si>
  <si>
    <t>43/45507</t>
  </si>
  <si>
    <t>ALEJANDRIA</t>
  </si>
  <si>
    <t>43/46008</t>
  </si>
  <si>
    <t>AMAGA</t>
  </si>
  <si>
    <t>ESE SAN VICENTE DE PAUL (CALDAS)</t>
  </si>
  <si>
    <t>43/45988</t>
  </si>
  <si>
    <t>E.S.E. HOSPITAL SAN FERNANDO</t>
  </si>
  <si>
    <t>43/45912</t>
  </si>
  <si>
    <t>AMALFI</t>
  </si>
  <si>
    <t>E.S.E. CESAR URIBE PIEDRAHITA</t>
  </si>
  <si>
    <t>BBVA</t>
  </si>
  <si>
    <t>43/45987</t>
  </si>
  <si>
    <t>E.S.E OSCAR EMIRO VERGARA CRUZ DE SAN PEDRO DE URABA</t>
  </si>
  <si>
    <t>43/45508</t>
  </si>
  <si>
    <t>E.S.E. HOSPITAL SAN JUAN DE DIOS</t>
  </si>
  <si>
    <t>43/45494</t>
  </si>
  <si>
    <t>E.S.E. HOSPITAL IVAN RESTREPO GOMEZ</t>
  </si>
  <si>
    <t>43/45495</t>
  </si>
  <si>
    <t>E.S.E. HOSPITAL SAN CAMILO DE LELIS</t>
  </si>
  <si>
    <t>65147502430</t>
  </si>
  <si>
    <t>43/45493</t>
  </si>
  <si>
    <t>E.S.E. HOSPITAL SAN RAFAEL DE ZARAGOZA</t>
  </si>
  <si>
    <t>371901018-61</t>
  </si>
  <si>
    <t>43/45492</t>
  </si>
  <si>
    <t>E.S.E. HOSPITAL SAN LORENZO</t>
  </si>
  <si>
    <t>43/45491</t>
  </si>
  <si>
    <t>E.S.E. HOSPITAL EL CARMEN DE AMALFI</t>
  </si>
  <si>
    <t>074-06665-5</t>
  </si>
  <si>
    <t>43/45405</t>
  </si>
  <si>
    <t>ANDES</t>
  </si>
  <si>
    <t>43/45965</t>
  </si>
  <si>
    <t>E.S.E. HOSPITAL MARIA AUXILIADORA</t>
  </si>
  <si>
    <t>110205010150</t>
  </si>
  <si>
    <t>POPULAR</t>
  </si>
  <si>
    <t>43/45500</t>
  </si>
  <si>
    <t>ECOOPSOS</t>
  </si>
  <si>
    <t>FUNDACION HOSPITALARIA SAN VICENTE DE PAUL</t>
  </si>
  <si>
    <t xml:space="preserve"> BOGOTA</t>
  </si>
  <si>
    <t>43/45301</t>
  </si>
  <si>
    <t>ANGELOPOLIS</t>
  </si>
  <si>
    <t>43/45305</t>
  </si>
  <si>
    <t>ANGOSTURA</t>
  </si>
  <si>
    <t>E.S.E. HOSPITAL EL SAGRADO CORAZÓN DE BRICEÑO</t>
  </si>
  <si>
    <t>396569999990</t>
  </si>
  <si>
    <t>43/45512</t>
  </si>
  <si>
    <t>43/45407</t>
  </si>
  <si>
    <t>ANORI</t>
  </si>
  <si>
    <t>E.S.E. HOSPITAL SAN RAFAEL DE YOLOMBO</t>
  </si>
  <si>
    <t>43/46002</t>
  </si>
  <si>
    <t>IPS DE UNIVERSIDAD DE ANTIOQUIA IPS UNIVERSITARIA</t>
  </si>
  <si>
    <t>43/45926</t>
  </si>
  <si>
    <t>E.S.E. HOSPITAL SAN ISIDRO</t>
  </si>
  <si>
    <t>43/45516</t>
  </si>
  <si>
    <t>001193679-18</t>
  </si>
  <si>
    <t>43/45410</t>
  </si>
  <si>
    <t>ANTIOQUIA</t>
  </si>
  <si>
    <t>43/45958</t>
  </si>
  <si>
    <t>43/45392</t>
  </si>
  <si>
    <t>43/45300</t>
  </si>
  <si>
    <t>APARTADO</t>
  </si>
  <si>
    <t>43/45963</t>
  </si>
  <si>
    <t>E.S.E HOSPITAL ISABEL LA CATOLICA</t>
  </si>
  <si>
    <t>43/45498</t>
  </si>
  <si>
    <t>A.I.C.</t>
  </si>
  <si>
    <t>43/45340</t>
  </si>
  <si>
    <t>ARBOLETES</t>
  </si>
  <si>
    <t>43/46030</t>
  </si>
  <si>
    <t>ESE CARISMA - MEDELLIN</t>
  </si>
  <si>
    <t>43/45952</t>
  </si>
  <si>
    <t>E.S.E. HOSPITAL SAN JULIAN</t>
  </si>
  <si>
    <t>43/45523</t>
  </si>
  <si>
    <t>43/45366</t>
  </si>
  <si>
    <t>ARGELIA</t>
  </si>
  <si>
    <t>43/45989</t>
  </si>
  <si>
    <t>E.S.E HOSPITAL GERMAN VELEZ GUTIERREZ</t>
  </si>
  <si>
    <t>000412022592</t>
  </si>
  <si>
    <t>43/45510</t>
  </si>
  <si>
    <t>ASMET SALUD</t>
  </si>
  <si>
    <t>FUNDACION CLINICA DEL NORTE</t>
  </si>
  <si>
    <t>OCCIDENTE</t>
  </si>
  <si>
    <t>43/45113</t>
  </si>
  <si>
    <t>ARMENIA</t>
  </si>
  <si>
    <t>43/46012</t>
  </si>
  <si>
    <t>E.S.E. HOSPITAL SAN MARTIN DE PORRES</t>
  </si>
  <si>
    <t>6658085770-3</t>
  </si>
  <si>
    <t>43/45412</t>
  </si>
  <si>
    <t>BARBOSA</t>
  </si>
  <si>
    <t>43/45966</t>
  </si>
  <si>
    <t>43/45930</t>
  </si>
  <si>
    <t>43/45938</t>
  </si>
  <si>
    <t>BELMIRA</t>
  </si>
  <si>
    <t>E.S.E HOSPITAL SAN JUAN DE DIOS DE YARUMAL</t>
  </si>
  <si>
    <t>43/45991</t>
  </si>
  <si>
    <t>BETANIA</t>
  </si>
  <si>
    <t>ESE HOSPITAL LA MERCED CIUDAD BOLIVAR</t>
  </si>
  <si>
    <t>43/45971</t>
  </si>
  <si>
    <t>43/45302</t>
  </si>
  <si>
    <t>BETULIA</t>
  </si>
  <si>
    <t>43/46001</t>
  </si>
  <si>
    <t>43/45932</t>
  </si>
  <si>
    <t>43/45515</t>
  </si>
  <si>
    <t>BOLIVAR</t>
  </si>
  <si>
    <t>43/45964</t>
  </si>
  <si>
    <t>43/45499</t>
  </si>
  <si>
    <t>43/45394</t>
  </si>
  <si>
    <t>BRICEÑO</t>
  </si>
  <si>
    <t>43/46024</t>
  </si>
  <si>
    <t>43/45521</t>
  </si>
  <si>
    <t>43/45417</t>
  </si>
  <si>
    <t>BURITICA</t>
  </si>
  <si>
    <t>43/46013</t>
  </si>
  <si>
    <t>43/45519</t>
  </si>
  <si>
    <t>E.S.E. HOSPITAL SAN VICENTE DE PAUL DE PUEBLORRICO</t>
  </si>
  <si>
    <t>43/45307</t>
  </si>
  <si>
    <t>CACERES</t>
  </si>
  <si>
    <t>ES.E HOSPITAL SAN ANTONIO</t>
  </si>
  <si>
    <t>40085136386</t>
  </si>
  <si>
    <t>43/45509</t>
  </si>
  <si>
    <t>43/45353</t>
  </si>
  <si>
    <t>43/45406</t>
  </si>
  <si>
    <t>CAICEDO</t>
  </si>
  <si>
    <t>ESE GUILLERMO GAVIRIA CORREA</t>
  </si>
  <si>
    <t>43/46049</t>
  </si>
  <si>
    <t>43/45949</t>
  </si>
  <si>
    <t>CALDAS</t>
  </si>
  <si>
    <t>43/45967</t>
  </si>
  <si>
    <t>E.S.E. HOSPITAL SAN ANTONIO</t>
  </si>
  <si>
    <t>43/45501</t>
  </si>
  <si>
    <t>CAMPAMENTO</t>
  </si>
  <si>
    <t>43/45995</t>
  </si>
  <si>
    <t>E.S.E. HOSPITAL NUEVO HORIZONTE</t>
  </si>
  <si>
    <t>43/45513</t>
  </si>
  <si>
    <t>CAÑASGORDAS</t>
  </si>
  <si>
    <t>43/45996</t>
  </si>
  <si>
    <t>CARACOLI</t>
  </si>
  <si>
    <t>ESE HOSPITAL MENTAL DE ANTIOQUIA</t>
  </si>
  <si>
    <t>43/45980</t>
  </si>
  <si>
    <t>CARAMANTA</t>
  </si>
  <si>
    <t>43/46019</t>
  </si>
  <si>
    <t>CAREPA</t>
  </si>
  <si>
    <t>43/46029</t>
  </si>
  <si>
    <t>E.S.E. HOSPITAL NUESTRA SEÑORA DEL CARMEN DE EL BAGRE</t>
  </si>
  <si>
    <t>705-739329-45</t>
  </si>
  <si>
    <t>43/45522</t>
  </si>
  <si>
    <t>CARMEN DE VIBORAL</t>
  </si>
  <si>
    <t>43/46005</t>
  </si>
  <si>
    <t>43/45306</t>
  </si>
  <si>
    <t>CAROLINA</t>
  </si>
  <si>
    <t>43/46018</t>
  </si>
  <si>
    <t>CAUCASIA</t>
  </si>
  <si>
    <t>43/45957</t>
  </si>
  <si>
    <t>43/45496</t>
  </si>
  <si>
    <t>CONDOR</t>
  </si>
  <si>
    <t>43/45338</t>
  </si>
  <si>
    <t>43/45391</t>
  </si>
  <si>
    <t>CHIGORODO</t>
  </si>
  <si>
    <t>43/45977</t>
  </si>
  <si>
    <t>43/45504</t>
  </si>
  <si>
    <t>SELVASALUD</t>
  </si>
  <si>
    <t>43/45346</t>
  </si>
  <si>
    <t>CISNEROS</t>
  </si>
  <si>
    <t>43/45959</t>
  </si>
  <si>
    <t>43/45935</t>
  </si>
  <si>
    <t>43/45927</t>
  </si>
  <si>
    <t>COCORNA</t>
  </si>
  <si>
    <t>43/46026</t>
  </si>
  <si>
    <t>43/45309</t>
  </si>
  <si>
    <t>CONCEPCION</t>
  </si>
  <si>
    <t>43/46010</t>
  </si>
  <si>
    <t>43/45310</t>
  </si>
  <si>
    <t>CONCORDIA</t>
  </si>
  <si>
    <t>43/45997</t>
  </si>
  <si>
    <t>43/45355</t>
  </si>
  <si>
    <t>COPACABANA</t>
  </si>
  <si>
    <t>43/45969</t>
  </si>
  <si>
    <t>DABEIBA</t>
  </si>
  <si>
    <t>E.S.E. HOSPITAL NUESTRA SEÑORA DEL PERPETUO SOCORRO DE DABEIBA</t>
  </si>
  <si>
    <t>240396560-15</t>
  </si>
  <si>
    <t>43/45393</t>
  </si>
  <si>
    <t>DON MATIAS</t>
  </si>
  <si>
    <t>43/46017</t>
  </si>
  <si>
    <t>EBEJICO</t>
  </si>
  <si>
    <t>43/46006</t>
  </si>
  <si>
    <t>EL BAGRE</t>
  </si>
  <si>
    <t>43/45948</t>
  </si>
  <si>
    <t>E.S.E. HOSPITAL LA SAGRADA FAMILIA</t>
  </si>
  <si>
    <t>013610000187</t>
  </si>
  <si>
    <t xml:space="preserve"> AGRARIO</t>
  </si>
  <si>
    <t>43/45520</t>
  </si>
  <si>
    <t>43/45317</t>
  </si>
  <si>
    <t>43/45316</t>
  </si>
  <si>
    <t>ENTRERRIOS</t>
  </si>
  <si>
    <t>43/45993</t>
  </si>
  <si>
    <t>FREDONIA</t>
  </si>
  <si>
    <t>43/45973</t>
  </si>
  <si>
    <t>43/45503</t>
  </si>
  <si>
    <t>FRONTINO</t>
  </si>
  <si>
    <t>43/45946</t>
  </si>
  <si>
    <t>43/45359</t>
  </si>
  <si>
    <t>E.S.E. HOSPITAL MARIA ANTONIA TORO DE ELEJALDE - FRONTINO</t>
  </si>
  <si>
    <t>322197617</t>
  </si>
  <si>
    <t>43/45411</t>
  </si>
  <si>
    <t>GIRALDO</t>
  </si>
  <si>
    <t>E.S.E. HOSPITAL DE LA ESTRELLA</t>
  </si>
  <si>
    <t>01527354389</t>
  </si>
  <si>
    <t>43/45518</t>
  </si>
  <si>
    <t>43/45362</t>
  </si>
  <si>
    <t>GIRARDOTA</t>
  </si>
  <si>
    <t>43/45972</t>
  </si>
  <si>
    <t>GOMEZ PLATA</t>
  </si>
  <si>
    <t>43/46016</t>
  </si>
  <si>
    <t>GRANADA</t>
  </si>
  <si>
    <t>43/46039</t>
  </si>
  <si>
    <t>43/45360</t>
  </si>
  <si>
    <t>GUADALUPE</t>
  </si>
  <si>
    <t>43/45983</t>
  </si>
  <si>
    <t>43/45505</t>
  </si>
  <si>
    <t>GUARNE</t>
  </si>
  <si>
    <t>43/45992</t>
  </si>
  <si>
    <t>ESE Hospital Gabriel Peláez Montoya de Jardin</t>
  </si>
  <si>
    <t>3985000005283</t>
  </si>
  <si>
    <t>43/45511</t>
  </si>
  <si>
    <t>HELICONIA</t>
  </si>
  <si>
    <t>43/45945</t>
  </si>
  <si>
    <t xml:space="preserve">ESE HOSPITAL SAN JUAN DE DIOS </t>
  </si>
  <si>
    <t>43/45517</t>
  </si>
  <si>
    <t>43/45117</t>
  </si>
  <si>
    <t>HISPANIA</t>
  </si>
  <si>
    <t>43/46028</t>
  </si>
  <si>
    <t>E.S.E. HOSPITAL SAN JUAN DEL SUROESTE</t>
  </si>
  <si>
    <t>396469999769</t>
  </si>
  <si>
    <t>43/45419</t>
  </si>
  <si>
    <t>ITAGUI</t>
  </si>
  <si>
    <t>43/45961</t>
  </si>
  <si>
    <t>E.S.E. H.  NUESTRA SRA DE LA CANDELARIA</t>
  </si>
  <si>
    <t>43/45497</t>
  </si>
  <si>
    <t>ITUANGO</t>
  </si>
  <si>
    <t>43/45998</t>
  </si>
  <si>
    <t>JARDIN</t>
  </si>
  <si>
    <t>43/45942</t>
  </si>
  <si>
    <t>E.S.E. HOSPITAL SANTA LUCIA</t>
  </si>
  <si>
    <t>397269999819</t>
  </si>
  <si>
    <t>43/45514</t>
  </si>
  <si>
    <t>43/45356</t>
  </si>
  <si>
    <t>JERICO</t>
  </si>
  <si>
    <t>E.S.E. HOSPITAL SAN RAFAEL - JERICO -</t>
  </si>
  <si>
    <t>399269999849</t>
  </si>
  <si>
    <t>43/45397</t>
  </si>
  <si>
    <t>LA CEJA</t>
  </si>
  <si>
    <t>43/45187</t>
  </si>
  <si>
    <t>43/45351</t>
  </si>
  <si>
    <t>LA ESTRELLA</t>
  </si>
  <si>
    <t>43/45970</t>
  </si>
  <si>
    <t>43/45502</t>
  </si>
  <si>
    <t>LA PINTADA</t>
  </si>
  <si>
    <t>CENTRO CARDIOVASCULAR SOMER INCARE</t>
  </si>
  <si>
    <t>43/45102</t>
  </si>
  <si>
    <t>LA UNION</t>
  </si>
  <si>
    <t>43/46074</t>
  </si>
  <si>
    <t>43/45662</t>
  </si>
  <si>
    <t>LIBORINA</t>
  </si>
  <si>
    <t>43/46080</t>
  </si>
  <si>
    <t>E.S.E. HOSPITAL SAN FRANCISCO</t>
  </si>
  <si>
    <t>01450000045-1</t>
  </si>
  <si>
    <t>43/45667</t>
  </si>
  <si>
    <t>MACEO</t>
  </si>
  <si>
    <t>43/45976</t>
  </si>
  <si>
    <t>MARINILLA</t>
  </si>
  <si>
    <t>E.S.E. HOSPITAL SAN ROQUE</t>
  </si>
  <si>
    <t>02312734532</t>
  </si>
  <si>
    <t>43/45668</t>
  </si>
  <si>
    <t>CLINICA SAN JUAN DE DIOS DE LA CEJA</t>
  </si>
  <si>
    <t>02390515402</t>
  </si>
  <si>
    <t>43/45194</t>
  </si>
  <si>
    <t>MONTEBELLO</t>
  </si>
  <si>
    <t>E.S.E. H. DEL SUR GABRIEL JARAMILLO PIEDRAHITA</t>
  </si>
  <si>
    <t>416950491</t>
  </si>
  <si>
    <t>43/45655</t>
  </si>
  <si>
    <t>MURINDO</t>
  </si>
  <si>
    <t>43/45951</t>
  </si>
  <si>
    <t>43/45365</t>
  </si>
  <si>
    <t>MUTATA</t>
  </si>
  <si>
    <t>43/45939</t>
  </si>
  <si>
    <t>43/45649</t>
  </si>
  <si>
    <t>43/45345</t>
  </si>
  <si>
    <t>NARIÑO</t>
  </si>
  <si>
    <t>43/46004</t>
  </si>
  <si>
    <t>SERVIUCIS S.A</t>
  </si>
  <si>
    <t>67226499005</t>
  </si>
  <si>
    <t>43/45192</t>
  </si>
  <si>
    <t>43/45357</t>
  </si>
  <si>
    <t>NECOCLI</t>
  </si>
  <si>
    <t>43/45934</t>
  </si>
  <si>
    <t>43/45947</t>
  </si>
  <si>
    <t>43/45675</t>
  </si>
  <si>
    <t>43/45363</t>
  </si>
  <si>
    <t>FUNDACION NUEVOS HORIZONTES</t>
  </si>
  <si>
    <t>43/45914</t>
  </si>
  <si>
    <t>NECHI</t>
  </si>
  <si>
    <t>E.S.E. HOSPITAL SAN LUIS BELTRAN</t>
  </si>
  <si>
    <t>AGRARIO</t>
  </si>
  <si>
    <t>43/45684</t>
  </si>
  <si>
    <t>E.S.E. HOSPITAL LA MISERICORDIA DE NECHI</t>
  </si>
  <si>
    <t>37121954521</t>
  </si>
  <si>
    <t>43/45420</t>
  </si>
  <si>
    <t>OLAYA</t>
  </si>
  <si>
    <t>43/46020</t>
  </si>
  <si>
    <t>PEÑOL</t>
  </si>
  <si>
    <t>43/45974</t>
  </si>
  <si>
    <t>43/45344</t>
  </si>
  <si>
    <t>PEQUE</t>
  </si>
  <si>
    <t>43/46000</t>
  </si>
  <si>
    <t>43/45664</t>
  </si>
  <si>
    <t>43/45409</t>
  </si>
  <si>
    <t>PUEBLORRICO</t>
  </si>
  <si>
    <t>43/45979</t>
  </si>
  <si>
    <t>E.S.E. HOSPITAL SAN SEBASTIAN DE URABA</t>
  </si>
  <si>
    <t>43/45635</t>
  </si>
  <si>
    <t>43/45398</t>
  </si>
  <si>
    <t>43/45348</t>
  </si>
  <si>
    <t>PUERTO BERRIO</t>
  </si>
  <si>
    <t>43/45960</t>
  </si>
  <si>
    <t>E.S.E. HOSPITAL SAN RAFAEL</t>
  </si>
  <si>
    <t>000075001008</t>
  </si>
  <si>
    <t>43/45641</t>
  </si>
  <si>
    <t>PUERTO NARE</t>
  </si>
  <si>
    <t>43/45978</t>
  </si>
  <si>
    <t>43/45347</t>
  </si>
  <si>
    <t>PUERTO TRIUNFO</t>
  </si>
  <si>
    <t>43/46015</t>
  </si>
  <si>
    <t>43/45364</t>
  </si>
  <si>
    <t>REMEDIOS</t>
  </si>
  <si>
    <t>43/46023</t>
  </si>
  <si>
    <t>43/45681</t>
  </si>
  <si>
    <t>E.S.E. HOSPITAL SAN VICENTE DE PAUL DE REMEDIOS</t>
  </si>
  <si>
    <t>32163495511</t>
  </si>
  <si>
    <t>43/45416</t>
  </si>
  <si>
    <t>RETIRO</t>
  </si>
  <si>
    <t>43/46007</t>
  </si>
  <si>
    <t>43/45358</t>
  </si>
  <si>
    <t>SABANALARGA</t>
  </si>
  <si>
    <t>43/46011</t>
  </si>
  <si>
    <t>43/45670</t>
  </si>
  <si>
    <t>43/45361</t>
  </si>
  <si>
    <t>SALGAR</t>
  </si>
  <si>
    <t>43/45968</t>
  </si>
  <si>
    <t>43/45343</t>
  </si>
  <si>
    <t>SAN ANDRES</t>
  </si>
  <si>
    <t>43/45990</t>
  </si>
  <si>
    <t>93342873317</t>
  </si>
  <si>
    <t>43/45661</t>
  </si>
  <si>
    <t>SAN FRANCISCO</t>
  </si>
  <si>
    <t>43/46050</t>
  </si>
  <si>
    <t>SAN JERONIMO</t>
  </si>
  <si>
    <t>43/46054</t>
  </si>
  <si>
    <t>43/45633</t>
  </si>
  <si>
    <t>43/45339</t>
  </si>
  <si>
    <t>SAN JOSE DE LA MONTANA</t>
  </si>
  <si>
    <t>SAN JUAN DE URABA</t>
  </si>
  <si>
    <t>43/46047</t>
  </si>
  <si>
    <t>43/45637</t>
  </si>
  <si>
    <t>43/45337</t>
  </si>
  <si>
    <t>SAN LUIS</t>
  </si>
  <si>
    <t>43/46090</t>
  </si>
  <si>
    <t>SAN PEDRO DE URABA</t>
  </si>
  <si>
    <t>43/46085</t>
  </si>
  <si>
    <t>43/45674</t>
  </si>
  <si>
    <t>SAN RAFAEL</t>
  </si>
  <si>
    <t>43/46076</t>
  </si>
  <si>
    <t xml:space="preserve">E.S.E. HOSPITAL PRESBITERO ALONSO MARIA GIRALDO – SAN RAFAEL - ANTIOQUIA </t>
  </si>
  <si>
    <t>43/45354</t>
  </si>
  <si>
    <t>SAN ROQUE</t>
  </si>
  <si>
    <t>43/46062</t>
  </si>
  <si>
    <t>43/45109</t>
  </si>
  <si>
    <t>SAN VICENTE</t>
  </si>
  <si>
    <t>43/46078</t>
  </si>
  <si>
    <t>43/46045</t>
  </si>
  <si>
    <t>43/45665</t>
  </si>
  <si>
    <t>SANTA BARBARA</t>
  </si>
  <si>
    <t>43/46055</t>
  </si>
  <si>
    <t>E.S.E. HOSPITAL SANTA MARIA</t>
  </si>
  <si>
    <t>10447072442</t>
  </si>
  <si>
    <t>43/45395</t>
  </si>
  <si>
    <t>43/45341</t>
  </si>
  <si>
    <t>SANTA ROSA DE OSOS</t>
  </si>
  <si>
    <t>43/46072</t>
  </si>
  <si>
    <t>43/45660</t>
  </si>
  <si>
    <t>SANTO DOMINGO</t>
  </si>
  <si>
    <t>43/46082</t>
  </si>
  <si>
    <t>SANTUARIO</t>
  </si>
  <si>
    <t>43/46084</t>
  </si>
  <si>
    <t>E.S.E HOSPITAL LA ANUNCIACION</t>
  </si>
  <si>
    <t>BOGOTA</t>
  </si>
  <si>
    <t>43/45673</t>
  </si>
  <si>
    <t>SEGOVIA</t>
  </si>
  <si>
    <t>43/46071</t>
  </si>
  <si>
    <t>43/45659</t>
  </si>
  <si>
    <t>43/45352</t>
  </si>
  <si>
    <t>E.S.E. HOSPITAL SAN JUAN DE DIOS DE SEGOVIA</t>
  </si>
  <si>
    <t>250-05274-3</t>
  </si>
  <si>
    <t>43/45404</t>
  </si>
  <si>
    <t>SONSON</t>
  </si>
  <si>
    <t>43/46056</t>
  </si>
  <si>
    <t>E.S.E. HOSPITAL NTRA SRA DE GUADALUPE</t>
  </si>
  <si>
    <t>43/45634</t>
  </si>
  <si>
    <t>43/45106</t>
  </si>
  <si>
    <t>43/45342</t>
  </si>
  <si>
    <t>SOPETRAN</t>
  </si>
  <si>
    <t>43/46065</t>
  </si>
  <si>
    <t>43/45629</t>
  </si>
  <si>
    <t>E.S.E. H. GUSTAVO GONZALEZ OCHOA</t>
  </si>
  <si>
    <t>250047263</t>
  </si>
  <si>
    <t>43/45628</t>
  </si>
  <si>
    <t>E.S.E. HOSPITAL HECTOR ABAD GOMEZ</t>
  </si>
  <si>
    <t>7351011208</t>
  </si>
  <si>
    <t>COLPATRIA</t>
  </si>
  <si>
    <t>43/45627</t>
  </si>
  <si>
    <t xml:space="preserve">E.S.E. HOSPITAL SAN VICENTE </t>
  </si>
  <si>
    <t>43/45626</t>
  </si>
  <si>
    <t>67256301198</t>
  </si>
  <si>
    <t>43/45631</t>
  </si>
  <si>
    <t>E.S.E. HOSPITAL HORACIO MUÑOZ SUSCUN</t>
  </si>
  <si>
    <t>013970000256</t>
  </si>
  <si>
    <t>43/45630</t>
  </si>
  <si>
    <t>E.S.E. HOSPITAL LA MISERICORDIA</t>
  </si>
  <si>
    <t>265082644</t>
  </si>
  <si>
    <t>43/45652</t>
  </si>
  <si>
    <t>43/45632</t>
  </si>
  <si>
    <t>TAMESIS</t>
  </si>
  <si>
    <t>43/46069</t>
  </si>
  <si>
    <t>E.S.E. HOSPITAL SAN JUAN DE DIOS DE TAMESIS</t>
  </si>
  <si>
    <t>399469999839</t>
  </si>
  <si>
    <t>43/45403</t>
  </si>
  <si>
    <t>TARAZA</t>
  </si>
  <si>
    <t>43/46089</t>
  </si>
  <si>
    <t>E.S.E H. FRANCISCO LUIS JIMENEZ MARTINEZ</t>
  </si>
  <si>
    <t>64532364866</t>
  </si>
  <si>
    <t>43/45680</t>
  </si>
  <si>
    <t>E.S.E SAN ANTONIO DE TARAZA</t>
  </si>
  <si>
    <t>89700525-2</t>
  </si>
  <si>
    <t>43/45415</t>
  </si>
  <si>
    <t>43/45388</t>
  </si>
  <si>
    <t>TARSO</t>
  </si>
  <si>
    <t>43/46079</t>
  </si>
  <si>
    <t>TITIRIBI</t>
  </si>
  <si>
    <t>43/46059</t>
  </si>
  <si>
    <t>43/45646</t>
  </si>
  <si>
    <t>TOLEDO</t>
  </si>
  <si>
    <t>43/46070</t>
  </si>
  <si>
    <t>TURBO</t>
  </si>
  <si>
    <t>43/46066</t>
  </si>
  <si>
    <t>ESE HOSPITAL FRANCISCO VALDERRAMA TURBO</t>
  </si>
  <si>
    <t>920016045</t>
  </si>
  <si>
    <t>43/45656</t>
  </si>
  <si>
    <t>43/45349</t>
  </si>
  <si>
    <t>URAMITA</t>
  </si>
  <si>
    <t>E.S.E. HOSPITAL TOBIAS PUERTA</t>
  </si>
  <si>
    <t>322184912</t>
  </si>
  <si>
    <t>43/45418</t>
  </si>
  <si>
    <t>43/45118</t>
  </si>
  <si>
    <t>URRAO</t>
  </si>
  <si>
    <t>43/46052</t>
  </si>
  <si>
    <t>43/45638</t>
  </si>
  <si>
    <t>VALDIVIA</t>
  </si>
  <si>
    <t>43/45654</t>
  </si>
  <si>
    <t>E.S.E. HOSPITAL SAN JUAN DE DIOS DE VALDIVIA</t>
  </si>
  <si>
    <t>415008002</t>
  </si>
  <si>
    <t>43/45399</t>
  </si>
  <si>
    <t>VALPARAISO</t>
  </si>
  <si>
    <t>43/46087</t>
  </si>
  <si>
    <t>43/45678</t>
  </si>
  <si>
    <t>VEGACHI</t>
  </si>
  <si>
    <t>43/46092</t>
  </si>
  <si>
    <t>43/45683</t>
  </si>
  <si>
    <t>VENECIA</t>
  </si>
  <si>
    <t>43/46058</t>
  </si>
  <si>
    <t>VIGIA DEL FUERTE</t>
  </si>
  <si>
    <t>43/46048</t>
  </si>
  <si>
    <t>43/45390</t>
  </si>
  <si>
    <t>YALI</t>
  </si>
  <si>
    <t>43/46063</t>
  </si>
  <si>
    <t>43/45650</t>
  </si>
  <si>
    <t>YARUMAL</t>
  </si>
  <si>
    <t>43/46094</t>
  </si>
  <si>
    <t>ESE Hospital San Pedro de Sabanalarga</t>
  </si>
  <si>
    <t>068037464</t>
  </si>
  <si>
    <t>43/45685</t>
  </si>
  <si>
    <t>43/45421</t>
  </si>
  <si>
    <t>YOLOMBO</t>
  </si>
  <si>
    <t>43/46086</t>
  </si>
  <si>
    <t>276012697</t>
  </si>
  <si>
    <t>43/45677</t>
  </si>
  <si>
    <t>43/45414</t>
  </si>
  <si>
    <t>YONDO</t>
  </si>
  <si>
    <t>43/46095</t>
  </si>
  <si>
    <t>65518676908</t>
  </si>
  <si>
    <t>43/45679</t>
  </si>
  <si>
    <t>ZARAGOZA</t>
  </si>
  <si>
    <t>43/46067</t>
  </si>
  <si>
    <t>43/45657</t>
  </si>
  <si>
    <t>43/45350</t>
  </si>
  <si>
    <t>43/45401</t>
  </si>
  <si>
    <t>NOTA URGENTE: Las siguientes EPS S no enviaron información:</t>
  </si>
  <si>
    <t>Elaboró: Adriana Ospina Giraldo. Agosto 26 de 2013</t>
  </si>
  <si>
    <t>Profesional Universitaria</t>
  </si>
  <si>
    <t>Oficina Atención  a las Personas</t>
  </si>
  <si>
    <t>Secretaría Seccional de Salud</t>
  </si>
  <si>
    <t>corrreo: adriana.ospinagiraldo@antioquia.gov.co</t>
  </si>
  <si>
    <t>Tel. 3839835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</si>
</sst>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-240A]d&quot; de &quot;mmmm&quot; de &quot;yyyy"/>
    <numFmt numFmtId="165" formatCode="_(* #,##0.00_);_(* \(#,##0.00\);_(* &quot;-&quot;??_);_(@_)"/>
    <numFmt numFmtId="166" formatCode="_(* #,##0_);_(* \(#,##0\);_(* &quot;-&quot;??_);_(@_)"/>
  </numFmts>
  <fonts count="13">
    <font>
      <sz val="11.0"/>
      <color theme="1"/>
      <name val="Calibri"/>
      <scheme val="minor"/>
    </font>
    <font>
      <b/>
      <sz val="11.0"/>
      <color theme="1"/>
      <name val="Calibri"/>
    </font>
    <font/>
    <font>
      <b/>
      <sz val="9.0"/>
      <color rgb="FF000000"/>
      <name val="Calibri"/>
    </font>
    <font>
      <b/>
      <sz val="9.0"/>
      <color rgb="FF000000"/>
      <name val="Arial"/>
    </font>
    <font>
      <sz val="10.0"/>
      <color rgb="FF000000"/>
      <name val="Calibri"/>
    </font>
    <font>
      <sz val="10.0"/>
      <color theme="1"/>
      <name val="Calibri"/>
    </font>
    <font>
      <sz val="11.0"/>
      <color theme="1"/>
      <name val="Calibri"/>
    </font>
    <font>
      <b/>
      <sz val="10.0"/>
      <color rgb="FF000000"/>
      <name val="Calibri"/>
    </font>
    <font>
      <b/>
      <sz val="9.0"/>
      <color theme="1"/>
      <name val="Calibri"/>
    </font>
    <font>
      <sz val="9.0"/>
      <color theme="1"/>
      <name val="Calibri"/>
    </font>
    <font>
      <sz val="7.0"/>
      <color theme="1"/>
      <name val="Arial"/>
    </font>
    <font>
      <sz val="7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CCFF"/>
        <bgColor rgb="FF00CCFF"/>
      </patternFill>
    </fill>
  </fills>
  <borders count="1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shrinkToFit="0" vertical="bottom" wrapText="0"/>
    </xf>
    <xf borderId="5" fillId="0" fontId="2" numFmtId="0" xfId="0" applyBorder="1" applyFont="1"/>
    <xf borderId="4" fillId="0" fontId="1" numFmtId="0" xfId="0" applyAlignment="1" applyBorder="1" applyFont="1">
      <alignment horizontal="center" shrinkToFit="0" vertical="bottom" wrapText="1"/>
    </xf>
    <xf borderId="6" fillId="0" fontId="1" numFmtId="0" xfId="0" applyAlignment="1" applyBorder="1" applyFont="1">
      <alignment horizontal="center" shrinkToFit="0" vertical="bottom" wrapText="0"/>
    </xf>
    <xf borderId="7" fillId="0" fontId="2" numFmtId="0" xfId="0" applyBorder="1" applyFont="1"/>
    <xf borderId="8" fillId="0" fontId="2" numFmtId="0" xfId="0" applyBorder="1" applyFont="1"/>
    <xf borderId="9" fillId="0" fontId="3" numFmtId="0" xfId="0" applyAlignment="1" applyBorder="1" applyFont="1">
      <alignment horizontal="center" shrinkToFit="0" vertical="center" wrapText="1"/>
    </xf>
    <xf borderId="10" fillId="0" fontId="3" numFmtId="164" xfId="0" applyAlignment="1" applyBorder="1" applyFont="1" applyNumberFormat="1">
      <alignment horizontal="center" shrinkToFit="0" vertical="center" wrapText="1"/>
    </xf>
    <xf borderId="10" fillId="2" fontId="1" numFmtId="0" xfId="0" applyAlignment="1" applyBorder="1" applyFill="1" applyFont="1">
      <alignment horizontal="center" shrinkToFit="0" vertical="center" wrapText="1"/>
    </xf>
    <xf borderId="10" fillId="2" fontId="4" numFmtId="16" xfId="0" applyAlignment="1" applyBorder="1" applyFont="1" applyNumberFormat="1">
      <alignment horizontal="center" shrinkToFit="0" vertical="center" wrapText="1"/>
    </xf>
    <xf borderId="11" fillId="0" fontId="3" numFmtId="0" xfId="0" applyAlignment="1" applyBorder="1" applyFont="1">
      <alignment horizontal="center" shrinkToFit="0" vertical="center" wrapText="1"/>
    </xf>
    <xf borderId="12" fillId="0" fontId="5" numFmtId="0" xfId="0" applyAlignment="1" applyBorder="1" applyFont="1">
      <alignment horizontal="left" readingOrder="1" shrinkToFit="0" vertical="top" wrapText="1"/>
    </xf>
    <xf borderId="12" fillId="0" fontId="5" numFmtId="165" xfId="0" applyAlignment="1" applyBorder="1" applyFont="1" applyNumberFormat="1">
      <alignment horizontal="left" readingOrder="1" shrinkToFit="0" vertical="top" wrapText="1"/>
    </xf>
    <xf borderId="12" fillId="0" fontId="6" numFmtId="165" xfId="0" applyAlignment="1" applyBorder="1" applyFont="1" applyNumberFormat="1">
      <alignment shrinkToFit="0" vertical="bottom" wrapText="0"/>
    </xf>
    <xf borderId="12" fillId="0" fontId="6" numFmtId="37" xfId="0" applyAlignment="1" applyBorder="1" applyFont="1" applyNumberFormat="1">
      <alignment shrinkToFit="0" vertical="bottom" wrapText="0"/>
    </xf>
    <xf borderId="12" fillId="0" fontId="6" numFmtId="0" xfId="0" applyAlignment="1" applyBorder="1" applyFont="1">
      <alignment shrinkToFit="0" vertical="bottom" wrapText="0"/>
    </xf>
    <xf borderId="13" fillId="0" fontId="6" numFmtId="0" xfId="0" applyAlignment="1" applyBorder="1" applyFont="1">
      <alignment shrinkToFit="0" vertical="bottom" wrapText="0"/>
    </xf>
    <xf borderId="12" fillId="0" fontId="6" numFmtId="37" xfId="0" applyAlignment="1" applyBorder="1" applyFont="1" applyNumberFormat="1">
      <alignment horizontal="right" shrinkToFit="0" vertical="bottom" wrapText="0"/>
    </xf>
    <xf borderId="12" fillId="0" fontId="6" numFmtId="0" xfId="0" applyAlignment="1" applyBorder="1" applyFont="1">
      <alignment horizontal="center" shrinkToFit="0" vertical="bottom" wrapText="0"/>
    </xf>
    <xf borderId="12" fillId="0" fontId="6" numFmtId="0" xfId="0" applyAlignment="1" applyBorder="1" applyFont="1">
      <alignment horizontal="left" shrinkToFit="0" vertical="bottom" wrapText="0"/>
    </xf>
    <xf borderId="12" fillId="0" fontId="6" numFmtId="14" xfId="0" applyAlignment="1" applyBorder="1" applyFont="1" applyNumberFormat="1">
      <alignment shrinkToFit="0" vertical="bottom" wrapText="0"/>
    </xf>
    <xf borderId="12" fillId="0" fontId="6" numFmtId="0" xfId="0" applyAlignment="1" applyBorder="1" applyFont="1">
      <alignment horizontal="right" shrinkToFit="0" vertical="bottom" wrapText="0"/>
    </xf>
    <xf borderId="12" fillId="0" fontId="6" numFmtId="4" xfId="0" applyAlignment="1" applyBorder="1" applyFont="1" applyNumberFormat="1">
      <alignment horizontal="left" shrinkToFit="0" vertical="center" wrapText="1"/>
    </xf>
    <xf borderId="12" fillId="0" fontId="6" numFmtId="166" xfId="0" applyAlignment="1" applyBorder="1" applyFont="1" applyNumberFormat="1">
      <alignment horizontal="right" shrinkToFit="0" vertical="bottom" wrapText="0"/>
    </xf>
    <xf borderId="12" fillId="0" fontId="6" numFmtId="1" xfId="0" applyAlignment="1" applyBorder="1" applyFont="1" applyNumberFormat="1">
      <alignment horizontal="center" shrinkToFit="0" vertical="center" wrapText="0"/>
    </xf>
    <xf borderId="12" fillId="0" fontId="6" numFmtId="0" xfId="0" applyAlignment="1" applyBorder="1" applyFont="1">
      <alignment horizontal="left" shrinkToFit="0" vertical="center" wrapText="0"/>
    </xf>
    <xf borderId="12" fillId="0" fontId="6" numFmtId="0" xfId="0" applyAlignment="1" applyBorder="1" applyFont="1">
      <alignment shrinkToFit="0" vertical="center" wrapText="0"/>
    </xf>
    <xf borderId="12" fillId="0" fontId="5" numFmtId="3" xfId="0" applyAlignment="1" applyBorder="1" applyFont="1" applyNumberFormat="1">
      <alignment horizontal="right" shrinkToFit="0" vertical="center" wrapText="1"/>
    </xf>
    <xf borderId="12" fillId="0" fontId="6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shrinkToFit="0" vertical="bottom" wrapText="0"/>
    </xf>
    <xf borderId="12" fillId="0" fontId="6" numFmtId="166" xfId="0" applyAlignment="1" applyBorder="1" applyFont="1" applyNumberFormat="1">
      <alignment shrinkToFit="0" vertical="bottom" wrapText="0"/>
    </xf>
    <xf borderId="12" fillId="0" fontId="6" numFmtId="49" xfId="0" applyAlignment="1" applyBorder="1" applyFont="1" applyNumberFormat="1">
      <alignment horizontal="center" shrinkToFit="0" vertical="bottom" wrapText="0"/>
    </xf>
    <xf borderId="12" fillId="0" fontId="6" numFmtId="49" xfId="0" applyAlignment="1" applyBorder="1" applyFont="1" applyNumberFormat="1">
      <alignment horizontal="left" shrinkToFit="0" vertical="center" wrapText="0"/>
    </xf>
    <xf borderId="12" fillId="0" fontId="6" numFmtId="49" xfId="0" applyAlignment="1" applyBorder="1" applyFont="1" applyNumberFormat="1">
      <alignment shrinkToFit="0" vertical="center" wrapText="0"/>
    </xf>
    <xf borderId="12" fillId="0" fontId="5" numFmtId="37" xfId="0" applyAlignment="1" applyBorder="1" applyFont="1" applyNumberFormat="1">
      <alignment horizontal="right" shrinkToFit="0" vertical="center" wrapText="1"/>
    </xf>
    <xf borderId="12" fillId="0" fontId="6" numFmtId="1" xfId="0" applyAlignment="1" applyBorder="1" applyFont="1" applyNumberFormat="1">
      <alignment horizontal="center" shrinkToFit="0" vertical="bottom" wrapText="0"/>
    </xf>
    <xf borderId="14" fillId="0" fontId="7" numFmtId="165" xfId="0" applyAlignment="1" applyBorder="1" applyFont="1" applyNumberFormat="1">
      <alignment horizontal="right" shrinkToFit="0" vertical="bottom" wrapText="0"/>
    </xf>
    <xf borderId="12" fillId="0" fontId="6" numFmtId="166" xfId="0" applyAlignment="1" applyBorder="1" applyFont="1" applyNumberFormat="1">
      <alignment horizontal="left" shrinkToFit="0" vertical="bottom" wrapText="0"/>
    </xf>
    <xf borderId="12" fillId="0" fontId="5" numFmtId="165" xfId="0" applyAlignment="1" applyBorder="1" applyFont="1" applyNumberFormat="1">
      <alignment shrinkToFit="1" vertical="center" wrapText="0"/>
    </xf>
    <xf borderId="12" fillId="0" fontId="5" numFmtId="0" xfId="0" applyAlignment="1" applyBorder="1" applyFont="1">
      <alignment horizontal="left" readingOrder="1" shrinkToFit="0" vertical="center" wrapText="1"/>
    </xf>
    <xf borderId="12" fillId="0" fontId="6" numFmtId="37" xfId="0" applyAlignment="1" applyBorder="1" applyFont="1" applyNumberFormat="1">
      <alignment horizontal="right" shrinkToFit="0" vertical="center" wrapText="0"/>
    </xf>
    <xf borderId="12" fillId="0" fontId="6" numFmtId="0" xfId="0" applyAlignment="1" applyBorder="1" applyFont="1">
      <alignment horizontal="left" readingOrder="1" shrinkToFit="0" vertical="center" wrapText="0"/>
    </xf>
    <xf borderId="12" fillId="0" fontId="6" numFmtId="14" xfId="0" applyAlignment="1" applyBorder="1" applyFont="1" applyNumberFormat="1">
      <alignment horizontal="left" readingOrder="1" shrinkToFit="0" vertical="center" wrapText="0"/>
    </xf>
    <xf borderId="15" fillId="3" fontId="7" numFmtId="165" xfId="0" applyAlignment="1" applyBorder="1" applyFill="1" applyFont="1" applyNumberFormat="1">
      <alignment horizontal="right" shrinkToFit="0" vertical="bottom" wrapText="0"/>
    </xf>
    <xf borderId="12" fillId="0" fontId="6" numFmtId="3" xfId="0" applyAlignment="1" applyBorder="1" applyFont="1" applyNumberFormat="1">
      <alignment horizontal="right" shrinkToFit="0" vertical="center" wrapText="0"/>
    </xf>
    <xf borderId="12" fillId="0" fontId="5" numFmtId="165" xfId="0" applyAlignment="1" applyBorder="1" applyFont="1" applyNumberFormat="1">
      <alignment horizontal="left" readingOrder="1" shrinkToFit="0" vertical="center" wrapText="1"/>
    </xf>
    <xf borderId="12" fillId="0" fontId="6" numFmtId="165" xfId="0" applyAlignment="1" applyBorder="1" applyFont="1" applyNumberFormat="1">
      <alignment shrinkToFit="0" vertical="center" wrapText="0"/>
    </xf>
    <xf borderId="12" fillId="0" fontId="8" numFmtId="0" xfId="0" applyAlignment="1" applyBorder="1" applyFont="1">
      <alignment horizontal="left" readingOrder="1" shrinkToFit="0" vertical="top" wrapText="1"/>
    </xf>
    <xf borderId="12" fillId="0" fontId="7" numFmtId="0" xfId="0" applyAlignment="1" applyBorder="1" applyFont="1">
      <alignment shrinkToFit="0" vertical="bottom" wrapText="0"/>
    </xf>
    <xf borderId="12" fillId="0" fontId="1" numFmtId="37" xfId="0" applyAlignment="1" applyBorder="1" applyFont="1" applyNumberFormat="1">
      <alignment shrinkToFit="0" vertical="bottom" wrapText="0"/>
    </xf>
    <xf borderId="0" fillId="0" fontId="8" numFmtId="0" xfId="0" applyAlignment="1" applyFont="1">
      <alignment horizontal="left" readingOrder="1" shrinkToFit="0" vertical="top" wrapText="1"/>
    </xf>
    <xf borderId="0" fillId="0" fontId="1" numFmtId="37" xfId="0" applyAlignment="1" applyFont="1" applyNumberFormat="1">
      <alignment shrinkToFit="0" vertical="bottom" wrapText="0"/>
    </xf>
    <xf borderId="0" fillId="0" fontId="9" numFmtId="0" xfId="0" applyAlignment="1" applyFont="1">
      <alignment shrinkToFit="0" vertical="bottom" wrapText="0"/>
    </xf>
    <xf borderId="0" fillId="0" fontId="10" numFmtId="0" xfId="0" applyAlignment="1" applyFont="1">
      <alignment shrinkToFit="0" vertical="center" wrapText="0"/>
    </xf>
    <xf borderId="12" fillId="0" fontId="10" numFmtId="0" xfId="0" applyAlignment="1" applyBorder="1" applyFont="1">
      <alignment shrinkToFit="0" vertical="bottom" wrapText="0"/>
    </xf>
    <xf borderId="12" fillId="0" fontId="11" numFmtId="0" xfId="0" applyAlignment="1" applyBorder="1" applyFont="1">
      <alignment horizontal="left" shrinkToFit="0" vertical="center" wrapText="1"/>
    </xf>
    <xf borderId="12" fillId="0" fontId="12" numFmtId="0" xfId="0" applyAlignment="1" applyBorder="1" applyFont="1">
      <alignment horizontal="left" shrinkToFit="0" vertical="center" wrapText="1"/>
    </xf>
    <xf borderId="0" fillId="0" fontId="7" numFmtId="37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/>
  </sheetViews>
  <sheetFormatPr customHeight="1" defaultColWidth="14.43" defaultRowHeight="15.0"/>
  <cols>
    <col customWidth="1" min="1" max="1" width="26.57"/>
    <col customWidth="1" min="2" max="2" width="21.86"/>
    <col customWidth="1" min="3" max="3" width="23.29"/>
    <col customWidth="1" min="4" max="4" width="21.43"/>
    <col customWidth="1" min="5" max="5" width="19.29"/>
    <col customWidth="1" min="6" max="6" width="53.14"/>
    <col customWidth="1" min="7" max="7" width="11.43"/>
    <col customWidth="1" min="8" max="8" width="17.86"/>
    <col customWidth="1" min="9" max="9" width="15.43"/>
    <col customWidth="1" min="10" max="10" width="15.14"/>
    <col customWidth="1" min="11" max="11" width="12.0"/>
    <col customWidth="1" min="12" max="12" width="17.14"/>
    <col customWidth="1" min="13" max="13" width="18.0"/>
    <col customWidth="1" hidden="1" min="14" max="14" width="22.14"/>
    <col customWidth="1" min="15" max="26" width="10.0"/>
  </cols>
  <sheetData>
    <row r="1" ht="21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21.75" customHeight="1">
      <c r="A2" s="4" t="s">
        <v>1</v>
      </c>
      <c r="N2" s="5"/>
    </row>
    <row r="3" ht="21.75" customHeight="1">
      <c r="A3" s="6" t="s">
        <v>2</v>
      </c>
      <c r="N3" s="5"/>
    </row>
    <row r="4" ht="21.75" customHeight="1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ht="54.0" customHeight="1">
      <c r="A5" s="10" t="s">
        <v>4</v>
      </c>
      <c r="B5" s="11" t="s">
        <v>5</v>
      </c>
      <c r="C5" s="12" t="s">
        <v>6</v>
      </c>
      <c r="D5" s="13" t="s">
        <v>7</v>
      </c>
      <c r="E5" s="13" t="s">
        <v>8</v>
      </c>
      <c r="F5" s="10" t="s">
        <v>9</v>
      </c>
      <c r="G5" s="10" t="s">
        <v>10</v>
      </c>
      <c r="H5" s="11" t="s">
        <v>11</v>
      </c>
      <c r="I5" s="10" t="s">
        <v>12</v>
      </c>
      <c r="J5" s="11" t="s">
        <v>13</v>
      </c>
      <c r="K5" s="10" t="s">
        <v>14</v>
      </c>
      <c r="L5" s="11" t="s">
        <v>15</v>
      </c>
      <c r="M5" s="14" t="s">
        <v>16</v>
      </c>
    </row>
    <row r="6" ht="13.5" customHeight="1">
      <c r="A6" s="15" t="s">
        <v>17</v>
      </c>
      <c r="B6" s="15" t="s">
        <v>18</v>
      </c>
      <c r="C6" s="16">
        <v>9.16289951028E9</v>
      </c>
      <c r="D6" s="17">
        <v>4.1295319552800007E9</v>
      </c>
      <c r="E6" s="18">
        <v>5.033367555E9</v>
      </c>
      <c r="F6" s="19" t="s">
        <v>19</v>
      </c>
      <c r="G6" s="20">
        <v>8.90904646E8</v>
      </c>
      <c r="H6" s="21">
        <v>2.0E9</v>
      </c>
      <c r="I6" s="22">
        <v>1.019256232E10</v>
      </c>
      <c r="J6" s="23" t="s">
        <v>20</v>
      </c>
      <c r="K6" s="19" t="s">
        <v>21</v>
      </c>
      <c r="L6" s="19" t="s">
        <v>22</v>
      </c>
      <c r="M6" s="24">
        <v>41502.0</v>
      </c>
    </row>
    <row r="7" ht="13.5" customHeight="1">
      <c r="A7" s="15" t="s">
        <v>17</v>
      </c>
      <c r="B7" s="15" t="s">
        <v>18</v>
      </c>
      <c r="C7" s="16"/>
      <c r="D7" s="17"/>
      <c r="E7" s="18"/>
      <c r="F7" s="20" t="s">
        <v>23</v>
      </c>
      <c r="G7" s="20">
        <v>8.90905177E8</v>
      </c>
      <c r="H7" s="21">
        <v>1.0E9</v>
      </c>
      <c r="I7" s="22">
        <v>1.0032788521E10</v>
      </c>
      <c r="J7" s="23" t="s">
        <v>20</v>
      </c>
      <c r="K7" s="19" t="s">
        <v>21</v>
      </c>
      <c r="L7" s="19" t="s">
        <v>24</v>
      </c>
      <c r="M7" s="24">
        <v>41501.0</v>
      </c>
    </row>
    <row r="8" ht="13.5" customHeight="1">
      <c r="A8" s="15" t="s">
        <v>17</v>
      </c>
      <c r="B8" s="15" t="s">
        <v>18</v>
      </c>
      <c r="C8" s="16"/>
      <c r="D8" s="17"/>
      <c r="E8" s="18"/>
      <c r="F8" s="20" t="s">
        <v>25</v>
      </c>
      <c r="G8" s="20">
        <v>8.90906347E8</v>
      </c>
      <c r="H8" s="21">
        <v>1.0E9</v>
      </c>
      <c r="I8" s="22">
        <v>1.900781411E9</v>
      </c>
      <c r="J8" s="23" t="s">
        <v>20</v>
      </c>
      <c r="K8" s="19" t="s">
        <v>21</v>
      </c>
      <c r="L8" s="19" t="s">
        <v>26</v>
      </c>
      <c r="M8" s="24">
        <v>41501.0</v>
      </c>
    </row>
    <row r="9" ht="13.5" customHeight="1">
      <c r="A9" s="15" t="s">
        <v>17</v>
      </c>
      <c r="B9" s="15" t="s">
        <v>18</v>
      </c>
      <c r="C9" s="16"/>
      <c r="D9" s="17"/>
      <c r="E9" s="18"/>
      <c r="F9" s="19" t="s">
        <v>27</v>
      </c>
      <c r="G9" s="20">
        <v>8.90985703E8</v>
      </c>
      <c r="H9" s="21">
        <v>1.0E9</v>
      </c>
      <c r="I9" s="22">
        <v>6.5301928048E10</v>
      </c>
      <c r="J9" s="23" t="s">
        <v>20</v>
      </c>
      <c r="K9" s="19" t="s">
        <v>28</v>
      </c>
      <c r="L9" s="19" t="s">
        <v>29</v>
      </c>
      <c r="M9" s="24">
        <v>41507.0</v>
      </c>
    </row>
    <row r="10" ht="13.5" customHeight="1">
      <c r="A10" s="15" t="s">
        <v>17</v>
      </c>
      <c r="B10" s="15" t="s">
        <v>18</v>
      </c>
      <c r="C10" s="16"/>
      <c r="D10" s="17"/>
      <c r="E10" s="18"/>
      <c r="F10" s="20" t="s">
        <v>30</v>
      </c>
      <c r="G10" s="20">
        <v>8.90982264E8</v>
      </c>
      <c r="H10" s="21">
        <f>33365572+1983</f>
        <v>33367555</v>
      </c>
      <c r="I10" s="22">
        <v>9.130026775E9</v>
      </c>
      <c r="J10" s="23" t="s">
        <v>20</v>
      </c>
      <c r="K10" s="19" t="s">
        <v>21</v>
      </c>
      <c r="L10" s="19" t="s">
        <v>31</v>
      </c>
      <c r="M10" s="24">
        <v>41502.0</v>
      </c>
    </row>
    <row r="11" ht="13.5" customHeight="1">
      <c r="A11" s="15" t="s">
        <v>17</v>
      </c>
      <c r="B11" s="15" t="s">
        <v>32</v>
      </c>
      <c r="C11" s="16">
        <v>1720.06</v>
      </c>
      <c r="D11" s="17">
        <v>1720.06</v>
      </c>
      <c r="E11" s="18">
        <v>0.0</v>
      </c>
      <c r="F11" s="19"/>
      <c r="G11" s="19"/>
      <c r="H11" s="25"/>
      <c r="I11" s="22"/>
      <c r="J11" s="23"/>
      <c r="K11" s="19"/>
      <c r="L11" s="19"/>
      <c r="M11" s="19"/>
    </row>
    <row r="12" ht="13.5" customHeight="1">
      <c r="A12" s="15" t="s">
        <v>17</v>
      </c>
      <c r="B12" s="15" t="s">
        <v>33</v>
      </c>
      <c r="C12" s="16">
        <v>794210.66</v>
      </c>
      <c r="D12" s="17">
        <v>794210.66</v>
      </c>
      <c r="E12" s="18">
        <v>0.0</v>
      </c>
      <c r="F12" s="19"/>
      <c r="G12" s="19"/>
      <c r="H12" s="25"/>
      <c r="I12" s="22"/>
      <c r="J12" s="23"/>
      <c r="K12" s="19"/>
      <c r="L12" s="19"/>
      <c r="M12" s="19"/>
    </row>
    <row r="13" ht="13.5" customHeight="1">
      <c r="A13" s="15" t="s">
        <v>34</v>
      </c>
      <c r="B13" s="15" t="s">
        <v>18</v>
      </c>
      <c r="C13" s="16">
        <v>5.881374371E7</v>
      </c>
      <c r="D13" s="17">
        <v>1717128.710000001</v>
      </c>
      <c r="E13" s="18">
        <v>5.7096615E7</v>
      </c>
      <c r="F13" s="19" t="s">
        <v>35</v>
      </c>
      <c r="G13" s="22">
        <v>8.90907254E8</v>
      </c>
      <c r="H13" s="21">
        <v>5.7096615E7</v>
      </c>
      <c r="I13" s="22">
        <v>7.1587022347E10</v>
      </c>
      <c r="J13" s="23" t="s">
        <v>20</v>
      </c>
      <c r="K13" s="19" t="s">
        <v>21</v>
      </c>
      <c r="L13" s="19" t="s">
        <v>36</v>
      </c>
      <c r="M13" s="24">
        <v>41502.0</v>
      </c>
    </row>
    <row r="14" ht="13.5" customHeight="1">
      <c r="A14" s="15" t="s">
        <v>34</v>
      </c>
      <c r="B14" s="15" t="s">
        <v>32</v>
      </c>
      <c r="C14" s="16">
        <v>1615263.62</v>
      </c>
      <c r="D14" s="17">
        <v>47158.62000000011</v>
      </c>
      <c r="E14" s="18">
        <v>1568105.0</v>
      </c>
      <c r="F14" s="26" t="s">
        <v>37</v>
      </c>
      <c r="G14" s="19">
        <v>8.90980643E8</v>
      </c>
      <c r="H14" s="27">
        <v>1568105.0</v>
      </c>
      <c r="I14" s="28" t="s">
        <v>38</v>
      </c>
      <c r="J14" s="29" t="s">
        <v>39</v>
      </c>
      <c r="K14" s="30" t="s">
        <v>28</v>
      </c>
      <c r="L14" s="19" t="s">
        <v>40</v>
      </c>
      <c r="M14" s="24">
        <v>41484.0</v>
      </c>
    </row>
    <row r="15" ht="13.5" customHeight="1">
      <c r="A15" s="15" t="s">
        <v>34</v>
      </c>
      <c r="B15" s="15" t="s">
        <v>41</v>
      </c>
      <c r="C15" s="16">
        <v>2.767124767E7</v>
      </c>
      <c r="D15" s="17">
        <v>807890.6700000018</v>
      </c>
      <c r="E15" s="18">
        <v>2.6863357E7</v>
      </c>
      <c r="F15" s="26" t="s">
        <v>37</v>
      </c>
      <c r="G15" s="19">
        <v>8.90980643E8</v>
      </c>
      <c r="H15" s="31">
        <v>2.6863357E7</v>
      </c>
      <c r="I15" s="28" t="s">
        <v>38</v>
      </c>
      <c r="J15" s="29" t="s">
        <v>39</v>
      </c>
      <c r="K15" s="30" t="s">
        <v>28</v>
      </c>
      <c r="L15" s="19" t="s">
        <v>42</v>
      </c>
      <c r="M15" s="24">
        <v>41474.0</v>
      </c>
    </row>
    <row r="16" ht="13.5" customHeight="1">
      <c r="A16" s="15" t="s">
        <v>43</v>
      </c>
      <c r="B16" s="15" t="s">
        <v>18</v>
      </c>
      <c r="C16" s="16">
        <v>350194.66</v>
      </c>
      <c r="D16" s="17">
        <v>178532.65999999997</v>
      </c>
      <c r="E16" s="18">
        <v>171662.0</v>
      </c>
      <c r="F16" s="20" t="s">
        <v>30</v>
      </c>
      <c r="G16" s="20">
        <v>8.90982264E8</v>
      </c>
      <c r="H16" s="21">
        <v>171662.0</v>
      </c>
      <c r="I16" s="22">
        <v>9.130026775E9</v>
      </c>
      <c r="J16" s="23" t="s">
        <v>20</v>
      </c>
      <c r="K16" s="19" t="s">
        <v>21</v>
      </c>
      <c r="L16" s="19" t="s">
        <v>44</v>
      </c>
      <c r="M16" s="24">
        <v>41507.0</v>
      </c>
    </row>
    <row r="17" ht="13.5" customHeight="1">
      <c r="A17" s="15" t="s">
        <v>43</v>
      </c>
      <c r="B17" s="15" t="s">
        <v>32</v>
      </c>
      <c r="C17" s="16">
        <v>215911.34</v>
      </c>
      <c r="D17" s="17">
        <v>110073.34</v>
      </c>
      <c r="E17" s="18">
        <v>105838.0</v>
      </c>
      <c r="F17" s="26" t="s">
        <v>45</v>
      </c>
      <c r="G17" s="19">
        <v>8.90982183E8</v>
      </c>
      <c r="H17" s="27">
        <v>105838.0</v>
      </c>
      <c r="I17" s="32">
        <v>5.0380799687E10</v>
      </c>
      <c r="J17" s="29" t="s">
        <v>20</v>
      </c>
      <c r="K17" s="30" t="s">
        <v>28</v>
      </c>
      <c r="L17" s="19" t="s">
        <v>46</v>
      </c>
      <c r="M17" s="24">
        <v>41484.0</v>
      </c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ht="13.5" customHeight="1">
      <c r="A18" s="15" t="s">
        <v>47</v>
      </c>
      <c r="B18" s="15" t="s">
        <v>18</v>
      </c>
      <c r="C18" s="16">
        <v>5365470.72</v>
      </c>
      <c r="D18" s="17">
        <v>3775016.7199999997</v>
      </c>
      <c r="E18" s="18">
        <v>1590454.0</v>
      </c>
      <c r="F18" s="19" t="s">
        <v>35</v>
      </c>
      <c r="G18" s="22">
        <v>8.90907254E8</v>
      </c>
      <c r="H18" s="21">
        <v>1590454.0</v>
      </c>
      <c r="I18" s="22">
        <v>7.1587022347E10</v>
      </c>
      <c r="J18" s="23" t="s">
        <v>20</v>
      </c>
      <c r="K18" s="19" t="s">
        <v>21</v>
      </c>
      <c r="L18" s="19" t="s">
        <v>48</v>
      </c>
      <c r="M18" s="24">
        <v>41507.0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ht="13.5" customHeight="1">
      <c r="A19" s="15" t="s">
        <v>47</v>
      </c>
      <c r="B19" s="15" t="s">
        <v>32</v>
      </c>
      <c r="C19" s="16">
        <v>24721.28</v>
      </c>
      <c r="D19" s="17">
        <v>24721.28</v>
      </c>
      <c r="E19" s="18">
        <v>0.0</v>
      </c>
      <c r="F19" s="19"/>
      <c r="G19" s="19"/>
      <c r="H19" s="25"/>
      <c r="I19" s="22"/>
      <c r="J19" s="23"/>
      <c r="K19" s="19"/>
      <c r="L19" s="19"/>
      <c r="M19" s="19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ht="13.5" customHeight="1">
      <c r="A20" s="15" t="s">
        <v>49</v>
      </c>
      <c r="B20" s="15" t="s">
        <v>18</v>
      </c>
      <c r="C20" s="16">
        <v>1.08885264E7</v>
      </c>
      <c r="D20" s="17">
        <v>2776047.4000000004</v>
      </c>
      <c r="E20" s="18">
        <v>8112479.0</v>
      </c>
      <c r="F20" s="19" t="s">
        <v>50</v>
      </c>
      <c r="G20" s="32">
        <v>8.90907215E8</v>
      </c>
      <c r="H20" s="21">
        <v>8112479.0</v>
      </c>
      <c r="I20" s="22">
        <v>6.555071255E10</v>
      </c>
      <c r="J20" s="23" t="s">
        <v>20</v>
      </c>
      <c r="K20" s="19" t="s">
        <v>28</v>
      </c>
      <c r="L20" s="19" t="s">
        <v>51</v>
      </c>
      <c r="M20" s="24">
        <v>41507.0</v>
      </c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ht="13.5" customHeight="1">
      <c r="A21" s="15" t="s">
        <v>49</v>
      </c>
      <c r="B21" s="15" t="s">
        <v>41</v>
      </c>
      <c r="C21" s="16">
        <v>1.93098656E7</v>
      </c>
      <c r="D21" s="17">
        <v>4923081.6000000015</v>
      </c>
      <c r="E21" s="18">
        <v>1.4386784E7</v>
      </c>
      <c r="F21" s="26" t="s">
        <v>52</v>
      </c>
      <c r="G21" s="32">
        <v>8.90906346E8</v>
      </c>
      <c r="H21" s="31">
        <v>1.4386784E7</v>
      </c>
      <c r="I21" s="28">
        <v>3.97469999858E11</v>
      </c>
      <c r="J21" s="29" t="s">
        <v>39</v>
      </c>
      <c r="K21" s="30" t="s">
        <v>28</v>
      </c>
      <c r="L21" s="19" t="s">
        <v>53</v>
      </c>
      <c r="M21" s="24">
        <v>41502.0</v>
      </c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ht="13.5" customHeight="1">
      <c r="A22" s="15" t="s">
        <v>54</v>
      </c>
      <c r="B22" s="15" t="s">
        <v>18</v>
      </c>
      <c r="C22" s="16">
        <v>2.041355862E7</v>
      </c>
      <c r="D22" s="17">
        <v>1618875.620000001</v>
      </c>
      <c r="E22" s="18">
        <v>1.8794683E7</v>
      </c>
      <c r="F22" s="19" t="s">
        <v>55</v>
      </c>
      <c r="G22" s="32">
        <v>8.90980757E8</v>
      </c>
      <c r="H22" s="21">
        <v>1.8794683E7</v>
      </c>
      <c r="I22" s="22">
        <v>2.71005845E8</v>
      </c>
      <c r="J22" s="23" t="s">
        <v>56</v>
      </c>
      <c r="K22" s="19" t="s">
        <v>28</v>
      </c>
      <c r="L22" s="19" t="s">
        <v>57</v>
      </c>
      <c r="M22" s="24">
        <v>41507.0</v>
      </c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ht="13.5" customHeight="1">
      <c r="A23" s="15" t="s">
        <v>54</v>
      </c>
      <c r="B23" s="15" t="s">
        <v>32</v>
      </c>
      <c r="C23" s="16">
        <v>4.531451711E7</v>
      </c>
      <c r="D23" s="17">
        <v>3593621.1099999994</v>
      </c>
      <c r="E23" s="18">
        <v>4.1720896E7</v>
      </c>
      <c r="F23" s="34" t="s">
        <v>58</v>
      </c>
      <c r="G23" s="19">
        <v>8.9098566E8</v>
      </c>
      <c r="H23" s="27">
        <v>2204567.1606400004</v>
      </c>
      <c r="I23" s="22">
        <v>6.4542874604E10</v>
      </c>
      <c r="J23" s="23" t="s">
        <v>20</v>
      </c>
      <c r="K23" s="19" t="s">
        <v>28</v>
      </c>
      <c r="L23" s="19" t="s">
        <v>59</v>
      </c>
      <c r="M23" s="24">
        <v>41484.0</v>
      </c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ht="13.5" customHeight="1">
      <c r="A24" s="15" t="s">
        <v>54</v>
      </c>
      <c r="B24" s="15" t="s">
        <v>32</v>
      </c>
      <c r="C24" s="16"/>
      <c r="D24" s="17"/>
      <c r="E24" s="18"/>
      <c r="F24" s="34" t="s">
        <v>60</v>
      </c>
      <c r="G24" s="19">
        <v>8.90981298E8</v>
      </c>
      <c r="H24" s="27">
        <v>589905.62304</v>
      </c>
      <c r="I24" s="22">
        <v>6.4210814766E10</v>
      </c>
      <c r="J24" s="23" t="s">
        <v>20</v>
      </c>
      <c r="K24" s="19" t="s">
        <v>28</v>
      </c>
      <c r="L24" s="19" t="s">
        <v>61</v>
      </c>
      <c r="M24" s="24">
        <v>41484.0</v>
      </c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ht="13.5" customHeight="1">
      <c r="A25" s="15" t="s">
        <v>54</v>
      </c>
      <c r="B25" s="15" t="s">
        <v>32</v>
      </c>
      <c r="C25" s="16"/>
      <c r="D25" s="17"/>
      <c r="E25" s="18"/>
      <c r="F25" s="34" t="s">
        <v>62</v>
      </c>
      <c r="G25" s="19">
        <v>8.90980971E8</v>
      </c>
      <c r="H25" s="27">
        <v>1.920250390336001E7</v>
      </c>
      <c r="I25" s="22">
        <v>9.30006481E8</v>
      </c>
      <c r="J25" s="23" t="s">
        <v>56</v>
      </c>
      <c r="K25" s="19" t="s">
        <v>28</v>
      </c>
      <c r="L25" s="19" t="s">
        <v>63</v>
      </c>
      <c r="M25" s="24">
        <v>41484.0</v>
      </c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ht="13.5" customHeight="1">
      <c r="A26" s="15" t="s">
        <v>54</v>
      </c>
      <c r="B26" s="15" t="s">
        <v>32</v>
      </c>
      <c r="C26" s="16"/>
      <c r="D26" s="17"/>
      <c r="E26" s="18"/>
      <c r="F26" s="34" t="s">
        <v>64</v>
      </c>
      <c r="G26" s="19">
        <v>8.00114286E8</v>
      </c>
      <c r="H26" s="27">
        <v>1.8000528034560002E7</v>
      </c>
      <c r="I26" s="35" t="s">
        <v>65</v>
      </c>
      <c r="J26" s="23" t="s">
        <v>20</v>
      </c>
      <c r="K26" s="19" t="s">
        <v>21</v>
      </c>
      <c r="L26" s="19" t="s">
        <v>66</v>
      </c>
      <c r="M26" s="24">
        <v>41484.0</v>
      </c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ht="13.5" customHeight="1">
      <c r="A27" s="15" t="s">
        <v>54</v>
      </c>
      <c r="B27" s="15" t="s">
        <v>32</v>
      </c>
      <c r="C27" s="16"/>
      <c r="D27" s="17"/>
      <c r="E27" s="18"/>
      <c r="F27" s="19" t="s">
        <v>67</v>
      </c>
      <c r="G27" s="19">
        <v>8.90981117E8</v>
      </c>
      <c r="H27" s="27">
        <v>686669.3034399897</v>
      </c>
      <c r="I27" s="28" t="s">
        <v>68</v>
      </c>
      <c r="J27" s="36" t="s">
        <v>20</v>
      </c>
      <c r="K27" s="37" t="s">
        <v>28</v>
      </c>
      <c r="L27" s="19" t="s">
        <v>69</v>
      </c>
      <c r="M27" s="24">
        <v>41484.0</v>
      </c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ht="13.5" customHeight="1">
      <c r="A28" s="15" t="s">
        <v>54</v>
      </c>
      <c r="B28" s="15" t="s">
        <v>32</v>
      </c>
      <c r="C28" s="16"/>
      <c r="D28" s="17"/>
      <c r="E28" s="18"/>
      <c r="F28" s="34" t="s">
        <v>70</v>
      </c>
      <c r="G28" s="19">
        <v>8.90982139E8</v>
      </c>
      <c r="H28" s="27">
        <v>1036721.9749599993</v>
      </c>
      <c r="I28" s="22">
        <v>2.4033899731E10</v>
      </c>
      <c r="J28" s="23" t="s">
        <v>20</v>
      </c>
      <c r="K28" s="19" t="s">
        <v>21</v>
      </c>
      <c r="L28" s="19" t="s">
        <v>71</v>
      </c>
      <c r="M28" s="24">
        <v>41484.0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ht="13.5" customHeight="1">
      <c r="A29" s="15" t="s">
        <v>54</v>
      </c>
      <c r="B29" s="15" t="s">
        <v>41</v>
      </c>
      <c r="C29" s="16">
        <v>7.071980727E7</v>
      </c>
      <c r="D29" s="17">
        <v>5608361.269999996</v>
      </c>
      <c r="E29" s="18">
        <v>6.5111446E7</v>
      </c>
      <c r="F29" s="26" t="s">
        <v>72</v>
      </c>
      <c r="G29" s="19">
        <v>8.90982101E8</v>
      </c>
      <c r="H29" s="27">
        <v>6.5111446E7</v>
      </c>
      <c r="I29" s="28" t="s">
        <v>73</v>
      </c>
      <c r="J29" s="29" t="s">
        <v>39</v>
      </c>
      <c r="K29" s="30" t="s">
        <v>21</v>
      </c>
      <c r="L29" s="19" t="s">
        <v>74</v>
      </c>
      <c r="M29" s="24">
        <v>41474.0</v>
      </c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ht="13.5" customHeight="1">
      <c r="A30" s="15" t="s">
        <v>75</v>
      </c>
      <c r="B30" s="15" t="s">
        <v>18</v>
      </c>
      <c r="C30" s="16">
        <v>8.942396723E7</v>
      </c>
      <c r="D30" s="17">
        <v>4920830.230000004</v>
      </c>
      <c r="E30" s="18">
        <v>8.4503137E7</v>
      </c>
      <c r="F30" s="19" t="s">
        <v>35</v>
      </c>
      <c r="G30" s="22">
        <v>8.90907254E8</v>
      </c>
      <c r="H30" s="21">
        <v>8.4503137E7</v>
      </c>
      <c r="I30" s="22">
        <v>7.1587022347E10</v>
      </c>
      <c r="J30" s="23" t="s">
        <v>20</v>
      </c>
      <c r="K30" s="19" t="s">
        <v>21</v>
      </c>
      <c r="L30" s="19" t="s">
        <v>76</v>
      </c>
      <c r="M30" s="24">
        <v>41507.0</v>
      </c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ht="13.5" customHeight="1">
      <c r="A31" s="15" t="s">
        <v>75</v>
      </c>
      <c r="B31" s="15" t="s">
        <v>32</v>
      </c>
      <c r="C31" s="16">
        <v>2.287384675E7</v>
      </c>
      <c r="D31" s="17">
        <v>1258703.75</v>
      </c>
      <c r="E31" s="18">
        <v>2.1615143E7</v>
      </c>
      <c r="F31" s="34" t="s">
        <v>77</v>
      </c>
      <c r="G31" s="19">
        <v>8.90980997E8</v>
      </c>
      <c r="H31" s="27">
        <v>2.1615143E7</v>
      </c>
      <c r="I31" s="35" t="s">
        <v>78</v>
      </c>
      <c r="J31" s="23" t="s">
        <v>79</v>
      </c>
      <c r="K31" s="19" t="s">
        <v>28</v>
      </c>
      <c r="L31" s="19" t="s">
        <v>80</v>
      </c>
      <c r="M31" s="24">
        <v>41484.0</v>
      </c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ht="13.5" customHeight="1">
      <c r="A32" s="15" t="s">
        <v>75</v>
      </c>
      <c r="B32" s="15" t="s">
        <v>81</v>
      </c>
      <c r="C32" s="16">
        <v>1.209547702E7</v>
      </c>
      <c r="D32" s="17">
        <v>665591.0199999996</v>
      </c>
      <c r="E32" s="18">
        <v>1.1429886E7</v>
      </c>
      <c r="F32" s="19" t="s">
        <v>82</v>
      </c>
      <c r="G32" s="22">
        <v>8.90900518E8</v>
      </c>
      <c r="H32" s="21">
        <f>E32</f>
        <v>11429886</v>
      </c>
      <c r="I32" s="28">
        <v>4.34888418E8</v>
      </c>
      <c r="J32" s="23" t="s">
        <v>83</v>
      </c>
      <c r="K32" s="19" t="s">
        <v>28</v>
      </c>
      <c r="L32" s="19" t="s">
        <v>84</v>
      </c>
      <c r="M32" s="24">
        <v>41471.0</v>
      </c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ht="13.5" customHeight="1">
      <c r="A33" s="15" t="s">
        <v>85</v>
      </c>
      <c r="B33" s="15" t="s">
        <v>32</v>
      </c>
      <c r="C33" s="16">
        <v>61527.27</v>
      </c>
      <c r="D33" s="17">
        <v>61527.27</v>
      </c>
      <c r="E33" s="18">
        <v>0.0</v>
      </c>
      <c r="F33" s="19"/>
      <c r="G33" s="19"/>
      <c r="H33" s="25"/>
      <c r="I33" s="28"/>
      <c r="J33" s="23"/>
      <c r="K33" s="19"/>
      <c r="L33" s="19"/>
      <c r="M33" s="19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ht="13.5" customHeight="1">
      <c r="A34" s="15" t="s">
        <v>85</v>
      </c>
      <c r="B34" s="15" t="s">
        <v>81</v>
      </c>
      <c r="C34" s="16">
        <v>1.922740973E7</v>
      </c>
      <c r="D34" s="17">
        <v>1248254.7300000004</v>
      </c>
      <c r="E34" s="18">
        <v>1.7979155E7</v>
      </c>
      <c r="F34" s="19" t="s">
        <v>82</v>
      </c>
      <c r="G34" s="22">
        <v>8.90900518E8</v>
      </c>
      <c r="H34" s="21">
        <f>E34</f>
        <v>17979155</v>
      </c>
      <c r="I34" s="28">
        <v>4.34888418E8</v>
      </c>
      <c r="J34" s="23" t="s">
        <v>83</v>
      </c>
      <c r="K34" s="19" t="s">
        <v>28</v>
      </c>
      <c r="L34" s="19" t="s">
        <v>86</v>
      </c>
      <c r="M34" s="24">
        <v>41471.0</v>
      </c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ht="13.5" customHeight="1">
      <c r="A35" s="15" t="s">
        <v>87</v>
      </c>
      <c r="B35" s="15" t="s">
        <v>32</v>
      </c>
      <c r="C35" s="16">
        <v>4176341.03</v>
      </c>
      <c r="D35" s="17">
        <v>419123.0299999998</v>
      </c>
      <c r="E35" s="18">
        <v>3757218.0</v>
      </c>
      <c r="F35" s="26" t="s">
        <v>88</v>
      </c>
      <c r="G35" s="19">
        <v>8.0004432E8</v>
      </c>
      <c r="H35" s="27">
        <v>3757218.0</v>
      </c>
      <c r="I35" s="35" t="s">
        <v>89</v>
      </c>
      <c r="J35" s="23" t="s">
        <v>39</v>
      </c>
      <c r="K35" s="19" t="s">
        <v>28</v>
      </c>
      <c r="L35" s="19" t="s">
        <v>90</v>
      </c>
      <c r="M35" s="24">
        <v>41484.0</v>
      </c>
    </row>
    <row r="36" ht="13.5" customHeight="1">
      <c r="A36" s="15" t="s">
        <v>87</v>
      </c>
      <c r="B36" s="15" t="s">
        <v>41</v>
      </c>
      <c r="C36" s="16">
        <v>4.063874797E7</v>
      </c>
      <c r="D36" s="17">
        <v>4078368.969999999</v>
      </c>
      <c r="E36" s="18">
        <v>3.6560379E7</v>
      </c>
      <c r="F36" s="26" t="s">
        <v>45</v>
      </c>
      <c r="G36" s="19">
        <v>8.90982183E8</v>
      </c>
      <c r="H36" s="38">
        <v>3.6560379E7</v>
      </c>
      <c r="I36" s="32">
        <v>5.0380799687E10</v>
      </c>
      <c r="J36" s="23" t="s">
        <v>20</v>
      </c>
      <c r="K36" s="30" t="s">
        <v>28</v>
      </c>
      <c r="L36" s="19" t="s">
        <v>91</v>
      </c>
      <c r="M36" s="24">
        <v>41474.0</v>
      </c>
    </row>
    <row r="37" ht="13.5" customHeight="1">
      <c r="A37" s="15" t="s">
        <v>92</v>
      </c>
      <c r="B37" s="15" t="s">
        <v>18</v>
      </c>
      <c r="C37" s="16">
        <v>1.92307941E7</v>
      </c>
      <c r="D37" s="17">
        <v>3346594.1000000015</v>
      </c>
      <c r="E37" s="18">
        <v>1.58842E7</v>
      </c>
      <c r="F37" s="26" t="s">
        <v>93</v>
      </c>
      <c r="G37" s="28">
        <v>8.90981536E8</v>
      </c>
      <c r="H37" s="21">
        <f>15884200-261976</f>
        <v>15622224</v>
      </c>
      <c r="I37" s="39">
        <v>1.10210010179E11</v>
      </c>
      <c r="J37" s="23" t="s">
        <v>79</v>
      </c>
      <c r="K37" s="19" t="s">
        <v>28</v>
      </c>
      <c r="L37" s="19" t="s">
        <v>94</v>
      </c>
      <c r="M37" s="24">
        <v>41507.0</v>
      </c>
    </row>
    <row r="38" ht="13.5" customHeight="1">
      <c r="A38" s="15" t="s">
        <v>92</v>
      </c>
      <c r="B38" s="15" t="s">
        <v>18</v>
      </c>
      <c r="C38" s="16"/>
      <c r="D38" s="17"/>
      <c r="E38" s="18"/>
      <c r="F38" s="19" t="s">
        <v>95</v>
      </c>
      <c r="G38" s="39">
        <v>8.11016192E8</v>
      </c>
      <c r="H38" s="21">
        <v>261976.0</v>
      </c>
      <c r="I38" s="39">
        <v>1.10180222788E11</v>
      </c>
      <c r="J38" s="23" t="s">
        <v>79</v>
      </c>
      <c r="K38" s="19" t="s">
        <v>28</v>
      </c>
      <c r="L38" s="19" t="s">
        <v>96</v>
      </c>
      <c r="M38" s="24">
        <v>41506.0</v>
      </c>
    </row>
    <row r="39" ht="13.5" customHeight="1">
      <c r="A39" s="15" t="s">
        <v>92</v>
      </c>
      <c r="B39" s="15" t="s">
        <v>32</v>
      </c>
      <c r="C39" s="16">
        <v>2.47659206E7</v>
      </c>
      <c r="D39" s="17">
        <v>4332264.6000000015</v>
      </c>
      <c r="E39" s="18">
        <v>2.0433656E7</v>
      </c>
      <c r="F39" s="34" t="s">
        <v>97</v>
      </c>
      <c r="G39" s="19">
        <v>8.00193392E8</v>
      </c>
      <c r="H39" s="27">
        <v>2.0433656E7</v>
      </c>
      <c r="I39" s="22">
        <v>2.4033900828E10</v>
      </c>
      <c r="J39" s="23" t="s">
        <v>20</v>
      </c>
      <c r="K39" s="19" t="s">
        <v>21</v>
      </c>
      <c r="L39" s="19" t="s">
        <v>98</v>
      </c>
      <c r="M39" s="24">
        <v>41484.0</v>
      </c>
    </row>
    <row r="40" ht="13.5" customHeight="1">
      <c r="A40" s="15" t="s">
        <v>92</v>
      </c>
      <c r="B40" s="15" t="s">
        <v>33</v>
      </c>
      <c r="C40" s="16">
        <v>21112.0</v>
      </c>
      <c r="D40" s="17">
        <v>21112.0</v>
      </c>
      <c r="E40" s="18">
        <v>0.0</v>
      </c>
      <c r="F40" s="19"/>
      <c r="G40" s="19"/>
      <c r="H40" s="21"/>
      <c r="I40" s="28"/>
      <c r="J40" s="23"/>
      <c r="K40" s="19"/>
      <c r="L40" s="19"/>
      <c r="M40" s="19"/>
    </row>
    <row r="41" ht="13.5" customHeight="1">
      <c r="A41" s="15" t="s">
        <v>92</v>
      </c>
      <c r="B41" s="15" t="s">
        <v>41</v>
      </c>
      <c r="C41" s="16">
        <v>5.97468673E7</v>
      </c>
      <c r="D41" s="17">
        <v>1.0451428299999997E7</v>
      </c>
      <c r="E41" s="18">
        <v>4.9295439E7</v>
      </c>
      <c r="F41" s="34" t="s">
        <v>60</v>
      </c>
      <c r="G41" s="32">
        <v>8.90982138E8</v>
      </c>
      <c r="H41" s="38">
        <v>4.9295439E7</v>
      </c>
      <c r="I41" s="28" t="s">
        <v>99</v>
      </c>
      <c r="J41" s="23" t="s">
        <v>20</v>
      </c>
      <c r="K41" s="30" t="s">
        <v>28</v>
      </c>
      <c r="L41" s="19" t="s">
        <v>100</v>
      </c>
      <c r="M41" s="24">
        <v>41474.0</v>
      </c>
    </row>
    <row r="42" ht="13.5" customHeight="1">
      <c r="A42" s="15" t="s">
        <v>101</v>
      </c>
      <c r="B42" s="15" t="s">
        <v>18</v>
      </c>
      <c r="C42" s="16">
        <v>3.334657386E7</v>
      </c>
      <c r="D42" s="17">
        <v>3207234.8599999994</v>
      </c>
      <c r="E42" s="18">
        <v>3.0139339E7</v>
      </c>
      <c r="F42" s="20" t="s">
        <v>30</v>
      </c>
      <c r="G42" s="28">
        <v>8.90982264E8</v>
      </c>
      <c r="H42" s="21">
        <v>3.0139339E7</v>
      </c>
      <c r="I42" s="22">
        <v>9.130026775E9</v>
      </c>
      <c r="J42" s="23" t="s">
        <v>20</v>
      </c>
      <c r="K42" s="19" t="s">
        <v>21</v>
      </c>
      <c r="L42" s="19" t="s">
        <v>102</v>
      </c>
      <c r="M42" s="24">
        <v>41507.0</v>
      </c>
    </row>
    <row r="43" ht="13.5" customHeight="1">
      <c r="A43" s="15" t="s">
        <v>101</v>
      </c>
      <c r="B43" s="15" t="s">
        <v>41</v>
      </c>
      <c r="C43" s="16">
        <v>5.318129724E7</v>
      </c>
      <c r="D43" s="17">
        <v>5114916.240000002</v>
      </c>
      <c r="E43" s="18">
        <v>4.8066381E7</v>
      </c>
      <c r="F43" s="20" t="s">
        <v>30</v>
      </c>
      <c r="G43" s="32">
        <v>8.90982264E8</v>
      </c>
      <c r="H43" s="38">
        <v>4.8066381E7</v>
      </c>
      <c r="I43" s="28">
        <v>9.130026775E9</v>
      </c>
      <c r="J43" s="23" t="s">
        <v>20</v>
      </c>
      <c r="K43" s="30" t="s">
        <v>21</v>
      </c>
      <c r="L43" s="19" t="s">
        <v>103</v>
      </c>
      <c r="M43" s="24">
        <v>41474.0</v>
      </c>
    </row>
    <row r="44" ht="13.5" customHeight="1">
      <c r="A44" s="15" t="s">
        <v>101</v>
      </c>
      <c r="B44" s="15" t="s">
        <v>81</v>
      </c>
      <c r="C44" s="16">
        <v>1568839.9</v>
      </c>
      <c r="D44" s="17">
        <v>150888.8999999999</v>
      </c>
      <c r="E44" s="18">
        <v>1417951.0</v>
      </c>
      <c r="F44" s="19" t="s">
        <v>82</v>
      </c>
      <c r="G44" s="22">
        <v>8.90900518E8</v>
      </c>
      <c r="H44" s="21">
        <f>E44</f>
        <v>1417951</v>
      </c>
      <c r="I44" s="28">
        <v>4.34888418E8</v>
      </c>
      <c r="J44" s="23" t="s">
        <v>83</v>
      </c>
      <c r="K44" s="19" t="s">
        <v>28</v>
      </c>
      <c r="L44" s="19" t="s">
        <v>104</v>
      </c>
      <c r="M44" s="24">
        <v>41471.0</v>
      </c>
    </row>
    <row r="45" ht="13.5" customHeight="1">
      <c r="A45" s="15" t="s">
        <v>105</v>
      </c>
      <c r="B45" s="15" t="s">
        <v>18</v>
      </c>
      <c r="C45" s="16">
        <v>3.8627146588E8</v>
      </c>
      <c r="D45" s="17">
        <v>2.2347002879999995E7</v>
      </c>
      <c r="E45" s="18">
        <v>3.63924463E8</v>
      </c>
      <c r="F45" s="19" t="s">
        <v>50</v>
      </c>
      <c r="G45" s="32">
        <v>8.90907215E8</v>
      </c>
      <c r="H45" s="21">
        <v>3.63924463E8</v>
      </c>
      <c r="I45" s="22">
        <v>6.555071255E10</v>
      </c>
      <c r="J45" s="23" t="s">
        <v>20</v>
      </c>
      <c r="K45" s="19" t="s">
        <v>28</v>
      </c>
      <c r="L45" s="19" t="s">
        <v>106</v>
      </c>
      <c r="M45" s="24">
        <v>41507.0</v>
      </c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ht="13.5" customHeight="1">
      <c r="A46" s="15" t="s">
        <v>105</v>
      </c>
      <c r="B46" s="15" t="s">
        <v>32</v>
      </c>
      <c r="C46" s="16">
        <v>2.366040425E7</v>
      </c>
      <c r="D46" s="17">
        <v>1368827.25</v>
      </c>
      <c r="E46" s="18">
        <v>2.2291577E7</v>
      </c>
      <c r="F46" s="26" t="s">
        <v>107</v>
      </c>
      <c r="G46" s="32">
        <v>8.9098243E8</v>
      </c>
      <c r="H46" s="27">
        <v>2.2291577E7</v>
      </c>
      <c r="I46" s="32">
        <v>5.57053774E8</v>
      </c>
      <c r="J46" s="36" t="s">
        <v>56</v>
      </c>
      <c r="K46" s="37" t="s">
        <v>28</v>
      </c>
      <c r="L46" s="19" t="s">
        <v>108</v>
      </c>
      <c r="M46" s="24">
        <v>41484.0</v>
      </c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ht="13.5" customHeight="1">
      <c r="A47" s="15" t="s">
        <v>105</v>
      </c>
      <c r="B47" s="15" t="s">
        <v>109</v>
      </c>
      <c r="C47" s="16">
        <v>6670738.73</v>
      </c>
      <c r="D47" s="17">
        <v>229435.73000000045</v>
      </c>
      <c r="E47" s="18">
        <v>6441303.0</v>
      </c>
      <c r="F47" s="19" t="s">
        <v>67</v>
      </c>
      <c r="G47" s="19">
        <v>8.90981117E8</v>
      </c>
      <c r="H47" s="21">
        <v>6441303.0</v>
      </c>
      <c r="I47" s="28">
        <v>3.7190101861E10</v>
      </c>
      <c r="J47" s="23" t="s">
        <v>20</v>
      </c>
      <c r="K47" s="19" t="s">
        <v>28</v>
      </c>
      <c r="L47" s="19" t="s">
        <v>110</v>
      </c>
      <c r="M47" s="24">
        <v>41473.0</v>
      </c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ht="13.5" customHeight="1">
      <c r="A48" s="15" t="s">
        <v>105</v>
      </c>
      <c r="B48" s="15" t="s">
        <v>33</v>
      </c>
      <c r="C48" s="16">
        <v>166096.14</v>
      </c>
      <c r="D48" s="17">
        <v>166096.14</v>
      </c>
      <c r="E48" s="18">
        <v>0.0</v>
      </c>
      <c r="F48" s="19"/>
      <c r="G48" s="19"/>
      <c r="H48" s="21"/>
      <c r="I48" s="28"/>
      <c r="J48" s="23"/>
      <c r="K48" s="19"/>
      <c r="L48" s="19"/>
      <c r="M48" s="19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ht="13.5" customHeight="1">
      <c r="A49" s="15" t="s">
        <v>111</v>
      </c>
      <c r="B49" s="15" t="s">
        <v>18</v>
      </c>
      <c r="C49" s="16">
        <v>2.2041086662E8</v>
      </c>
      <c r="D49" s="17">
        <v>3.3067597620000005E7</v>
      </c>
      <c r="E49" s="18">
        <v>1.87343269E8</v>
      </c>
      <c r="F49" s="20" t="s">
        <v>30</v>
      </c>
      <c r="G49" s="19">
        <v>8.90982264E8</v>
      </c>
      <c r="H49" s="21">
        <f>187343269-80808490</f>
        <v>106534779</v>
      </c>
      <c r="I49" s="22">
        <v>9.130026775E9</v>
      </c>
      <c r="J49" s="23" t="s">
        <v>20</v>
      </c>
      <c r="K49" s="19" t="s">
        <v>21</v>
      </c>
      <c r="L49" s="19" t="s">
        <v>112</v>
      </c>
      <c r="M49" s="24">
        <v>41507.0</v>
      </c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ht="13.5" customHeight="1">
      <c r="A50" s="15" t="s">
        <v>111</v>
      </c>
      <c r="B50" s="15" t="s">
        <v>18</v>
      </c>
      <c r="C50" s="16"/>
      <c r="D50" s="17"/>
      <c r="E50" s="18"/>
      <c r="F50" s="19" t="s">
        <v>113</v>
      </c>
      <c r="G50" s="19">
        <v>8.90985405E8</v>
      </c>
      <c r="H50" s="21">
        <v>8.080849E7</v>
      </c>
      <c r="I50" s="22">
        <v>1.071336529E9</v>
      </c>
      <c r="J50" s="23" t="s">
        <v>20</v>
      </c>
      <c r="K50" s="19" t="s">
        <v>21</v>
      </c>
      <c r="L50" s="19" t="s">
        <v>114</v>
      </c>
      <c r="M50" s="24">
        <v>41506.0</v>
      </c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ht="13.5" customHeight="1">
      <c r="A51" s="15" t="s">
        <v>111</v>
      </c>
      <c r="B51" s="15" t="s">
        <v>32</v>
      </c>
      <c r="C51" s="16">
        <v>5787477.47</v>
      </c>
      <c r="D51" s="17">
        <v>868043.4699999997</v>
      </c>
      <c r="E51" s="18">
        <v>4919434.0</v>
      </c>
      <c r="F51" s="34" t="s">
        <v>115</v>
      </c>
      <c r="G51" s="19">
        <v>8.90981851E8</v>
      </c>
      <c r="H51" s="27">
        <v>4919434.0</v>
      </c>
      <c r="I51" s="22">
        <v>6.7203219184E10</v>
      </c>
      <c r="J51" s="23" t="s">
        <v>20</v>
      </c>
      <c r="K51" s="19" t="s">
        <v>28</v>
      </c>
      <c r="L51" s="19" t="s">
        <v>116</v>
      </c>
      <c r="M51" s="24">
        <v>41484.0</v>
      </c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ht="13.5" customHeight="1">
      <c r="A52" s="15" t="s">
        <v>111</v>
      </c>
      <c r="B52" s="15" t="s">
        <v>109</v>
      </c>
      <c r="C52" s="16">
        <v>1.133310028E7</v>
      </c>
      <c r="D52" s="17">
        <v>1700271.2799999993</v>
      </c>
      <c r="E52" s="18">
        <v>9632829.0</v>
      </c>
      <c r="F52" s="19" t="s">
        <v>67</v>
      </c>
      <c r="G52" s="19">
        <v>8.90981117E8</v>
      </c>
      <c r="H52" s="21">
        <v>9632829.0</v>
      </c>
      <c r="I52" s="28">
        <v>3.7190101861E10</v>
      </c>
      <c r="J52" s="23" t="s">
        <v>20</v>
      </c>
      <c r="K52" s="19" t="s">
        <v>28</v>
      </c>
      <c r="L52" s="19" t="s">
        <v>117</v>
      </c>
      <c r="M52" s="24">
        <v>41473.0</v>
      </c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ht="13.5" customHeight="1">
      <c r="A53" s="15" t="s">
        <v>111</v>
      </c>
      <c r="B53" s="15" t="s">
        <v>33</v>
      </c>
      <c r="C53" s="16">
        <v>275.63</v>
      </c>
      <c r="D53" s="17">
        <v>275.63</v>
      </c>
      <c r="E53" s="18">
        <v>0.0</v>
      </c>
      <c r="F53" s="19"/>
      <c r="G53" s="19"/>
      <c r="H53" s="21"/>
      <c r="I53" s="28"/>
      <c r="J53" s="23"/>
      <c r="K53" s="19"/>
      <c r="L53" s="19"/>
      <c r="M53" s="19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ht="13.5" customHeight="1">
      <c r="A54" s="15" t="s">
        <v>118</v>
      </c>
      <c r="B54" s="15" t="s">
        <v>18</v>
      </c>
      <c r="C54" s="16">
        <v>6790771.27</v>
      </c>
      <c r="D54" s="17">
        <v>374227.26999999955</v>
      </c>
      <c r="E54" s="18">
        <v>6416544.0</v>
      </c>
      <c r="F54" s="19" t="s">
        <v>55</v>
      </c>
      <c r="G54" s="19">
        <v>8.90980757E8</v>
      </c>
      <c r="H54" s="21">
        <v>6416544.0</v>
      </c>
      <c r="I54" s="22">
        <v>2.71005845E8</v>
      </c>
      <c r="J54" s="23" t="s">
        <v>56</v>
      </c>
      <c r="K54" s="19" t="s">
        <v>28</v>
      </c>
      <c r="L54" s="19" t="s">
        <v>119</v>
      </c>
      <c r="M54" s="24">
        <v>41507.0</v>
      </c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ht="13.5" customHeight="1">
      <c r="A55" s="15" t="s">
        <v>118</v>
      </c>
      <c r="B55" s="15" t="s">
        <v>32</v>
      </c>
      <c r="C55" s="16">
        <v>2308995.22</v>
      </c>
      <c r="D55" s="17">
        <v>127244.2200000002</v>
      </c>
      <c r="E55" s="18">
        <v>2181751.0</v>
      </c>
      <c r="F55" s="34" t="s">
        <v>120</v>
      </c>
      <c r="G55" s="19">
        <v>8.90982116E8</v>
      </c>
      <c r="H55" s="27">
        <v>2181751.0</v>
      </c>
      <c r="I55" s="35" t="s">
        <v>121</v>
      </c>
      <c r="J55" s="23" t="s">
        <v>39</v>
      </c>
      <c r="K55" s="19" t="s">
        <v>28</v>
      </c>
      <c r="L55" s="19" t="s">
        <v>122</v>
      </c>
      <c r="M55" s="24">
        <v>41484.0</v>
      </c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ht="13.5" customHeight="1">
      <c r="A56" s="15" t="s">
        <v>118</v>
      </c>
      <c r="B56" s="15" t="s">
        <v>123</v>
      </c>
      <c r="C56" s="16">
        <v>1.574397051E7</v>
      </c>
      <c r="D56" s="17">
        <v>867622.5099999998</v>
      </c>
      <c r="E56" s="18">
        <v>1.4876348E7</v>
      </c>
      <c r="F56" s="19" t="s">
        <v>124</v>
      </c>
      <c r="G56" s="19">
        <v>9.00421895E8</v>
      </c>
      <c r="H56" s="21">
        <v>1.4876348E7</v>
      </c>
      <c r="I56" s="28">
        <v>4.22000661E8</v>
      </c>
      <c r="J56" s="23" t="s">
        <v>125</v>
      </c>
      <c r="K56" s="19" t="s">
        <v>28</v>
      </c>
      <c r="L56" s="19" t="s">
        <v>126</v>
      </c>
      <c r="M56" s="24">
        <v>41453.0</v>
      </c>
      <c r="N56" s="40" t="str">
        <f>+TEXT(H56,"###.###.###.###")</f>
        <v>14876348...</v>
      </c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ht="13.5" customHeight="1">
      <c r="A57" s="15" t="s">
        <v>127</v>
      </c>
      <c r="B57" s="15" t="s">
        <v>18</v>
      </c>
      <c r="C57" s="16">
        <v>2106894.86</v>
      </c>
      <c r="D57" s="17">
        <v>139928.85999999987</v>
      </c>
      <c r="E57" s="18">
        <v>1966966.0</v>
      </c>
      <c r="F57" s="20" t="s">
        <v>30</v>
      </c>
      <c r="G57" s="19">
        <v>8.90982264E8</v>
      </c>
      <c r="H57" s="21">
        <v>1966966.0</v>
      </c>
      <c r="I57" s="22">
        <v>9.130026775E9</v>
      </c>
      <c r="J57" s="23" t="s">
        <v>20</v>
      </c>
      <c r="K57" s="19" t="s">
        <v>21</v>
      </c>
      <c r="L57" s="19" t="s">
        <v>128</v>
      </c>
      <c r="M57" s="24">
        <v>41507.0</v>
      </c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ht="13.5" customHeight="1">
      <c r="A58" s="15" t="s">
        <v>127</v>
      </c>
      <c r="B58" s="15" t="s">
        <v>41</v>
      </c>
      <c r="C58" s="16">
        <v>7834004.14</v>
      </c>
      <c r="D58" s="17">
        <v>520295.13999999966</v>
      </c>
      <c r="E58" s="18">
        <v>7313709.0</v>
      </c>
      <c r="F58" s="26" t="s">
        <v>129</v>
      </c>
      <c r="G58" s="19">
        <v>8.90982153E8</v>
      </c>
      <c r="H58" s="38">
        <v>7313709.0</v>
      </c>
      <c r="I58" s="28" t="s">
        <v>130</v>
      </c>
      <c r="J58" s="23" t="s">
        <v>20</v>
      </c>
      <c r="K58" s="30" t="s">
        <v>28</v>
      </c>
      <c r="L58" s="19" t="s">
        <v>131</v>
      </c>
      <c r="M58" s="24">
        <v>41474.0</v>
      </c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ht="13.5" customHeight="1">
      <c r="A59" s="15" t="s">
        <v>132</v>
      </c>
      <c r="B59" s="15" t="s">
        <v>18</v>
      </c>
      <c r="C59" s="16">
        <v>5.738203213E7</v>
      </c>
      <c r="D59" s="17">
        <v>1.8970359130000003E7</v>
      </c>
      <c r="E59" s="18">
        <v>3.8411673E7</v>
      </c>
      <c r="F59" s="19" t="s">
        <v>55</v>
      </c>
      <c r="G59" s="19">
        <v>8.90980757E8</v>
      </c>
      <c r="H59" s="21">
        <f>38411672-25045955</f>
        <v>13365717</v>
      </c>
      <c r="I59" s="22">
        <v>2.71005845E8</v>
      </c>
      <c r="J59" s="23" t="s">
        <v>56</v>
      </c>
      <c r="K59" s="19" t="s">
        <v>28</v>
      </c>
      <c r="L59" s="19" t="s">
        <v>133</v>
      </c>
      <c r="M59" s="24">
        <v>41507.0</v>
      </c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ht="13.5" customHeight="1">
      <c r="A60" s="15" t="s">
        <v>132</v>
      </c>
      <c r="B60" s="15" t="s">
        <v>18</v>
      </c>
      <c r="C60" s="16"/>
      <c r="D60" s="17"/>
      <c r="E60" s="18"/>
      <c r="F60" s="19" t="s">
        <v>50</v>
      </c>
      <c r="G60" s="19">
        <v>8.90907215E8</v>
      </c>
      <c r="H60" s="21">
        <v>1.905852E7</v>
      </c>
      <c r="I60" s="22">
        <v>6.555071255E10</v>
      </c>
      <c r="J60" s="23" t="s">
        <v>20</v>
      </c>
      <c r="K60" s="19" t="s">
        <v>28</v>
      </c>
      <c r="L60" s="19" t="s">
        <v>134</v>
      </c>
      <c r="M60" s="24">
        <v>41506.0</v>
      </c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ht="13.5" customHeight="1">
      <c r="A61" s="15" t="s">
        <v>132</v>
      </c>
      <c r="B61" s="15" t="s">
        <v>18</v>
      </c>
      <c r="C61" s="16"/>
      <c r="D61" s="17"/>
      <c r="E61" s="18"/>
      <c r="F61" s="19" t="s">
        <v>95</v>
      </c>
      <c r="G61" s="19">
        <v>8.11016192E8</v>
      </c>
      <c r="H61" s="21">
        <v>5987436.0</v>
      </c>
      <c r="I61" s="39">
        <v>1.10180222788E11</v>
      </c>
      <c r="J61" s="23" t="s">
        <v>79</v>
      </c>
      <c r="K61" s="19" t="s">
        <v>28</v>
      </c>
      <c r="L61" s="19" t="s">
        <v>135</v>
      </c>
      <c r="M61" s="24">
        <v>41506.0</v>
      </c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ht="13.5" customHeight="1">
      <c r="A62" s="15" t="s">
        <v>132</v>
      </c>
      <c r="B62" s="15" t="s">
        <v>32</v>
      </c>
      <c r="C62" s="16">
        <v>14750.87</v>
      </c>
      <c r="D62" s="17">
        <v>14750.87</v>
      </c>
      <c r="E62" s="18">
        <v>0.0</v>
      </c>
      <c r="F62" s="19"/>
      <c r="G62" s="19"/>
      <c r="H62" s="21"/>
      <c r="I62" s="28"/>
      <c r="J62" s="23"/>
      <c r="K62" s="19"/>
      <c r="L62" s="19"/>
      <c r="M62" s="19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ht="13.5" customHeight="1">
      <c r="A63" s="15" t="s">
        <v>136</v>
      </c>
      <c r="B63" s="15" t="s">
        <v>18</v>
      </c>
      <c r="C63" s="16">
        <v>3.9596547E7</v>
      </c>
      <c r="D63" s="17">
        <v>715147.0</v>
      </c>
      <c r="E63" s="18">
        <v>3.88814E7</v>
      </c>
      <c r="F63" s="26" t="s">
        <v>137</v>
      </c>
      <c r="G63" s="19">
        <v>8.90981726E8</v>
      </c>
      <c r="H63" s="21">
        <v>3.88814E7</v>
      </c>
      <c r="I63" s="22">
        <v>6.44033268E8</v>
      </c>
      <c r="J63" s="23" t="s">
        <v>83</v>
      </c>
      <c r="K63" s="19" t="s">
        <v>28</v>
      </c>
      <c r="L63" s="19" t="s">
        <v>138</v>
      </c>
      <c r="M63" s="24">
        <v>41507.0</v>
      </c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ht="13.5" customHeight="1">
      <c r="A64" s="15" t="s">
        <v>139</v>
      </c>
      <c r="B64" s="15" t="s">
        <v>18</v>
      </c>
      <c r="C64" s="16">
        <v>1.977661946E7</v>
      </c>
      <c r="D64" s="17">
        <v>3214410.460000001</v>
      </c>
      <c r="E64" s="18">
        <v>1.6562209E7</v>
      </c>
      <c r="F64" s="19" t="s">
        <v>140</v>
      </c>
      <c r="G64" s="19">
        <v>8.90907241E8</v>
      </c>
      <c r="H64" s="21">
        <v>1.6562209E7</v>
      </c>
      <c r="I64" s="22">
        <v>6.4182108621E10</v>
      </c>
      <c r="J64" s="23" t="s">
        <v>20</v>
      </c>
      <c r="K64" s="19" t="s">
        <v>28</v>
      </c>
      <c r="L64" s="19" t="s">
        <v>141</v>
      </c>
      <c r="M64" s="24">
        <v>41507.0</v>
      </c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ht="13.5" customHeight="1">
      <c r="A65" s="15" t="s">
        <v>139</v>
      </c>
      <c r="B65" s="15" t="s">
        <v>81</v>
      </c>
      <c r="C65" s="16">
        <v>2.055012554E7</v>
      </c>
      <c r="D65" s="17">
        <v>3340133.539999999</v>
      </c>
      <c r="E65" s="18">
        <v>1.7209992E7</v>
      </c>
      <c r="F65" s="19" t="s">
        <v>82</v>
      </c>
      <c r="G65" s="19">
        <v>8.90900518E8</v>
      </c>
      <c r="H65" s="21">
        <f>E65</f>
        <v>17209992</v>
      </c>
      <c r="I65" s="28">
        <v>4.34888418E8</v>
      </c>
      <c r="J65" s="23" t="s">
        <v>83</v>
      </c>
      <c r="K65" s="19" t="s">
        <v>28</v>
      </c>
      <c r="L65" s="19" t="s">
        <v>142</v>
      </c>
      <c r="M65" s="24">
        <v>41471.0</v>
      </c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ht="13.5" customHeight="1">
      <c r="A66" s="15" t="s">
        <v>143</v>
      </c>
      <c r="B66" s="15" t="s">
        <v>18</v>
      </c>
      <c r="C66" s="16">
        <v>5.774016157E7</v>
      </c>
      <c r="D66" s="17">
        <v>8680457.57</v>
      </c>
      <c r="E66" s="18">
        <v>4.9059704E7</v>
      </c>
      <c r="F66" s="19" t="s">
        <v>140</v>
      </c>
      <c r="G66" s="19">
        <v>8.90907241E8</v>
      </c>
      <c r="H66" s="21">
        <f>49059704-657685</f>
        <v>48402019</v>
      </c>
      <c r="I66" s="22">
        <v>6.4182108621E10</v>
      </c>
      <c r="J66" s="23" t="s">
        <v>20</v>
      </c>
      <c r="K66" s="19" t="s">
        <v>28</v>
      </c>
      <c r="L66" s="19" t="s">
        <v>144</v>
      </c>
      <c r="M66" s="24">
        <v>41507.0</v>
      </c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ht="13.5" customHeight="1">
      <c r="A67" s="15" t="s">
        <v>143</v>
      </c>
      <c r="B67" s="15" t="s">
        <v>18</v>
      </c>
      <c r="C67" s="16"/>
      <c r="D67" s="17"/>
      <c r="E67" s="18"/>
      <c r="F67" s="26" t="s">
        <v>93</v>
      </c>
      <c r="G67" s="19">
        <v>8.90981536E8</v>
      </c>
      <c r="H67" s="21">
        <v>657685.0</v>
      </c>
      <c r="I67" s="39">
        <v>1.10210010179E11</v>
      </c>
      <c r="J67" s="23" t="s">
        <v>79</v>
      </c>
      <c r="K67" s="19" t="s">
        <v>28</v>
      </c>
      <c r="L67" s="19" t="s">
        <v>145</v>
      </c>
      <c r="M67" s="24">
        <v>41506.0</v>
      </c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ht="13.5" customHeight="1">
      <c r="A68" s="15" t="s">
        <v>143</v>
      </c>
      <c r="B68" s="15" t="s">
        <v>32</v>
      </c>
      <c r="C68" s="16">
        <v>2188245.43</v>
      </c>
      <c r="D68" s="17">
        <v>328972.43000000017</v>
      </c>
      <c r="E68" s="18">
        <v>1859273.0</v>
      </c>
      <c r="F68" s="34" t="s">
        <v>97</v>
      </c>
      <c r="G68" s="19">
        <v>8.00193392E8</v>
      </c>
      <c r="H68" s="27">
        <v>1859273.0</v>
      </c>
      <c r="I68" s="22">
        <v>2.4033900828E10</v>
      </c>
      <c r="J68" s="23" t="s">
        <v>20</v>
      </c>
      <c r="K68" s="19" t="s">
        <v>21</v>
      </c>
      <c r="L68" s="19" t="s">
        <v>146</v>
      </c>
      <c r="M68" s="24">
        <v>41484.0</v>
      </c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ht="13.5" customHeight="1">
      <c r="A69" s="15" t="s">
        <v>147</v>
      </c>
      <c r="B69" s="15" t="s">
        <v>18</v>
      </c>
      <c r="C69" s="16">
        <v>3.679178172E7</v>
      </c>
      <c r="D69" s="17">
        <v>2710123.719999999</v>
      </c>
      <c r="E69" s="18">
        <v>3.4081658E7</v>
      </c>
      <c r="F69" s="19" t="s">
        <v>140</v>
      </c>
      <c r="G69" s="19">
        <v>8.90907241E8</v>
      </c>
      <c r="H69" s="21">
        <v>3.4081658E7</v>
      </c>
      <c r="I69" s="22">
        <v>6.4182108621E10</v>
      </c>
      <c r="J69" s="23" t="s">
        <v>20</v>
      </c>
      <c r="K69" s="19" t="s">
        <v>28</v>
      </c>
      <c r="L69" s="19" t="s">
        <v>148</v>
      </c>
      <c r="M69" s="24">
        <v>41507.0</v>
      </c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ht="13.5" customHeight="1">
      <c r="A70" s="15" t="s">
        <v>147</v>
      </c>
      <c r="B70" s="15" t="s">
        <v>32</v>
      </c>
      <c r="C70" s="16">
        <v>8379733.01</v>
      </c>
      <c r="D70" s="17">
        <v>617260.0099999998</v>
      </c>
      <c r="E70" s="18">
        <v>7762473.0</v>
      </c>
      <c r="F70" s="19" t="s">
        <v>140</v>
      </c>
      <c r="G70" s="19">
        <v>8.90907241E8</v>
      </c>
      <c r="H70" s="27">
        <v>7762473.0</v>
      </c>
      <c r="I70" s="22">
        <v>6.4182108621E10</v>
      </c>
      <c r="J70" s="36" t="s">
        <v>20</v>
      </c>
      <c r="K70" s="37" t="s">
        <v>28</v>
      </c>
      <c r="L70" s="19" t="s">
        <v>149</v>
      </c>
      <c r="M70" s="24">
        <v>41484.0</v>
      </c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ht="13.5" customHeight="1">
      <c r="A71" s="15" t="s">
        <v>147</v>
      </c>
      <c r="B71" s="15" t="s">
        <v>41</v>
      </c>
      <c r="C71" s="16">
        <v>4.302981527E7</v>
      </c>
      <c r="D71" s="17">
        <v>3169624.2700000033</v>
      </c>
      <c r="E71" s="18">
        <v>3.9860191E7</v>
      </c>
      <c r="F71" s="19" t="s">
        <v>140</v>
      </c>
      <c r="G71" s="19">
        <v>8.90907241E8</v>
      </c>
      <c r="H71" s="38">
        <v>3.9860191E7</v>
      </c>
      <c r="I71" s="22">
        <v>6.4182108621E10</v>
      </c>
      <c r="J71" s="36" t="s">
        <v>20</v>
      </c>
      <c r="K71" s="37" t="s">
        <v>28</v>
      </c>
      <c r="L71" s="19" t="s">
        <v>150</v>
      </c>
      <c r="M71" s="24">
        <v>41474.0</v>
      </c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ht="13.5" customHeight="1">
      <c r="A72" s="15" t="s">
        <v>151</v>
      </c>
      <c r="B72" s="15" t="s">
        <v>18</v>
      </c>
      <c r="C72" s="16">
        <v>1.158100832E7</v>
      </c>
      <c r="D72" s="17">
        <v>489500.3200000003</v>
      </c>
      <c r="E72" s="18">
        <v>1.1091508E7</v>
      </c>
      <c r="F72" s="26" t="s">
        <v>137</v>
      </c>
      <c r="G72" s="19">
        <v>8.90981726E8</v>
      </c>
      <c r="H72" s="21">
        <v>1.1091508E7</v>
      </c>
      <c r="I72" s="22">
        <v>6.44033268E8</v>
      </c>
      <c r="J72" s="23" t="s">
        <v>83</v>
      </c>
      <c r="K72" s="19" t="s">
        <v>28</v>
      </c>
      <c r="L72" s="19" t="s">
        <v>152</v>
      </c>
      <c r="M72" s="24">
        <v>41507.0</v>
      </c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ht="13.5" customHeight="1">
      <c r="A73" s="15" t="s">
        <v>151</v>
      </c>
      <c r="B73" s="15" t="s">
        <v>32</v>
      </c>
      <c r="C73" s="16">
        <v>3600936.72</v>
      </c>
      <c r="D73" s="17">
        <v>152202.7200000002</v>
      </c>
      <c r="E73" s="18">
        <v>3448734.0</v>
      </c>
      <c r="F73" s="19" t="s">
        <v>140</v>
      </c>
      <c r="G73" s="19">
        <v>8.90907241E8</v>
      </c>
      <c r="H73" s="27">
        <v>3448734.0</v>
      </c>
      <c r="I73" s="22">
        <v>6.4182108621E10</v>
      </c>
      <c r="J73" s="36" t="s">
        <v>20</v>
      </c>
      <c r="K73" s="37" t="s">
        <v>28</v>
      </c>
      <c r="L73" s="19" t="s">
        <v>153</v>
      </c>
      <c r="M73" s="24">
        <v>41484.0</v>
      </c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ht="13.5" customHeight="1">
      <c r="A74" s="15" t="s">
        <v>151</v>
      </c>
      <c r="B74" s="15" t="s">
        <v>41</v>
      </c>
      <c r="C74" s="16">
        <v>1.951375296E7</v>
      </c>
      <c r="D74" s="17">
        <v>824797.9600000009</v>
      </c>
      <c r="E74" s="18">
        <v>1.8688955E7</v>
      </c>
      <c r="F74" s="26" t="s">
        <v>88</v>
      </c>
      <c r="G74" s="19">
        <v>8.0004432E8</v>
      </c>
      <c r="H74" s="38">
        <v>1.8688955E7</v>
      </c>
      <c r="I74" s="28" t="s">
        <v>89</v>
      </c>
      <c r="J74" s="36" t="s">
        <v>39</v>
      </c>
      <c r="K74" s="37" t="s">
        <v>28</v>
      </c>
      <c r="L74" s="19" t="s">
        <v>154</v>
      </c>
      <c r="M74" s="24">
        <v>41474.0</v>
      </c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ht="13.5" customHeight="1">
      <c r="A75" s="15" t="s">
        <v>155</v>
      </c>
      <c r="B75" s="15" t="s">
        <v>18</v>
      </c>
      <c r="C75" s="16">
        <v>1.675554133E7</v>
      </c>
      <c r="D75" s="17">
        <v>686872.3300000001</v>
      </c>
      <c r="E75" s="18">
        <v>1.6068669E7</v>
      </c>
      <c r="F75" s="20" t="s">
        <v>30</v>
      </c>
      <c r="G75" s="19">
        <v>8.90982264E8</v>
      </c>
      <c r="H75" s="21">
        <v>1.6068669E7</v>
      </c>
      <c r="I75" s="22">
        <v>9.130026775E9</v>
      </c>
      <c r="J75" s="23" t="s">
        <v>20</v>
      </c>
      <c r="K75" s="19" t="s">
        <v>21</v>
      </c>
      <c r="L75" s="19" t="s">
        <v>156</v>
      </c>
      <c r="M75" s="24">
        <v>41507.0</v>
      </c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ht="13.5" customHeight="1">
      <c r="A76" s="15" t="s">
        <v>155</v>
      </c>
      <c r="B76" s="15" t="s">
        <v>32</v>
      </c>
      <c r="C76" s="16">
        <v>3930483.36</v>
      </c>
      <c r="D76" s="17">
        <v>161124.35999999987</v>
      </c>
      <c r="E76" s="18">
        <v>3769359.0</v>
      </c>
      <c r="F76" s="26" t="s">
        <v>45</v>
      </c>
      <c r="G76" s="19">
        <v>8.90982183E8</v>
      </c>
      <c r="H76" s="27">
        <v>3769359.0</v>
      </c>
      <c r="I76" s="32">
        <v>5.0380799687E10</v>
      </c>
      <c r="J76" s="29" t="s">
        <v>20</v>
      </c>
      <c r="K76" s="30" t="s">
        <v>28</v>
      </c>
      <c r="L76" s="19" t="s">
        <v>157</v>
      </c>
      <c r="M76" s="24">
        <v>41484.0</v>
      </c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ht="13.5" customHeight="1">
      <c r="A77" s="15" t="s">
        <v>155</v>
      </c>
      <c r="B77" s="15" t="s">
        <v>81</v>
      </c>
      <c r="C77" s="16">
        <v>4432444.31</v>
      </c>
      <c r="D77" s="17">
        <v>181702.3099999996</v>
      </c>
      <c r="E77" s="18">
        <v>4250742.0</v>
      </c>
      <c r="F77" s="26" t="s">
        <v>158</v>
      </c>
      <c r="G77" s="19">
        <v>8.90981532E8</v>
      </c>
      <c r="H77" s="21">
        <f>E77</f>
        <v>4250742</v>
      </c>
      <c r="I77" s="28">
        <v>3.98869996718E11</v>
      </c>
      <c r="J77" s="23" t="s">
        <v>39</v>
      </c>
      <c r="K77" s="19" t="s">
        <v>28</v>
      </c>
      <c r="L77" s="19" t="s">
        <v>159</v>
      </c>
      <c r="M77" s="24">
        <v>41471.0</v>
      </c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ht="13.5" customHeight="1">
      <c r="A78" s="15" t="s">
        <v>160</v>
      </c>
      <c r="B78" s="15" t="s">
        <v>32</v>
      </c>
      <c r="C78" s="16">
        <v>3.040616778E7</v>
      </c>
      <c r="D78" s="17">
        <v>1212760.7800000012</v>
      </c>
      <c r="E78" s="18">
        <v>3.7989599E7</v>
      </c>
      <c r="F78" s="41" t="s">
        <v>161</v>
      </c>
      <c r="G78" s="19">
        <v>8.90981096E8</v>
      </c>
      <c r="H78" s="27">
        <v>3.7989599E7</v>
      </c>
      <c r="I78" s="35" t="s">
        <v>162</v>
      </c>
      <c r="J78" s="23" t="s">
        <v>20</v>
      </c>
      <c r="K78" s="19" t="s">
        <v>28</v>
      </c>
      <c r="L78" s="19" t="s">
        <v>163</v>
      </c>
      <c r="M78" s="24">
        <v>41484.0</v>
      </c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ht="13.5" customHeight="1">
      <c r="A79" s="15" t="s">
        <v>160</v>
      </c>
      <c r="B79" s="15" t="s">
        <v>109</v>
      </c>
      <c r="C79" s="16">
        <v>9321691.42</v>
      </c>
      <c r="D79" s="17">
        <v>371798.4199999999</v>
      </c>
      <c r="E79" s="18">
        <v>8949893.0</v>
      </c>
      <c r="F79" s="23" t="s">
        <v>67</v>
      </c>
      <c r="G79" s="19">
        <v>8.90981117E8</v>
      </c>
      <c r="H79" s="21">
        <v>8949893.0</v>
      </c>
      <c r="I79" s="28">
        <v>3.7190101861E10</v>
      </c>
      <c r="J79" s="23" t="s">
        <v>20</v>
      </c>
      <c r="K79" s="19" t="s">
        <v>28</v>
      </c>
      <c r="L79" s="19" t="s">
        <v>164</v>
      </c>
      <c r="M79" s="24">
        <v>41473.0</v>
      </c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ht="13.5" customHeight="1">
      <c r="A80" s="15" t="s">
        <v>160</v>
      </c>
      <c r="B80" s="15" t="s">
        <v>41</v>
      </c>
      <c r="C80" s="16">
        <v>1.110776958E8</v>
      </c>
      <c r="D80" s="17">
        <v>4430373.799999997</v>
      </c>
      <c r="E80" s="18">
        <v>1.06647322E8</v>
      </c>
      <c r="F80" s="26" t="s">
        <v>107</v>
      </c>
      <c r="G80" s="32">
        <v>8.9098243E8</v>
      </c>
      <c r="H80" s="38">
        <v>1.06647322E8</v>
      </c>
      <c r="I80" s="32">
        <v>5.57053774E8</v>
      </c>
      <c r="J80" s="36" t="s">
        <v>56</v>
      </c>
      <c r="K80" s="37" t="s">
        <v>28</v>
      </c>
      <c r="L80" s="19" t="s">
        <v>165</v>
      </c>
      <c r="M80" s="24">
        <v>41474.0</v>
      </c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ht="13.5" customHeight="1">
      <c r="A81" s="15" t="s">
        <v>166</v>
      </c>
      <c r="B81" s="15" t="s">
        <v>18</v>
      </c>
      <c r="C81" s="16">
        <v>6.250918236E7</v>
      </c>
      <c r="D81" s="17">
        <v>2856295.3599999994</v>
      </c>
      <c r="E81" s="18">
        <v>5.9652887E7</v>
      </c>
      <c r="F81" s="19" t="s">
        <v>167</v>
      </c>
      <c r="G81" s="19">
        <v>8.00037244E8</v>
      </c>
      <c r="H81" s="21">
        <v>3.0E7</v>
      </c>
      <c r="I81" s="22">
        <v>9.9392398086E10</v>
      </c>
      <c r="J81" s="23" t="s">
        <v>20</v>
      </c>
      <c r="K81" s="19" t="s">
        <v>28</v>
      </c>
      <c r="L81" s="19" t="s">
        <v>168</v>
      </c>
      <c r="M81" s="24">
        <v>41507.0</v>
      </c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ht="13.5" customHeight="1">
      <c r="A82" s="15" t="s">
        <v>166</v>
      </c>
      <c r="B82" s="15" t="s">
        <v>18</v>
      </c>
      <c r="C82" s="16"/>
      <c r="D82" s="17"/>
      <c r="E82" s="18"/>
      <c r="F82" s="19" t="s">
        <v>113</v>
      </c>
      <c r="G82" s="19">
        <v>8.90985405E8</v>
      </c>
      <c r="H82" s="21">
        <v>2.9652887E7</v>
      </c>
      <c r="I82" s="22">
        <v>1.071336529E9</v>
      </c>
      <c r="J82" s="23" t="s">
        <v>20</v>
      </c>
      <c r="K82" s="19" t="s">
        <v>21</v>
      </c>
      <c r="L82" s="19" t="s">
        <v>169</v>
      </c>
      <c r="M82" s="24">
        <v>41506.0</v>
      </c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ht="13.5" customHeight="1">
      <c r="A83" s="15" t="s">
        <v>166</v>
      </c>
      <c r="B83" s="15" t="s">
        <v>32</v>
      </c>
      <c r="C83" s="16">
        <v>10037.64</v>
      </c>
      <c r="D83" s="17">
        <v>10037.64</v>
      </c>
      <c r="E83" s="18">
        <v>0.0</v>
      </c>
      <c r="F83" s="19"/>
      <c r="G83" s="19"/>
      <c r="H83" s="21"/>
      <c r="I83" s="28"/>
      <c r="J83" s="23"/>
      <c r="K83" s="19"/>
      <c r="L83" s="19"/>
      <c r="M83" s="19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ht="13.5" customHeight="1">
      <c r="A84" s="15" t="s">
        <v>170</v>
      </c>
      <c r="B84" s="15" t="s">
        <v>18</v>
      </c>
      <c r="C84" s="16">
        <v>1.6656230255E8</v>
      </c>
      <c r="D84" s="17">
        <v>5.995456855000001E7</v>
      </c>
      <c r="E84" s="18">
        <v>1.06607734E8</v>
      </c>
      <c r="F84" s="19" t="s">
        <v>50</v>
      </c>
      <c r="G84" s="19">
        <v>8.90907215E8</v>
      </c>
      <c r="H84" s="21">
        <v>1.06607734E8</v>
      </c>
      <c r="I84" s="22">
        <v>6.555071255E10</v>
      </c>
      <c r="J84" s="23" t="s">
        <v>20</v>
      </c>
      <c r="K84" s="19" t="s">
        <v>28</v>
      </c>
      <c r="L84" s="19" t="s">
        <v>171</v>
      </c>
      <c r="M84" s="24">
        <v>41507.0</v>
      </c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ht="13.5" customHeight="1">
      <c r="A85" s="15" t="s">
        <v>170</v>
      </c>
      <c r="B85" s="15" t="s">
        <v>32</v>
      </c>
      <c r="C85" s="16">
        <v>1935466.45</v>
      </c>
      <c r="D85" s="17">
        <v>696676.45</v>
      </c>
      <c r="E85" s="18">
        <v>1238790.0</v>
      </c>
      <c r="F85" s="34" t="s">
        <v>172</v>
      </c>
      <c r="G85" s="19">
        <v>8.90983843E8</v>
      </c>
      <c r="H85" s="27">
        <v>1238790.0</v>
      </c>
      <c r="I85" s="22">
        <v>2.6509897E8</v>
      </c>
      <c r="J85" s="23" t="s">
        <v>39</v>
      </c>
      <c r="K85" s="19" t="s">
        <v>28</v>
      </c>
      <c r="L85" s="19" t="s">
        <v>173</v>
      </c>
      <c r="M85" s="24">
        <v>41484.0</v>
      </c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ht="13.5" customHeight="1">
      <c r="A86" s="15" t="s">
        <v>174</v>
      </c>
      <c r="B86" s="15" t="s">
        <v>18</v>
      </c>
      <c r="C86" s="16">
        <v>1.225811128E7</v>
      </c>
      <c r="D86" s="17">
        <v>1100964.2799999993</v>
      </c>
      <c r="E86" s="18">
        <v>1.1157147E7</v>
      </c>
      <c r="F86" s="26" t="s">
        <v>137</v>
      </c>
      <c r="G86" s="19">
        <v>8.90981726E8</v>
      </c>
      <c r="H86" s="21">
        <v>1.1157147E7</v>
      </c>
      <c r="I86" s="22">
        <v>6.44033268E8</v>
      </c>
      <c r="J86" s="23" t="s">
        <v>83</v>
      </c>
      <c r="K86" s="19" t="s">
        <v>28</v>
      </c>
      <c r="L86" s="19" t="s">
        <v>175</v>
      </c>
      <c r="M86" s="24">
        <v>41507.0</v>
      </c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ht="13.5" customHeight="1">
      <c r="A87" s="15" t="s">
        <v>174</v>
      </c>
      <c r="B87" s="15" t="s">
        <v>32</v>
      </c>
      <c r="C87" s="16">
        <v>1.005860272E7</v>
      </c>
      <c r="D87" s="17">
        <v>903414.7200000007</v>
      </c>
      <c r="E87" s="42">
        <v>9155188.0</v>
      </c>
      <c r="F87" s="34" t="s">
        <v>176</v>
      </c>
      <c r="G87" s="19">
        <v>8.11032722E8</v>
      </c>
      <c r="H87" s="27">
        <v>9155188.0</v>
      </c>
      <c r="I87" s="22">
        <v>9.3349759138E10</v>
      </c>
      <c r="J87" s="23" t="s">
        <v>20</v>
      </c>
      <c r="K87" s="19" t="s">
        <v>28</v>
      </c>
      <c r="L87" s="19" t="s">
        <v>177</v>
      </c>
      <c r="M87" s="24">
        <v>41484.0</v>
      </c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ht="13.5" customHeight="1">
      <c r="A88" s="15" t="s">
        <v>178</v>
      </c>
      <c r="B88" s="15" t="s">
        <v>18</v>
      </c>
      <c r="C88" s="16">
        <v>2.6822875E7</v>
      </c>
      <c r="D88" s="17">
        <v>3687585.0</v>
      </c>
      <c r="E88" s="18">
        <v>1.4339098E7</v>
      </c>
      <c r="F88" s="20" t="s">
        <v>30</v>
      </c>
      <c r="G88" s="19">
        <v>8.90982264E8</v>
      </c>
      <c r="H88" s="21">
        <v>1.4339098E7</v>
      </c>
      <c r="I88" s="22">
        <v>9.130026775E9</v>
      </c>
      <c r="J88" s="23" t="s">
        <v>20</v>
      </c>
      <c r="K88" s="19" t="s">
        <v>21</v>
      </c>
      <c r="L88" s="19" t="s">
        <v>179</v>
      </c>
      <c r="M88" s="24">
        <v>41507.0</v>
      </c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ht="13.5" customHeight="1">
      <c r="A89" s="15" t="s">
        <v>180</v>
      </c>
      <c r="B89" s="15" t="s">
        <v>18</v>
      </c>
      <c r="C89" s="16">
        <v>9251559.89</v>
      </c>
      <c r="D89" s="17">
        <v>1018449.8900000006</v>
      </c>
      <c r="E89" s="18">
        <v>8233110.0</v>
      </c>
      <c r="F89" s="19" t="s">
        <v>181</v>
      </c>
      <c r="G89" s="19">
        <v>8.90905166E8</v>
      </c>
      <c r="H89" s="21">
        <v>8233110.0</v>
      </c>
      <c r="I89" s="39">
        <v>3.7570158388E10</v>
      </c>
      <c r="J89" s="23" t="s">
        <v>39</v>
      </c>
      <c r="K89" s="19" t="s">
        <v>21</v>
      </c>
      <c r="L89" s="19" t="s">
        <v>182</v>
      </c>
      <c r="M89" s="24">
        <v>41507.0</v>
      </c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ht="13.5" customHeight="1">
      <c r="A90" s="15" t="s">
        <v>180</v>
      </c>
      <c r="B90" s="15" t="s">
        <v>32</v>
      </c>
      <c r="C90" s="16">
        <v>20533.22</v>
      </c>
      <c r="D90" s="17">
        <v>20533.22</v>
      </c>
      <c r="E90" s="18">
        <v>0.0</v>
      </c>
      <c r="F90" s="19"/>
      <c r="G90" s="19"/>
      <c r="H90" s="21"/>
      <c r="I90" s="28"/>
      <c r="J90" s="23"/>
      <c r="K90" s="19"/>
      <c r="L90" s="19"/>
      <c r="M90" s="19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ht="13.5" customHeight="1">
      <c r="A91" s="15" t="s">
        <v>180</v>
      </c>
      <c r="B91" s="15" t="s">
        <v>33</v>
      </c>
      <c r="C91" s="16">
        <v>6544.89</v>
      </c>
      <c r="D91" s="17">
        <v>6544.89</v>
      </c>
      <c r="E91" s="18">
        <v>0.0</v>
      </c>
      <c r="F91" s="19"/>
      <c r="G91" s="19"/>
      <c r="H91" s="21"/>
      <c r="I91" s="28"/>
      <c r="J91" s="23"/>
      <c r="K91" s="19"/>
      <c r="L91" s="19"/>
      <c r="M91" s="19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ht="13.5" customHeight="1">
      <c r="A92" s="15" t="s">
        <v>183</v>
      </c>
      <c r="B92" s="15" t="s">
        <v>18</v>
      </c>
      <c r="C92" s="16">
        <v>8779745.72</v>
      </c>
      <c r="D92" s="17">
        <v>2168024.7200000007</v>
      </c>
      <c r="E92" s="18">
        <v>6611721.0</v>
      </c>
      <c r="F92" s="19" t="s">
        <v>140</v>
      </c>
      <c r="G92" s="19">
        <v>8.90907241E8</v>
      </c>
      <c r="H92" s="21">
        <v>6611721.0</v>
      </c>
      <c r="I92" s="22">
        <v>6.4182108621E10</v>
      </c>
      <c r="J92" s="23" t="s">
        <v>20</v>
      </c>
      <c r="K92" s="19" t="s">
        <v>28</v>
      </c>
      <c r="L92" s="19" t="s">
        <v>184</v>
      </c>
      <c r="M92" s="24">
        <v>41507.0</v>
      </c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ht="13.5" customHeight="1">
      <c r="A93" s="15" t="s">
        <v>183</v>
      </c>
      <c r="B93" s="15" t="s">
        <v>32</v>
      </c>
      <c r="C93" s="16">
        <v>21272.28</v>
      </c>
      <c r="D93" s="17">
        <v>21272.28</v>
      </c>
      <c r="E93" s="18">
        <v>0.0</v>
      </c>
      <c r="F93" s="19"/>
      <c r="G93" s="19"/>
      <c r="H93" s="21"/>
      <c r="I93" s="28"/>
      <c r="J93" s="23"/>
      <c r="K93" s="19"/>
      <c r="L93" s="19"/>
      <c r="M93" s="19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ht="13.5" customHeight="1">
      <c r="A94" s="15" t="s">
        <v>185</v>
      </c>
      <c r="B94" s="15" t="s">
        <v>18</v>
      </c>
      <c r="C94" s="16">
        <v>9.660179557E7</v>
      </c>
      <c r="D94" s="17">
        <v>9385478.569999993</v>
      </c>
      <c r="E94" s="18">
        <v>8.7216317E7</v>
      </c>
      <c r="F94" s="19" t="s">
        <v>181</v>
      </c>
      <c r="G94" s="19">
        <v>8.90905166E8</v>
      </c>
      <c r="H94" s="21">
        <v>8.7216317E7</v>
      </c>
      <c r="I94" s="39">
        <v>3.7570158388E10</v>
      </c>
      <c r="J94" s="23" t="s">
        <v>39</v>
      </c>
      <c r="K94" s="19" t="s">
        <v>21</v>
      </c>
      <c r="L94" s="19" t="s">
        <v>186</v>
      </c>
      <c r="M94" s="24">
        <v>41507.0</v>
      </c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ht="13.5" customHeight="1">
      <c r="A95" s="15" t="s">
        <v>185</v>
      </c>
      <c r="B95" s="15" t="s">
        <v>32</v>
      </c>
      <c r="C95" s="16">
        <v>1.073583116E7</v>
      </c>
      <c r="D95" s="17">
        <v>1024820.1600000001</v>
      </c>
      <c r="E95" s="18">
        <v>9711011.0</v>
      </c>
      <c r="F95" s="26" t="s">
        <v>187</v>
      </c>
      <c r="G95" s="19">
        <v>8.00138311E8</v>
      </c>
      <c r="H95" s="27">
        <v>9711011.0</v>
      </c>
      <c r="I95" s="28" t="s">
        <v>188</v>
      </c>
      <c r="J95" s="23" t="s">
        <v>20</v>
      </c>
      <c r="K95" s="19" t="s">
        <v>28</v>
      </c>
      <c r="L95" s="19" t="s">
        <v>189</v>
      </c>
      <c r="M95" s="24">
        <v>41484.0</v>
      </c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ht="13.5" customHeight="1">
      <c r="A96" s="15" t="s">
        <v>185</v>
      </c>
      <c r="B96" s="15" t="s">
        <v>33</v>
      </c>
      <c r="C96" s="16">
        <v>20195.27</v>
      </c>
      <c r="D96" s="17">
        <v>20195.27</v>
      </c>
      <c r="E96" s="18">
        <v>0.0</v>
      </c>
      <c r="F96" s="19"/>
      <c r="G96" s="19"/>
      <c r="H96" s="21"/>
      <c r="I96" s="28"/>
      <c r="J96" s="23"/>
      <c r="K96" s="19"/>
      <c r="L96" s="19"/>
      <c r="M96" s="19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ht="13.5" customHeight="1">
      <c r="A97" s="15" t="s">
        <v>190</v>
      </c>
      <c r="B97" s="15" t="s">
        <v>18</v>
      </c>
      <c r="C97" s="16">
        <v>2.457609894E7</v>
      </c>
      <c r="D97" s="17">
        <v>6488409.940000001</v>
      </c>
      <c r="E97" s="18">
        <v>1.8087689E7</v>
      </c>
      <c r="F97" s="19" t="s">
        <v>35</v>
      </c>
      <c r="G97" s="19">
        <v>8.90907254E8</v>
      </c>
      <c r="H97" s="21">
        <v>1.8087689E7</v>
      </c>
      <c r="I97" s="22">
        <v>7.1587022347E10</v>
      </c>
      <c r="J97" s="23" t="s">
        <v>20</v>
      </c>
      <c r="K97" s="19" t="s">
        <v>21</v>
      </c>
      <c r="L97" s="19" t="s">
        <v>191</v>
      </c>
      <c r="M97" s="24">
        <v>41507.0</v>
      </c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ht="13.5" customHeight="1">
      <c r="A98" s="15" t="s">
        <v>190</v>
      </c>
      <c r="B98" s="15" t="s">
        <v>81</v>
      </c>
      <c r="C98" s="16">
        <v>1.241109606E7</v>
      </c>
      <c r="D98" s="17">
        <v>3276691.0600000005</v>
      </c>
      <c r="E98" s="18">
        <v>9134405.0</v>
      </c>
      <c r="F98" s="19" t="s">
        <v>82</v>
      </c>
      <c r="G98" s="19">
        <v>8.90900518E8</v>
      </c>
      <c r="H98" s="21">
        <f>E98</f>
        <v>9134405</v>
      </c>
      <c r="I98" s="28">
        <v>4.34888418E8</v>
      </c>
      <c r="J98" s="23" t="s">
        <v>83</v>
      </c>
      <c r="K98" s="19" t="s">
        <v>28</v>
      </c>
      <c r="L98" s="19" t="s">
        <v>192</v>
      </c>
      <c r="M98" s="24">
        <v>41471.0</v>
      </c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ht="13.5" customHeight="1">
      <c r="A99" s="15" t="s">
        <v>193</v>
      </c>
      <c r="B99" s="15" t="s">
        <v>18</v>
      </c>
      <c r="C99" s="16">
        <v>4556645.84</v>
      </c>
      <c r="D99" s="17">
        <v>613876.8399999999</v>
      </c>
      <c r="E99" s="18">
        <v>3942769.0</v>
      </c>
      <c r="F99" s="26" t="s">
        <v>137</v>
      </c>
      <c r="G99" s="19">
        <v>8.90981726E8</v>
      </c>
      <c r="H99" s="21">
        <v>3942769.0</v>
      </c>
      <c r="I99" s="22">
        <v>6.44033268E8</v>
      </c>
      <c r="J99" s="23" t="s">
        <v>83</v>
      </c>
      <c r="K99" s="19" t="s">
        <v>28</v>
      </c>
      <c r="L99" s="19" t="s">
        <v>194</v>
      </c>
      <c r="M99" s="24">
        <v>41507.0</v>
      </c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ht="13.5" customHeight="1">
      <c r="A100" s="15" t="s">
        <v>193</v>
      </c>
      <c r="B100" s="15" t="s">
        <v>33</v>
      </c>
      <c r="C100" s="16">
        <v>1594.16</v>
      </c>
      <c r="D100" s="17">
        <v>1594.16</v>
      </c>
      <c r="E100" s="18">
        <v>0.0</v>
      </c>
      <c r="F100" s="19"/>
      <c r="G100" s="19"/>
      <c r="H100" s="21"/>
      <c r="I100" s="28"/>
      <c r="J100" s="23"/>
      <c r="K100" s="19"/>
      <c r="L100" s="19"/>
      <c r="M100" s="19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ht="13.5" customHeight="1">
      <c r="A101" s="15" t="s">
        <v>195</v>
      </c>
      <c r="B101" s="15" t="s">
        <v>18</v>
      </c>
      <c r="C101" s="16">
        <v>1.4993601428E8</v>
      </c>
      <c r="D101" s="17">
        <v>7474169.280000001</v>
      </c>
      <c r="E101" s="18">
        <v>1.42461845E8</v>
      </c>
      <c r="F101" s="19" t="s">
        <v>55</v>
      </c>
      <c r="G101" s="19">
        <v>8.90980757E8</v>
      </c>
      <c r="H101" s="21">
        <v>1.42461845E8</v>
      </c>
      <c r="I101" s="22">
        <v>2.71005845E8</v>
      </c>
      <c r="J101" s="23" t="s">
        <v>56</v>
      </c>
      <c r="K101" s="19" t="s">
        <v>28</v>
      </c>
      <c r="L101" s="19" t="s">
        <v>196</v>
      </c>
      <c r="M101" s="24">
        <v>41507.0</v>
      </c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ht="13.5" customHeight="1">
      <c r="A102" s="15" t="s">
        <v>195</v>
      </c>
      <c r="B102" s="15" t="s">
        <v>32</v>
      </c>
      <c r="C102" s="16">
        <v>5.994093217E7</v>
      </c>
      <c r="D102" s="17">
        <v>2987998.170000002</v>
      </c>
      <c r="E102" s="18">
        <v>5.6952934E7</v>
      </c>
      <c r="F102" s="19" t="s">
        <v>55</v>
      </c>
      <c r="G102" s="19">
        <v>8.90980757E8</v>
      </c>
      <c r="H102" s="27">
        <v>5.6952934E7</v>
      </c>
      <c r="I102" s="28">
        <v>2.71005845E8</v>
      </c>
      <c r="J102" s="36" t="s">
        <v>56</v>
      </c>
      <c r="K102" s="37" t="s">
        <v>28</v>
      </c>
      <c r="L102" s="19" t="s">
        <v>197</v>
      </c>
      <c r="M102" s="24">
        <v>41484.0</v>
      </c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ht="13.5" customHeight="1">
      <c r="A103" s="15" t="s">
        <v>195</v>
      </c>
      <c r="B103" s="15" t="s">
        <v>198</v>
      </c>
      <c r="C103" s="16">
        <v>18646.07</v>
      </c>
      <c r="D103" s="17">
        <v>18646.07</v>
      </c>
      <c r="E103" s="18">
        <v>0.0</v>
      </c>
      <c r="F103" s="19"/>
      <c r="G103" s="19"/>
      <c r="H103" s="21"/>
      <c r="I103" s="28"/>
      <c r="J103" s="23"/>
      <c r="K103" s="19"/>
      <c r="L103" s="19"/>
      <c r="M103" s="19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ht="13.5" customHeight="1">
      <c r="A104" s="15" t="s">
        <v>195</v>
      </c>
      <c r="B104" s="15" t="s">
        <v>109</v>
      </c>
      <c r="C104" s="16">
        <v>1.320178656E7</v>
      </c>
      <c r="D104" s="17">
        <v>640379.5600000005</v>
      </c>
      <c r="E104" s="18">
        <v>1.2561407E7</v>
      </c>
      <c r="F104" s="19" t="s">
        <v>55</v>
      </c>
      <c r="G104" s="19">
        <v>8.90980757E8</v>
      </c>
      <c r="H104" s="21">
        <v>1.2561407E7</v>
      </c>
      <c r="I104" s="28">
        <v>2.71005845E8</v>
      </c>
      <c r="J104" s="23" t="s">
        <v>56</v>
      </c>
      <c r="K104" s="37" t="s">
        <v>28</v>
      </c>
      <c r="L104" s="19" t="s">
        <v>199</v>
      </c>
      <c r="M104" s="24">
        <v>41473.0</v>
      </c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ht="13.5" customHeight="1">
      <c r="A105" s="15" t="s">
        <v>195</v>
      </c>
      <c r="B105" s="15" t="s">
        <v>41</v>
      </c>
      <c r="C105" s="16">
        <v>2.0579149892E8</v>
      </c>
      <c r="D105" s="17">
        <v>1.0258511919999987E7</v>
      </c>
      <c r="E105" s="18">
        <v>1.95532987E8</v>
      </c>
      <c r="F105" s="19" t="s">
        <v>55</v>
      </c>
      <c r="G105" s="19">
        <v>8.90980757E8</v>
      </c>
      <c r="H105" s="38">
        <v>1.95532987E8</v>
      </c>
      <c r="I105" s="28">
        <v>2.71005845E8</v>
      </c>
      <c r="J105" s="36" t="s">
        <v>56</v>
      </c>
      <c r="K105" s="37" t="s">
        <v>28</v>
      </c>
      <c r="L105" s="19" t="s">
        <v>200</v>
      </c>
      <c r="M105" s="24">
        <v>41474.0</v>
      </c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ht="13.5" customHeight="1">
      <c r="A106" s="15" t="s">
        <v>201</v>
      </c>
      <c r="B106" s="15" t="s">
        <v>18</v>
      </c>
      <c r="C106" s="16">
        <v>1.1428505644E8</v>
      </c>
      <c r="D106" s="17">
        <v>7081510.439999998</v>
      </c>
      <c r="E106" s="18">
        <v>1.07203546E8</v>
      </c>
      <c r="F106" s="19" t="s">
        <v>181</v>
      </c>
      <c r="G106" s="19">
        <v>8.90905166E8</v>
      </c>
      <c r="H106" s="21">
        <v>1.07203546E8</v>
      </c>
      <c r="I106" s="39">
        <v>3.7570158388E10</v>
      </c>
      <c r="J106" s="23" t="s">
        <v>39</v>
      </c>
      <c r="K106" s="19" t="s">
        <v>21</v>
      </c>
      <c r="L106" s="19" t="s">
        <v>202</v>
      </c>
      <c r="M106" s="24">
        <v>41507.0</v>
      </c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ht="13.5" customHeight="1">
      <c r="A107" s="15" t="s">
        <v>201</v>
      </c>
      <c r="B107" s="15" t="s">
        <v>32</v>
      </c>
      <c r="C107" s="16">
        <v>1.713935557E7</v>
      </c>
      <c r="D107" s="17">
        <v>1062015.5700000003</v>
      </c>
      <c r="E107" s="18">
        <v>1.607734E7</v>
      </c>
      <c r="F107" s="26" t="s">
        <v>187</v>
      </c>
      <c r="G107" s="19">
        <v>8.00138311E8</v>
      </c>
      <c r="H107" s="27">
        <v>1.607734E7</v>
      </c>
      <c r="I107" s="28" t="s">
        <v>188</v>
      </c>
      <c r="J107" s="23" t="s">
        <v>20</v>
      </c>
      <c r="K107" s="19" t="s">
        <v>28</v>
      </c>
      <c r="L107" s="19" t="s">
        <v>203</v>
      </c>
      <c r="M107" s="24">
        <v>41484.0</v>
      </c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ht="13.5" customHeight="1">
      <c r="A108" s="15" t="s">
        <v>201</v>
      </c>
      <c r="B108" s="15" t="s">
        <v>204</v>
      </c>
      <c r="C108" s="16">
        <v>9513.81</v>
      </c>
      <c r="D108" s="17">
        <v>9513.81</v>
      </c>
      <c r="E108" s="18">
        <v>0.0</v>
      </c>
      <c r="F108" s="19"/>
      <c r="G108" s="19"/>
      <c r="H108" s="21"/>
      <c r="I108" s="28"/>
      <c r="J108" s="23"/>
      <c r="K108" s="19"/>
      <c r="L108" s="19"/>
      <c r="M108" s="19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ht="13.5" customHeight="1">
      <c r="A109" s="15" t="s">
        <v>201</v>
      </c>
      <c r="B109" s="15" t="s">
        <v>109</v>
      </c>
      <c r="C109" s="16">
        <v>8131852.32</v>
      </c>
      <c r="D109" s="17">
        <v>488294.3200000003</v>
      </c>
      <c r="E109" s="18">
        <v>7643558.0</v>
      </c>
      <c r="F109" s="19" t="s">
        <v>55</v>
      </c>
      <c r="G109" s="19">
        <v>8.90980757E8</v>
      </c>
      <c r="H109" s="21">
        <v>7643558.0</v>
      </c>
      <c r="I109" s="28">
        <v>2.71005845E8</v>
      </c>
      <c r="J109" s="23" t="s">
        <v>56</v>
      </c>
      <c r="K109" s="37" t="s">
        <v>28</v>
      </c>
      <c r="L109" s="19" t="s">
        <v>205</v>
      </c>
      <c r="M109" s="24">
        <v>41473.0</v>
      </c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ht="13.5" customHeight="1">
      <c r="A110" s="15" t="s">
        <v>201</v>
      </c>
      <c r="B110" s="15" t="s">
        <v>33</v>
      </c>
      <c r="C110" s="16">
        <v>7099.86</v>
      </c>
      <c r="D110" s="17">
        <v>7099.86</v>
      </c>
      <c r="E110" s="18">
        <v>0.0</v>
      </c>
      <c r="F110" s="19"/>
      <c r="G110" s="19"/>
      <c r="H110" s="21"/>
      <c r="I110" s="28"/>
      <c r="J110" s="23"/>
      <c r="K110" s="19"/>
      <c r="L110" s="19"/>
      <c r="M110" s="19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ht="13.5" customHeight="1">
      <c r="A111" s="15" t="s">
        <v>206</v>
      </c>
      <c r="B111" s="15" t="s">
        <v>18</v>
      </c>
      <c r="C111" s="16">
        <v>3.426132442E7</v>
      </c>
      <c r="D111" s="17">
        <v>6066884.420000002</v>
      </c>
      <c r="E111" s="18">
        <v>2.819444E7</v>
      </c>
      <c r="F111" s="26" t="s">
        <v>137</v>
      </c>
      <c r="G111" s="19">
        <v>8.90981726E8</v>
      </c>
      <c r="H111" s="21">
        <f>28194440-24526055</f>
        <v>3668385</v>
      </c>
      <c r="I111" s="22">
        <v>6.44033268E8</v>
      </c>
      <c r="J111" s="23" t="s">
        <v>83</v>
      </c>
      <c r="K111" s="19" t="s">
        <v>28</v>
      </c>
      <c r="L111" s="19" t="s">
        <v>207</v>
      </c>
      <c r="M111" s="24">
        <v>41507.0</v>
      </c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ht="13.5" customHeight="1">
      <c r="A112" s="15" t="s">
        <v>206</v>
      </c>
      <c r="B112" s="15" t="s">
        <v>18</v>
      </c>
      <c r="C112" s="16"/>
      <c r="D112" s="17"/>
      <c r="E112" s="18"/>
      <c r="F112" s="19" t="s">
        <v>113</v>
      </c>
      <c r="G112" s="19">
        <v>8.90985405E8</v>
      </c>
      <c r="H112" s="21">
        <v>9342483.0</v>
      </c>
      <c r="I112" s="22">
        <v>1.071336529E9</v>
      </c>
      <c r="J112" s="23" t="s">
        <v>20</v>
      </c>
      <c r="K112" s="19" t="s">
        <v>21</v>
      </c>
      <c r="L112" s="19" t="s">
        <v>208</v>
      </c>
      <c r="M112" s="24">
        <v>41506.0</v>
      </c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ht="13.5" customHeight="1">
      <c r="A113" s="15" t="s">
        <v>206</v>
      </c>
      <c r="B113" s="15" t="s">
        <v>18</v>
      </c>
      <c r="C113" s="16"/>
      <c r="D113" s="17"/>
      <c r="E113" s="18"/>
      <c r="F113" s="19" t="s">
        <v>95</v>
      </c>
      <c r="G113" s="19">
        <v>8.11016192E8</v>
      </c>
      <c r="H113" s="21">
        <v>1.5183572E7</v>
      </c>
      <c r="I113" s="39">
        <v>1.10180222788E11</v>
      </c>
      <c r="J113" s="23" t="s">
        <v>79</v>
      </c>
      <c r="K113" s="19" t="s">
        <v>28</v>
      </c>
      <c r="L113" s="19" t="s">
        <v>209</v>
      </c>
      <c r="M113" s="24">
        <v>41506.0</v>
      </c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ht="13.5" customHeight="1">
      <c r="A114" s="15" t="s">
        <v>206</v>
      </c>
      <c r="B114" s="15" t="s">
        <v>32</v>
      </c>
      <c r="C114" s="16">
        <v>260494.58</v>
      </c>
      <c r="D114" s="17">
        <v>260494.58</v>
      </c>
      <c r="E114" s="18">
        <v>0.0</v>
      </c>
      <c r="F114" s="19"/>
      <c r="G114" s="19"/>
      <c r="H114" s="21"/>
      <c r="I114" s="28"/>
      <c r="J114" s="23"/>
      <c r="K114" s="19"/>
      <c r="L114" s="19"/>
      <c r="M114" s="19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ht="13.5" customHeight="1">
      <c r="A115" s="15" t="s">
        <v>210</v>
      </c>
      <c r="B115" s="15" t="s">
        <v>18</v>
      </c>
      <c r="C115" s="16">
        <v>2.773907097E7</v>
      </c>
      <c r="D115" s="17">
        <v>2456515.969999999</v>
      </c>
      <c r="E115" s="18">
        <v>2.5282555E7</v>
      </c>
      <c r="F115" s="19" t="s">
        <v>35</v>
      </c>
      <c r="G115" s="19">
        <v>8.90907254E8</v>
      </c>
      <c r="H115" s="21">
        <v>2.5282555E7</v>
      </c>
      <c r="I115" s="22">
        <v>7.1587022347E10</v>
      </c>
      <c r="J115" s="23" t="s">
        <v>20</v>
      </c>
      <c r="K115" s="19" t="s">
        <v>21</v>
      </c>
      <c r="L115" s="19" t="s">
        <v>211</v>
      </c>
      <c r="M115" s="24">
        <v>41507.0</v>
      </c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ht="13.5" customHeight="1">
      <c r="A116" s="15" t="s">
        <v>210</v>
      </c>
      <c r="B116" s="15" t="s">
        <v>81</v>
      </c>
      <c r="C116" s="16">
        <v>1.698410703E7</v>
      </c>
      <c r="D116" s="17">
        <v>1504078.0300000012</v>
      </c>
      <c r="E116" s="18">
        <v>1.5480029E7</v>
      </c>
      <c r="F116" s="19" t="s">
        <v>82</v>
      </c>
      <c r="G116" s="19">
        <v>8.90900518E8</v>
      </c>
      <c r="H116" s="21">
        <f>E116</f>
        <v>15480029</v>
      </c>
      <c r="I116" s="28">
        <v>4.34888418E8</v>
      </c>
      <c r="J116" s="23" t="s">
        <v>83</v>
      </c>
      <c r="K116" s="19" t="s">
        <v>28</v>
      </c>
      <c r="L116" s="19" t="s">
        <v>212</v>
      </c>
      <c r="M116" s="24">
        <v>41471.0</v>
      </c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ht="13.5" customHeight="1">
      <c r="A117" s="15" t="s">
        <v>213</v>
      </c>
      <c r="B117" s="15" t="s">
        <v>18</v>
      </c>
      <c r="C117" s="16">
        <v>4087937.2</v>
      </c>
      <c r="D117" s="17">
        <v>1115554.2000000002</v>
      </c>
      <c r="E117" s="18">
        <v>2972383.0</v>
      </c>
      <c r="F117" s="19" t="s">
        <v>35</v>
      </c>
      <c r="G117" s="19">
        <v>8.90907254E8</v>
      </c>
      <c r="H117" s="21">
        <v>2972383.0</v>
      </c>
      <c r="I117" s="22">
        <v>7.1587022347E10</v>
      </c>
      <c r="J117" s="23" t="s">
        <v>20</v>
      </c>
      <c r="K117" s="19" t="s">
        <v>21</v>
      </c>
      <c r="L117" s="19" t="s">
        <v>214</v>
      </c>
      <c r="M117" s="24">
        <v>41507.0</v>
      </c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ht="13.5" customHeight="1">
      <c r="A118" s="15" t="s">
        <v>213</v>
      </c>
      <c r="B118" s="15" t="s">
        <v>32</v>
      </c>
      <c r="C118" s="16">
        <v>25588.79</v>
      </c>
      <c r="D118" s="17">
        <v>25588.79</v>
      </c>
      <c r="E118" s="18">
        <v>0.0</v>
      </c>
      <c r="F118" s="19"/>
      <c r="G118" s="19"/>
      <c r="H118" s="21"/>
      <c r="I118" s="28"/>
      <c r="J118" s="23"/>
      <c r="K118" s="19"/>
      <c r="L118" s="19"/>
      <c r="M118" s="19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ht="13.5" customHeight="1">
      <c r="A119" s="15" t="s">
        <v>213</v>
      </c>
      <c r="B119" s="15" t="s">
        <v>81</v>
      </c>
      <c r="C119" s="16">
        <v>2895925.01</v>
      </c>
      <c r="D119" s="17">
        <v>803365.0099999998</v>
      </c>
      <c r="E119" s="18">
        <v>2092560.0</v>
      </c>
      <c r="F119" s="19" t="s">
        <v>35</v>
      </c>
      <c r="G119" s="19">
        <v>8.90907254E8</v>
      </c>
      <c r="H119" s="21">
        <f>E119</f>
        <v>2092560</v>
      </c>
      <c r="I119" s="28">
        <v>7.1587022347E10</v>
      </c>
      <c r="J119" s="23" t="s">
        <v>20</v>
      </c>
      <c r="K119" s="19" t="s">
        <v>21</v>
      </c>
      <c r="L119" s="19" t="s">
        <v>215</v>
      </c>
      <c r="M119" s="24">
        <v>41471.0</v>
      </c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ht="13.5" customHeight="1">
      <c r="A120" s="15" t="s">
        <v>216</v>
      </c>
      <c r="B120" s="15" t="s">
        <v>18</v>
      </c>
      <c r="C120" s="16">
        <v>4.941093854E7</v>
      </c>
      <c r="D120" s="17">
        <v>6767701.539999999</v>
      </c>
      <c r="E120" s="18">
        <v>4.2643237E7</v>
      </c>
      <c r="F120" s="19" t="s">
        <v>140</v>
      </c>
      <c r="G120" s="19">
        <v>8.90907241E8</v>
      </c>
      <c r="H120" s="21">
        <v>4.2643237E7</v>
      </c>
      <c r="I120" s="22">
        <v>6.4182108621E10</v>
      </c>
      <c r="J120" s="23" t="s">
        <v>20</v>
      </c>
      <c r="K120" s="19" t="s">
        <v>28</v>
      </c>
      <c r="L120" s="19" t="s">
        <v>217</v>
      </c>
      <c r="M120" s="24">
        <v>41507.0</v>
      </c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ht="13.5" customHeight="1">
      <c r="A121" s="15" t="s">
        <v>216</v>
      </c>
      <c r="B121" s="15" t="s">
        <v>32</v>
      </c>
      <c r="C121" s="16">
        <v>283050.91</v>
      </c>
      <c r="D121" s="17">
        <v>283050.91</v>
      </c>
      <c r="E121" s="18">
        <v>0.0</v>
      </c>
      <c r="F121" s="19"/>
      <c r="G121" s="19"/>
      <c r="H121" s="21"/>
      <c r="I121" s="28"/>
      <c r="J121" s="23"/>
      <c r="K121" s="19"/>
      <c r="L121" s="19"/>
      <c r="M121" s="19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ht="13.5" customHeight="1">
      <c r="A122" s="15" t="s">
        <v>216</v>
      </c>
      <c r="B122" s="15" t="s">
        <v>81</v>
      </c>
      <c r="C122" s="16">
        <v>7301430.55</v>
      </c>
      <c r="D122" s="17">
        <v>755777.5499999998</v>
      </c>
      <c r="E122" s="18">
        <v>6545653.0</v>
      </c>
      <c r="F122" s="19" t="s">
        <v>82</v>
      </c>
      <c r="G122" s="19">
        <v>8.90900518E8</v>
      </c>
      <c r="H122" s="21">
        <f>E122</f>
        <v>6545653</v>
      </c>
      <c r="I122" s="28">
        <v>4.34888418E8</v>
      </c>
      <c r="J122" s="23" t="s">
        <v>83</v>
      </c>
      <c r="K122" s="19" t="s">
        <v>28</v>
      </c>
      <c r="L122" s="19" t="s">
        <v>218</v>
      </c>
      <c r="M122" s="24">
        <v>41473.0</v>
      </c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ht="13.5" customHeight="1">
      <c r="A123" s="15" t="s">
        <v>219</v>
      </c>
      <c r="B123" s="15" t="s">
        <v>18</v>
      </c>
      <c r="C123" s="16">
        <v>6.215087164E7</v>
      </c>
      <c r="D123" s="17">
        <v>2.115577564E7</v>
      </c>
      <c r="E123" s="18">
        <v>4.0995096E7</v>
      </c>
      <c r="F123" s="19" t="s">
        <v>50</v>
      </c>
      <c r="G123" s="19">
        <v>8.90907215E8</v>
      </c>
      <c r="H123" s="21">
        <v>4.0995096E7</v>
      </c>
      <c r="I123" s="22">
        <v>6.555071255E10</v>
      </c>
      <c r="J123" s="23" t="s">
        <v>20</v>
      </c>
      <c r="K123" s="19" t="s">
        <v>28</v>
      </c>
      <c r="L123" s="19" t="s">
        <v>220</v>
      </c>
      <c r="M123" s="24">
        <v>41507.0</v>
      </c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ht="13.5" customHeight="1">
      <c r="A124" s="15" t="s">
        <v>219</v>
      </c>
      <c r="B124" s="15" t="s">
        <v>32</v>
      </c>
      <c r="C124" s="16">
        <v>11996.36</v>
      </c>
      <c r="D124" s="17">
        <v>11996.36</v>
      </c>
      <c r="E124" s="18">
        <v>0.0</v>
      </c>
      <c r="F124" s="19"/>
      <c r="G124" s="19"/>
      <c r="H124" s="21"/>
      <c r="I124" s="28"/>
      <c r="J124" s="23"/>
      <c r="K124" s="19"/>
      <c r="L124" s="19"/>
      <c r="M124" s="19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ht="13.5" customHeight="1">
      <c r="A125" s="15" t="s">
        <v>221</v>
      </c>
      <c r="B125" s="15" t="s">
        <v>32</v>
      </c>
      <c r="C125" s="16">
        <v>747611.26</v>
      </c>
      <c r="D125" s="17">
        <v>747611.26</v>
      </c>
      <c r="E125" s="18">
        <v>0.0</v>
      </c>
      <c r="F125" s="19"/>
      <c r="G125" s="19"/>
      <c r="H125" s="21"/>
      <c r="I125" s="28"/>
      <c r="J125" s="23"/>
      <c r="K125" s="19"/>
      <c r="L125" s="19"/>
      <c r="M125" s="19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ht="13.5" customHeight="1">
      <c r="A126" s="15" t="s">
        <v>221</v>
      </c>
      <c r="B126" s="15" t="s">
        <v>109</v>
      </c>
      <c r="C126" s="16">
        <v>780845.42</v>
      </c>
      <c r="D126" s="17">
        <v>780845.42</v>
      </c>
      <c r="E126" s="18">
        <v>0.0</v>
      </c>
      <c r="F126" s="19"/>
      <c r="G126" s="19"/>
      <c r="H126" s="21"/>
      <c r="I126" s="28"/>
      <c r="J126" s="23"/>
      <c r="K126" s="19"/>
      <c r="L126" s="19"/>
      <c r="M126" s="19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ht="13.5" customHeight="1">
      <c r="A127" s="15" t="s">
        <v>221</v>
      </c>
      <c r="B127" s="15" t="s">
        <v>41</v>
      </c>
      <c r="C127" s="16">
        <v>4288641.32</v>
      </c>
      <c r="D127" s="17">
        <v>2079004.3200000003</v>
      </c>
      <c r="E127" s="18">
        <v>2209637.0</v>
      </c>
      <c r="F127" s="26" t="s">
        <v>222</v>
      </c>
      <c r="G127" s="19">
        <v>8.9098467E8</v>
      </c>
      <c r="H127" s="38">
        <v>2209637.0</v>
      </c>
      <c r="I127" s="28" t="s">
        <v>223</v>
      </c>
      <c r="J127" s="23" t="s">
        <v>20</v>
      </c>
      <c r="K127" s="37" t="s">
        <v>28</v>
      </c>
      <c r="L127" s="19" t="s">
        <v>224</v>
      </c>
      <c r="M127" s="24">
        <v>41474.0</v>
      </c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ht="13.5" customHeight="1">
      <c r="A128" s="15" t="s">
        <v>225</v>
      </c>
      <c r="B128" s="15" t="s">
        <v>18</v>
      </c>
      <c r="C128" s="16">
        <v>4.4053724E7</v>
      </c>
      <c r="D128" s="17">
        <v>1.015622E7</v>
      </c>
      <c r="E128" s="18">
        <v>3.3897504E7</v>
      </c>
      <c r="F128" s="26" t="s">
        <v>137</v>
      </c>
      <c r="G128" s="19">
        <v>8.90981726E8</v>
      </c>
      <c r="H128" s="21">
        <v>3.3897504E7</v>
      </c>
      <c r="I128" s="22">
        <v>6.44033268E8</v>
      </c>
      <c r="J128" s="23" t="s">
        <v>83</v>
      </c>
      <c r="K128" s="19" t="s">
        <v>28</v>
      </c>
      <c r="L128" s="19" t="s">
        <v>226</v>
      </c>
      <c r="M128" s="24">
        <v>41507.0</v>
      </c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ht="13.5" customHeight="1">
      <c r="A129" s="15" t="s">
        <v>227</v>
      </c>
      <c r="B129" s="15" t="s">
        <v>18</v>
      </c>
      <c r="C129" s="16">
        <v>7.9226791E7</v>
      </c>
      <c r="D129" s="17">
        <v>2.6060063E7</v>
      </c>
      <c r="E129" s="18">
        <v>5.3166728E7</v>
      </c>
      <c r="F129" s="20" t="s">
        <v>30</v>
      </c>
      <c r="G129" s="19">
        <v>8.90982264E8</v>
      </c>
      <c r="H129" s="21">
        <v>5.3166728E7</v>
      </c>
      <c r="I129" s="22">
        <v>9.130026775E9</v>
      </c>
      <c r="J129" s="23" t="s">
        <v>20</v>
      </c>
      <c r="K129" s="19" t="s">
        <v>21</v>
      </c>
      <c r="L129" s="19" t="s">
        <v>228</v>
      </c>
      <c r="M129" s="24">
        <v>41507.0</v>
      </c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ht="13.5" customHeight="1">
      <c r="A130" s="15" t="s">
        <v>229</v>
      </c>
      <c r="B130" s="15" t="s">
        <v>18</v>
      </c>
      <c r="C130" s="16">
        <v>1.151350427E7</v>
      </c>
      <c r="D130" s="17">
        <v>572668.2699999996</v>
      </c>
      <c r="E130" s="18">
        <v>1.0940836E7</v>
      </c>
      <c r="F130" s="19" t="s">
        <v>55</v>
      </c>
      <c r="G130" s="19">
        <v>8.90980757E8</v>
      </c>
      <c r="H130" s="21">
        <v>1.0940836E7</v>
      </c>
      <c r="I130" s="22">
        <v>2.71005845E8</v>
      </c>
      <c r="J130" s="23" t="s">
        <v>56</v>
      </c>
      <c r="K130" s="19" t="s">
        <v>28</v>
      </c>
      <c r="L130" s="19" t="s">
        <v>230</v>
      </c>
      <c r="M130" s="24">
        <v>41506.0</v>
      </c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ht="13.5" customHeight="1">
      <c r="A131" s="15" t="s">
        <v>229</v>
      </c>
      <c r="B131" s="15" t="s">
        <v>32</v>
      </c>
      <c r="C131" s="16">
        <v>2.355468739E7</v>
      </c>
      <c r="D131" s="17">
        <v>1171584.3900000006</v>
      </c>
      <c r="E131" s="18">
        <v>2.2383103E7</v>
      </c>
      <c r="F131" s="34" t="s">
        <v>231</v>
      </c>
      <c r="G131" s="19">
        <v>8.90985457E8</v>
      </c>
      <c r="H131" s="27">
        <v>2.2383103E7</v>
      </c>
      <c r="I131" s="35" t="s">
        <v>232</v>
      </c>
      <c r="J131" s="36" t="s">
        <v>233</v>
      </c>
      <c r="K131" s="19" t="s">
        <v>28</v>
      </c>
      <c r="L131" s="19" t="s">
        <v>234</v>
      </c>
      <c r="M131" s="24">
        <v>41484.0</v>
      </c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ht="13.5" customHeight="1">
      <c r="A132" s="15" t="s">
        <v>229</v>
      </c>
      <c r="B132" s="15" t="s">
        <v>109</v>
      </c>
      <c r="C132" s="16">
        <v>5835306.7</v>
      </c>
      <c r="D132" s="17">
        <v>290241.7000000002</v>
      </c>
      <c r="E132" s="18">
        <v>5545065.0</v>
      </c>
      <c r="F132" s="19" t="s">
        <v>55</v>
      </c>
      <c r="G132" s="19">
        <v>8.90980757E8</v>
      </c>
      <c r="H132" s="21">
        <v>5545065.0</v>
      </c>
      <c r="I132" s="28">
        <v>2.71005845E8</v>
      </c>
      <c r="J132" s="23" t="s">
        <v>56</v>
      </c>
      <c r="K132" s="37" t="s">
        <v>28</v>
      </c>
      <c r="L132" s="19" t="s">
        <v>235</v>
      </c>
      <c r="M132" s="24">
        <v>41472.0</v>
      </c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ht="13.5" customHeight="1">
      <c r="A133" s="15" t="s">
        <v>229</v>
      </c>
      <c r="B133" s="15" t="s">
        <v>41</v>
      </c>
      <c r="C133" s="16">
        <v>1.6693666064E8</v>
      </c>
      <c r="D133" s="17">
        <v>8303248.639999986</v>
      </c>
      <c r="E133" s="18">
        <v>1.58633412E8</v>
      </c>
      <c r="F133" s="26" t="s">
        <v>187</v>
      </c>
      <c r="G133" s="19">
        <v>8.00138311E8</v>
      </c>
      <c r="H133" s="38">
        <v>1.58633412E8</v>
      </c>
      <c r="I133" s="28" t="s">
        <v>188</v>
      </c>
      <c r="J133" s="23" t="s">
        <v>20</v>
      </c>
      <c r="K133" s="37" t="s">
        <v>28</v>
      </c>
      <c r="L133" s="19" t="s">
        <v>236</v>
      </c>
      <c r="M133" s="24">
        <v>41472.0</v>
      </c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ht="13.5" customHeight="1">
      <c r="A134" s="15" t="s">
        <v>237</v>
      </c>
      <c r="B134" s="15" t="s">
        <v>18</v>
      </c>
      <c r="C134" s="16">
        <v>3126495.0</v>
      </c>
      <c r="D134" s="17">
        <v>760834.0</v>
      </c>
      <c r="E134" s="18">
        <v>2365661.0</v>
      </c>
      <c r="F134" s="26" t="s">
        <v>137</v>
      </c>
      <c r="G134" s="19">
        <v>8.90981726E8</v>
      </c>
      <c r="H134" s="21">
        <v>2365661.0</v>
      </c>
      <c r="I134" s="22">
        <v>6.44033268E8</v>
      </c>
      <c r="J134" s="23" t="s">
        <v>83</v>
      </c>
      <c r="K134" s="19" t="s">
        <v>28</v>
      </c>
      <c r="L134" s="19" t="s">
        <v>238</v>
      </c>
      <c r="M134" s="24">
        <v>41507.0</v>
      </c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ht="13.5" customHeight="1">
      <c r="A135" s="15" t="s">
        <v>239</v>
      </c>
      <c r="B135" s="15" t="s">
        <v>18</v>
      </c>
      <c r="C135" s="16">
        <v>3.654856666E7</v>
      </c>
      <c r="D135" s="17">
        <v>2162532.6599999964</v>
      </c>
      <c r="E135" s="18">
        <v>3.4386034E7</v>
      </c>
      <c r="F135" s="19" t="s">
        <v>140</v>
      </c>
      <c r="G135" s="19">
        <v>8.90907241E8</v>
      </c>
      <c r="H135" s="21">
        <v>3.4386034E7</v>
      </c>
      <c r="I135" s="22">
        <v>6.4182108621E10</v>
      </c>
      <c r="J135" s="23" t="s">
        <v>20</v>
      </c>
      <c r="K135" s="19" t="s">
        <v>28</v>
      </c>
      <c r="L135" s="19" t="s">
        <v>240</v>
      </c>
      <c r="M135" s="24">
        <v>41507.0</v>
      </c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ht="13.5" customHeight="1">
      <c r="A136" s="15" t="s">
        <v>239</v>
      </c>
      <c r="B136" s="15" t="s">
        <v>32</v>
      </c>
      <c r="C136" s="16">
        <v>8013293.34</v>
      </c>
      <c r="D136" s="17">
        <v>474136.33999999985</v>
      </c>
      <c r="E136" s="18">
        <v>7539157.0</v>
      </c>
      <c r="F136" s="34" t="s">
        <v>231</v>
      </c>
      <c r="G136" s="19">
        <v>8.90985457E8</v>
      </c>
      <c r="H136" s="27">
        <v>7539157.0</v>
      </c>
      <c r="I136" s="35" t="s">
        <v>232</v>
      </c>
      <c r="J136" s="36" t="s">
        <v>233</v>
      </c>
      <c r="K136" s="19" t="s">
        <v>28</v>
      </c>
      <c r="L136" s="19" t="s">
        <v>241</v>
      </c>
      <c r="M136" s="24">
        <v>41484.0</v>
      </c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ht="13.5" customHeight="1">
      <c r="A137" s="15" t="s">
        <v>242</v>
      </c>
      <c r="B137" s="15" t="s">
        <v>18</v>
      </c>
      <c r="C137" s="16">
        <v>1301153.02</v>
      </c>
      <c r="D137" s="17">
        <v>572560.02</v>
      </c>
      <c r="E137" s="18">
        <v>728593.0</v>
      </c>
      <c r="F137" s="20" t="s">
        <v>30</v>
      </c>
      <c r="G137" s="19">
        <v>8.90982264E8</v>
      </c>
      <c r="H137" s="21">
        <v>728593.0</v>
      </c>
      <c r="I137" s="22">
        <v>9.130026775E9</v>
      </c>
      <c r="J137" s="23" t="s">
        <v>20</v>
      </c>
      <c r="K137" s="19" t="s">
        <v>21</v>
      </c>
      <c r="L137" s="19" t="s">
        <v>243</v>
      </c>
      <c r="M137" s="24">
        <v>41506.0</v>
      </c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ht="13.5" customHeight="1">
      <c r="A138" s="15" t="s">
        <v>242</v>
      </c>
      <c r="B138" s="15" t="s">
        <v>32</v>
      </c>
      <c r="C138" s="16">
        <v>496835.53</v>
      </c>
      <c r="D138" s="17">
        <v>496835.53</v>
      </c>
      <c r="E138" s="18">
        <v>0.0</v>
      </c>
      <c r="F138" s="19"/>
      <c r="G138" s="19"/>
      <c r="H138" s="21"/>
      <c r="I138" s="28"/>
      <c r="J138" s="23"/>
      <c r="K138" s="19"/>
      <c r="L138" s="19"/>
      <c r="M138" s="19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ht="13.5" customHeight="1">
      <c r="A139" s="15" t="s">
        <v>242</v>
      </c>
      <c r="B139" s="15" t="s">
        <v>109</v>
      </c>
      <c r="C139" s="16">
        <v>999407.71</v>
      </c>
      <c r="D139" s="17">
        <v>161572.70999999996</v>
      </c>
      <c r="E139" s="18">
        <v>837835.0</v>
      </c>
      <c r="F139" s="19" t="s">
        <v>55</v>
      </c>
      <c r="G139" s="19">
        <v>8.90980757E8</v>
      </c>
      <c r="H139" s="21">
        <v>837835.0</v>
      </c>
      <c r="I139" s="28">
        <v>2.71005845E8</v>
      </c>
      <c r="J139" s="23" t="s">
        <v>56</v>
      </c>
      <c r="K139" s="37" t="s">
        <v>28</v>
      </c>
      <c r="L139" s="19" t="s">
        <v>244</v>
      </c>
      <c r="M139" s="24">
        <v>41473.0</v>
      </c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ht="13.5" customHeight="1">
      <c r="A140" s="15" t="s">
        <v>242</v>
      </c>
      <c r="B140" s="15" t="s">
        <v>41</v>
      </c>
      <c r="C140" s="16">
        <v>5218709.74</v>
      </c>
      <c r="D140" s="17">
        <v>2296445.74</v>
      </c>
      <c r="E140" s="18">
        <v>2922264.0</v>
      </c>
      <c r="F140" s="26" t="s">
        <v>245</v>
      </c>
      <c r="G140" s="19">
        <v>8.90906991E8</v>
      </c>
      <c r="H140" s="38">
        <v>2922264.0</v>
      </c>
      <c r="I140" s="28" t="s">
        <v>246</v>
      </c>
      <c r="J140" s="23" t="s">
        <v>83</v>
      </c>
      <c r="K140" s="37" t="s">
        <v>21</v>
      </c>
      <c r="L140" s="19" t="s">
        <v>247</v>
      </c>
      <c r="M140" s="24">
        <v>41474.0</v>
      </c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ht="13.5" customHeight="1">
      <c r="A141" s="15" t="s">
        <v>248</v>
      </c>
      <c r="B141" s="15" t="s">
        <v>32</v>
      </c>
      <c r="C141" s="16">
        <v>8045072.75</v>
      </c>
      <c r="D141" s="17">
        <v>2085574.75</v>
      </c>
      <c r="E141" s="18">
        <v>5959498.0</v>
      </c>
      <c r="F141" s="34" t="s">
        <v>249</v>
      </c>
      <c r="G141" s="19">
        <v>8.00138968E8</v>
      </c>
      <c r="H141" s="27">
        <v>5959498.0</v>
      </c>
      <c r="I141" s="35" t="s">
        <v>250</v>
      </c>
      <c r="J141" s="23" t="s">
        <v>20</v>
      </c>
      <c r="K141" s="19" t="s">
        <v>21</v>
      </c>
      <c r="L141" s="19" t="s">
        <v>251</v>
      </c>
      <c r="M141" s="24">
        <v>41484.0</v>
      </c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ht="13.5" customHeight="1">
      <c r="A142" s="15" t="s">
        <v>248</v>
      </c>
      <c r="B142" s="15" t="s">
        <v>81</v>
      </c>
      <c r="C142" s="16">
        <v>2429751.25</v>
      </c>
      <c r="D142" s="17">
        <v>629879.25</v>
      </c>
      <c r="E142" s="18">
        <v>1799872.0</v>
      </c>
      <c r="F142" s="19" t="s">
        <v>82</v>
      </c>
      <c r="G142" s="19">
        <v>8.90900518E8</v>
      </c>
      <c r="H142" s="21">
        <f>E142</f>
        <v>1799872</v>
      </c>
      <c r="I142" s="28">
        <v>4.34888418E8</v>
      </c>
      <c r="J142" s="23" t="s">
        <v>83</v>
      </c>
      <c r="K142" s="19" t="s">
        <v>28</v>
      </c>
      <c r="L142" s="19" t="s">
        <v>252</v>
      </c>
      <c r="M142" s="24">
        <v>41473.0</v>
      </c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ht="13.5" customHeight="1">
      <c r="A143" s="15" t="s">
        <v>253</v>
      </c>
      <c r="B143" s="15" t="s">
        <v>18</v>
      </c>
      <c r="C143" s="16">
        <v>7.176378566E7</v>
      </c>
      <c r="D143" s="17">
        <v>1.1399981659999996E7</v>
      </c>
      <c r="E143" s="18">
        <v>6.0363804E7</v>
      </c>
      <c r="F143" s="19" t="s">
        <v>50</v>
      </c>
      <c r="G143" s="19">
        <v>8.90907215E8</v>
      </c>
      <c r="H143" s="21">
        <v>6.0363804E7</v>
      </c>
      <c r="I143" s="22">
        <v>6.555071255E10</v>
      </c>
      <c r="J143" s="23" t="s">
        <v>20</v>
      </c>
      <c r="K143" s="19" t="s">
        <v>28</v>
      </c>
      <c r="L143" s="19" t="s">
        <v>254</v>
      </c>
      <c r="M143" s="24">
        <v>41507.0</v>
      </c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ht="13.5" customHeight="1">
      <c r="A144" s="15" t="s">
        <v>253</v>
      </c>
      <c r="B144" s="15" t="s">
        <v>32</v>
      </c>
      <c r="C144" s="16">
        <v>166006.34</v>
      </c>
      <c r="D144" s="17">
        <v>166006.34</v>
      </c>
      <c r="E144" s="18">
        <v>0.0</v>
      </c>
      <c r="F144" s="19"/>
      <c r="G144" s="19"/>
      <c r="H144" s="21"/>
      <c r="I144" s="28"/>
      <c r="J144" s="23"/>
      <c r="K144" s="19"/>
      <c r="L144" s="19"/>
      <c r="M144" s="19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ht="13.5" customHeight="1">
      <c r="A145" s="15" t="s">
        <v>255</v>
      </c>
      <c r="B145" s="15" t="s">
        <v>18</v>
      </c>
      <c r="C145" s="16">
        <v>4.8079544E7</v>
      </c>
      <c r="D145" s="17">
        <v>5487322.0</v>
      </c>
      <c r="E145" s="18">
        <v>4.2592222E7</v>
      </c>
      <c r="F145" s="26" t="s">
        <v>137</v>
      </c>
      <c r="G145" s="19">
        <v>8.90981726E8</v>
      </c>
      <c r="H145" s="21">
        <v>4.2592222E7</v>
      </c>
      <c r="I145" s="22">
        <v>6.44033268E8</v>
      </c>
      <c r="J145" s="23" t="s">
        <v>83</v>
      </c>
      <c r="K145" s="19" t="s">
        <v>28</v>
      </c>
      <c r="L145" s="19" t="s">
        <v>256</v>
      </c>
      <c r="M145" s="24">
        <v>41507.0</v>
      </c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ht="13.5" customHeight="1">
      <c r="A146" s="15" t="s">
        <v>257</v>
      </c>
      <c r="B146" s="15" t="s">
        <v>18</v>
      </c>
      <c r="C146" s="16">
        <v>1204492.84</v>
      </c>
      <c r="D146" s="17">
        <v>666457.8400000001</v>
      </c>
      <c r="E146" s="18">
        <v>538035.0</v>
      </c>
      <c r="F146" s="19" t="s">
        <v>35</v>
      </c>
      <c r="G146" s="19">
        <v>8.90907254E8</v>
      </c>
      <c r="H146" s="21">
        <v>538035.0</v>
      </c>
      <c r="I146" s="22">
        <v>7.1587022347E10</v>
      </c>
      <c r="J146" s="23" t="s">
        <v>20</v>
      </c>
      <c r="K146" s="19" t="s">
        <v>21</v>
      </c>
      <c r="L146" s="19" t="s">
        <v>258</v>
      </c>
      <c r="M146" s="24">
        <v>41507.0</v>
      </c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ht="13.5" customHeight="1">
      <c r="A147" s="15" t="s">
        <v>257</v>
      </c>
      <c r="B147" s="15" t="s">
        <v>32</v>
      </c>
      <c r="C147" s="16">
        <v>606.23</v>
      </c>
      <c r="D147" s="17">
        <v>606.23</v>
      </c>
      <c r="E147" s="18">
        <v>0.0</v>
      </c>
      <c r="F147" s="19"/>
      <c r="G147" s="19"/>
      <c r="H147" s="21"/>
      <c r="I147" s="28"/>
      <c r="J147" s="23"/>
      <c r="K147" s="19"/>
      <c r="L147" s="19"/>
      <c r="M147" s="19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ht="13.5" customHeight="1">
      <c r="A148" s="15" t="s">
        <v>257</v>
      </c>
      <c r="B148" s="15" t="s">
        <v>81</v>
      </c>
      <c r="C148" s="16">
        <v>1141802.93</v>
      </c>
      <c r="D148" s="17">
        <v>632026.9299999999</v>
      </c>
      <c r="E148" s="18">
        <v>509776.0</v>
      </c>
      <c r="F148" s="19" t="s">
        <v>82</v>
      </c>
      <c r="G148" s="19">
        <v>8.90900518E8</v>
      </c>
      <c r="H148" s="21">
        <f>E148</f>
        <v>509776</v>
      </c>
      <c r="I148" s="28">
        <v>4.34888418E8</v>
      </c>
      <c r="J148" s="23" t="s">
        <v>83</v>
      </c>
      <c r="K148" s="19" t="s">
        <v>28</v>
      </c>
      <c r="L148" s="19" t="s">
        <v>259</v>
      </c>
      <c r="M148" s="24">
        <v>41473.0</v>
      </c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ht="13.5" customHeight="1">
      <c r="A149" s="15" t="s">
        <v>260</v>
      </c>
      <c r="B149" s="15" t="s">
        <v>18</v>
      </c>
      <c r="C149" s="16">
        <v>4914588.48</v>
      </c>
      <c r="D149" s="17">
        <v>1129371.4800000004</v>
      </c>
      <c r="E149" s="18">
        <v>3785217.0</v>
      </c>
      <c r="F149" s="26" t="s">
        <v>137</v>
      </c>
      <c r="G149" s="19">
        <v>8.90981726E8</v>
      </c>
      <c r="H149" s="21">
        <v>3785217.0</v>
      </c>
      <c r="I149" s="22">
        <v>6.44033268E8</v>
      </c>
      <c r="J149" s="23" t="s">
        <v>83</v>
      </c>
      <c r="K149" s="19" t="s">
        <v>28</v>
      </c>
      <c r="L149" s="19" t="s">
        <v>261</v>
      </c>
      <c r="M149" s="24">
        <v>41507.0</v>
      </c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ht="13.5" customHeight="1">
      <c r="A150" s="15" t="s">
        <v>260</v>
      </c>
      <c r="B150" s="15" t="s">
        <v>32</v>
      </c>
      <c r="C150" s="16">
        <v>2676000.52</v>
      </c>
      <c r="D150" s="17">
        <v>614944.52</v>
      </c>
      <c r="E150" s="18">
        <v>2061056.0</v>
      </c>
      <c r="F150" s="34" t="s">
        <v>120</v>
      </c>
      <c r="G150" s="19">
        <v>8.90982116E8</v>
      </c>
      <c r="H150" s="27">
        <v>2061056.0</v>
      </c>
      <c r="I150" s="35" t="s">
        <v>121</v>
      </c>
      <c r="J150" s="23" t="s">
        <v>39</v>
      </c>
      <c r="K150" s="19" t="s">
        <v>28</v>
      </c>
      <c r="L150" s="19" t="s">
        <v>262</v>
      </c>
      <c r="M150" s="24">
        <v>41484.0</v>
      </c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ht="13.5" customHeight="1">
      <c r="A151" s="15" t="s">
        <v>263</v>
      </c>
      <c r="B151" s="15" t="s">
        <v>18</v>
      </c>
      <c r="C151" s="16">
        <v>1.468738268E7</v>
      </c>
      <c r="D151" s="17">
        <v>7236373.68</v>
      </c>
      <c r="E151" s="18">
        <v>7451009.0</v>
      </c>
      <c r="F151" s="19" t="s">
        <v>35</v>
      </c>
      <c r="G151" s="19">
        <v>8.90907254E8</v>
      </c>
      <c r="H151" s="21">
        <v>7451009.0</v>
      </c>
      <c r="I151" s="22">
        <v>7.1587022347E10</v>
      </c>
      <c r="J151" s="23" t="s">
        <v>20</v>
      </c>
      <c r="K151" s="19" t="s">
        <v>21</v>
      </c>
      <c r="L151" s="19" t="s">
        <v>264</v>
      </c>
      <c r="M151" s="24">
        <v>41507.0</v>
      </c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ht="13.5" customHeight="1">
      <c r="A152" s="15" t="s">
        <v>263</v>
      </c>
      <c r="B152" s="15" t="s">
        <v>32</v>
      </c>
      <c r="C152" s="16">
        <v>3070956.32</v>
      </c>
      <c r="D152" s="17">
        <v>1513039.3199999998</v>
      </c>
      <c r="E152" s="18">
        <v>1557917.0</v>
      </c>
      <c r="F152" s="34" t="s">
        <v>265</v>
      </c>
      <c r="G152" s="19">
        <v>8.90980732E8</v>
      </c>
      <c r="H152" s="27">
        <v>1557917.0</v>
      </c>
      <c r="I152" s="35" t="s">
        <v>266</v>
      </c>
      <c r="J152" s="23" t="s">
        <v>39</v>
      </c>
      <c r="K152" s="19" t="s">
        <v>21</v>
      </c>
      <c r="L152" s="19" t="s">
        <v>267</v>
      </c>
      <c r="M152" s="24">
        <v>41484.0</v>
      </c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ht="13.5" customHeight="1">
      <c r="A153" s="15" t="s">
        <v>268</v>
      </c>
      <c r="B153" s="15" t="s">
        <v>18</v>
      </c>
      <c r="C153" s="16">
        <v>5265844.52</v>
      </c>
      <c r="D153" s="17">
        <v>527399.5199999996</v>
      </c>
      <c r="E153" s="18">
        <v>4738445.0</v>
      </c>
      <c r="F153" s="20" t="s">
        <v>30</v>
      </c>
      <c r="G153" s="19">
        <v>8.90982264E8</v>
      </c>
      <c r="H153" s="21">
        <v>4738445.0</v>
      </c>
      <c r="I153" s="22">
        <v>9.130026775E9</v>
      </c>
      <c r="J153" s="23" t="s">
        <v>20</v>
      </c>
      <c r="K153" s="19" t="s">
        <v>21</v>
      </c>
      <c r="L153" s="19" t="s">
        <v>269</v>
      </c>
      <c r="M153" s="24">
        <v>41506.0</v>
      </c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ht="13.5" customHeight="1">
      <c r="A154" s="15" t="s">
        <v>268</v>
      </c>
      <c r="B154" s="15" t="s">
        <v>32</v>
      </c>
      <c r="C154" s="16">
        <v>7271371.91</v>
      </c>
      <c r="D154" s="17">
        <v>728262.9100000001</v>
      </c>
      <c r="E154" s="18">
        <v>6543109.0</v>
      </c>
      <c r="F154" s="34" t="s">
        <v>270</v>
      </c>
      <c r="G154" s="19">
        <v>8.90980752E8</v>
      </c>
      <c r="H154" s="27">
        <v>6543109.0</v>
      </c>
      <c r="I154" s="22">
        <v>6.4767048003E10</v>
      </c>
      <c r="J154" s="23" t="s">
        <v>20</v>
      </c>
      <c r="K154" s="19" t="s">
        <v>21</v>
      </c>
      <c r="L154" s="19" t="s">
        <v>271</v>
      </c>
      <c r="M154" s="24">
        <v>41484.0</v>
      </c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ht="13.5" customHeight="1">
      <c r="A155" s="15" t="s">
        <v>268</v>
      </c>
      <c r="B155" s="15" t="s">
        <v>123</v>
      </c>
      <c r="C155" s="16">
        <v>1.695485757E7</v>
      </c>
      <c r="D155" s="17">
        <v>1698111.5700000003</v>
      </c>
      <c r="E155" s="18">
        <v>1.5256746E7</v>
      </c>
      <c r="F155" s="20" t="s">
        <v>30</v>
      </c>
      <c r="G155" s="19">
        <v>8.90982264E8</v>
      </c>
      <c r="H155" s="21">
        <v>1.5256746E7</v>
      </c>
      <c r="I155" s="28">
        <v>9.130026775E9</v>
      </c>
      <c r="J155" s="23" t="s">
        <v>20</v>
      </c>
      <c r="K155" s="19" t="s">
        <v>21</v>
      </c>
      <c r="L155" s="19" t="s">
        <v>272</v>
      </c>
      <c r="M155" s="24">
        <v>41453.0</v>
      </c>
      <c r="N155" s="40" t="str">
        <f>+TEXT(H155,"###.###.###.###")</f>
        <v>15256746...</v>
      </c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ht="13.5" customHeight="1">
      <c r="A156" s="15" t="s">
        <v>273</v>
      </c>
      <c r="B156" s="15" t="s">
        <v>18</v>
      </c>
      <c r="C156" s="16">
        <v>1056246.0</v>
      </c>
      <c r="D156" s="17">
        <v>232618.0</v>
      </c>
      <c r="E156" s="18">
        <v>823628.0</v>
      </c>
      <c r="F156" s="19" t="s">
        <v>50</v>
      </c>
      <c r="G156" s="19">
        <v>8.90907215E8</v>
      </c>
      <c r="H156" s="21">
        <v>823628.0</v>
      </c>
      <c r="I156" s="22">
        <v>6.555071255E10</v>
      </c>
      <c r="J156" s="23" t="s">
        <v>20</v>
      </c>
      <c r="K156" s="19" t="s">
        <v>28</v>
      </c>
      <c r="L156" s="19" t="s">
        <v>274</v>
      </c>
      <c r="M156" s="24">
        <v>41507.0</v>
      </c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ht="13.5" customHeight="1">
      <c r="A157" s="15" t="s">
        <v>273</v>
      </c>
      <c r="B157" s="15" t="s">
        <v>41</v>
      </c>
      <c r="C157" s="16">
        <v>9993011.0</v>
      </c>
      <c r="D157" s="17">
        <v>2200777.0</v>
      </c>
      <c r="E157" s="18">
        <v>7792234.0</v>
      </c>
      <c r="F157" s="26" t="s">
        <v>275</v>
      </c>
      <c r="G157" s="19">
        <v>8.00068653E8</v>
      </c>
      <c r="H157" s="38">
        <v>7792234.0</v>
      </c>
      <c r="I157" s="28" t="s">
        <v>276</v>
      </c>
      <c r="J157" s="36" t="s">
        <v>39</v>
      </c>
      <c r="K157" s="37" t="s">
        <v>28</v>
      </c>
      <c r="L157" s="19" t="s">
        <v>277</v>
      </c>
      <c r="M157" s="24">
        <v>41474.0</v>
      </c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ht="13.5" customHeight="1">
      <c r="A158" s="15" t="s">
        <v>278</v>
      </c>
      <c r="B158" s="15" t="s">
        <v>18</v>
      </c>
      <c r="C158" s="16">
        <v>3.5799868904E8</v>
      </c>
      <c r="D158" s="17">
        <v>1.1707014004000002E8</v>
      </c>
      <c r="E158" s="18">
        <v>2.40928549E8</v>
      </c>
      <c r="F158" s="19" t="s">
        <v>95</v>
      </c>
      <c r="G158" s="19">
        <v>8.11016192E8</v>
      </c>
      <c r="H158" s="21">
        <v>2.40928549E8</v>
      </c>
      <c r="I158" s="39">
        <v>1.10180222788E11</v>
      </c>
      <c r="J158" s="23" t="s">
        <v>79</v>
      </c>
      <c r="K158" s="19" t="s">
        <v>28</v>
      </c>
      <c r="L158" s="19" t="s">
        <v>279</v>
      </c>
      <c r="M158" s="24">
        <v>41507.0</v>
      </c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ht="13.5" customHeight="1">
      <c r="A159" s="15" t="s">
        <v>278</v>
      </c>
      <c r="B159" s="15" t="s">
        <v>32</v>
      </c>
      <c r="C159" s="16">
        <v>2.834189496E7</v>
      </c>
      <c r="D159" s="17">
        <v>9268160.96</v>
      </c>
      <c r="E159" s="18">
        <v>1.9073734E7</v>
      </c>
      <c r="F159" s="34" t="s">
        <v>280</v>
      </c>
      <c r="G159" s="19">
        <v>8.90981719E8</v>
      </c>
      <c r="H159" s="27">
        <v>1.9073734E7</v>
      </c>
      <c r="I159" s="22">
        <v>6.4715383476E10</v>
      </c>
      <c r="J159" s="23" t="s">
        <v>20</v>
      </c>
      <c r="K159" s="19" t="s">
        <v>28</v>
      </c>
      <c r="L159" s="19" t="s">
        <v>281</v>
      </c>
      <c r="M159" s="24">
        <v>41484.0</v>
      </c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ht="13.5" customHeight="1">
      <c r="A160" s="15" t="s">
        <v>282</v>
      </c>
      <c r="B160" s="15" t="s">
        <v>18</v>
      </c>
      <c r="C160" s="16">
        <v>2.14362729E7</v>
      </c>
      <c r="D160" s="17">
        <v>4800764.8999999985</v>
      </c>
      <c r="E160" s="18">
        <v>1.6635508E7</v>
      </c>
      <c r="F160" s="26" t="s">
        <v>137</v>
      </c>
      <c r="G160" s="19">
        <v>8.90981726E8</v>
      </c>
      <c r="H160" s="21">
        <v>1.6635508E7</v>
      </c>
      <c r="I160" s="22">
        <v>6.44033268E8</v>
      </c>
      <c r="J160" s="23" t="s">
        <v>83</v>
      </c>
      <c r="K160" s="19" t="s">
        <v>28</v>
      </c>
      <c r="L160" s="19" t="s">
        <v>283</v>
      </c>
      <c r="M160" s="24">
        <v>41507.0</v>
      </c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ht="13.5" customHeight="1">
      <c r="A161" s="15" t="s">
        <v>282</v>
      </c>
      <c r="B161" s="15" t="s">
        <v>32</v>
      </c>
      <c r="C161" s="16">
        <v>158908.1</v>
      </c>
      <c r="D161" s="17">
        <v>158908.1</v>
      </c>
      <c r="E161" s="18">
        <v>0.0</v>
      </c>
      <c r="F161" s="19"/>
      <c r="G161" s="19"/>
      <c r="H161" s="21"/>
      <c r="I161" s="28"/>
      <c r="J161" s="23"/>
      <c r="K161" s="19"/>
      <c r="L161" s="19"/>
      <c r="M161" s="19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ht="13.5" customHeight="1">
      <c r="A162" s="15" t="s">
        <v>284</v>
      </c>
      <c r="B162" s="15" t="s">
        <v>18</v>
      </c>
      <c r="C162" s="16">
        <v>3.180256403E7</v>
      </c>
      <c r="D162" s="17">
        <v>5426124.030000001</v>
      </c>
      <c r="E162" s="18">
        <v>2.637644E7</v>
      </c>
      <c r="F162" s="19" t="s">
        <v>140</v>
      </c>
      <c r="G162" s="19">
        <v>8.90907241E8</v>
      </c>
      <c r="H162" s="21">
        <v>2.637644E7</v>
      </c>
      <c r="I162" s="22">
        <v>6.4182108621E10</v>
      </c>
      <c r="J162" s="23" t="s">
        <v>20</v>
      </c>
      <c r="K162" s="19" t="s">
        <v>28</v>
      </c>
      <c r="L162" s="19" t="s">
        <v>285</v>
      </c>
      <c r="M162" s="24">
        <v>41506.0</v>
      </c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ht="13.5" customHeight="1">
      <c r="A163" s="15" t="s">
        <v>284</v>
      </c>
      <c r="B163" s="15" t="s">
        <v>32</v>
      </c>
      <c r="C163" s="16">
        <v>1481654.66</v>
      </c>
      <c r="D163" s="17">
        <v>252797.65999999992</v>
      </c>
      <c r="E163" s="18">
        <v>1228857.0</v>
      </c>
      <c r="F163" s="34" t="s">
        <v>286</v>
      </c>
      <c r="G163" s="19">
        <v>8.90980181E8</v>
      </c>
      <c r="H163" s="27">
        <v>1228857.0</v>
      </c>
      <c r="I163" s="35" t="s">
        <v>287</v>
      </c>
      <c r="J163" s="23" t="s">
        <v>39</v>
      </c>
      <c r="K163" s="19" t="s">
        <v>28</v>
      </c>
      <c r="L163" s="19" t="s">
        <v>288</v>
      </c>
      <c r="M163" s="24">
        <v>41484.0</v>
      </c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ht="13.5" customHeight="1">
      <c r="A164" s="15" t="s">
        <v>284</v>
      </c>
      <c r="B164" s="15" t="s">
        <v>109</v>
      </c>
      <c r="C164" s="16">
        <v>5010962.31</v>
      </c>
      <c r="D164" s="17">
        <v>854965.3099999996</v>
      </c>
      <c r="E164" s="18">
        <v>4155997.0</v>
      </c>
      <c r="F164" s="19" t="s">
        <v>55</v>
      </c>
      <c r="G164" s="19">
        <v>8.90980757E8</v>
      </c>
      <c r="H164" s="21">
        <v>4155997.0</v>
      </c>
      <c r="I164" s="28">
        <v>2.71005845E8</v>
      </c>
      <c r="J164" s="23" t="s">
        <v>56</v>
      </c>
      <c r="K164" s="37" t="s">
        <v>28</v>
      </c>
      <c r="L164" s="19" t="s">
        <v>289</v>
      </c>
      <c r="M164" s="24">
        <v>41473.0</v>
      </c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ht="13.5" customHeight="1">
      <c r="A165" s="15" t="s">
        <v>290</v>
      </c>
      <c r="B165" s="15" t="s">
        <v>41</v>
      </c>
      <c r="C165" s="16">
        <v>3.4230663E7</v>
      </c>
      <c r="D165" s="17">
        <v>5866696.0</v>
      </c>
      <c r="E165" s="18">
        <v>2.8363967E7</v>
      </c>
      <c r="F165" s="26" t="s">
        <v>291</v>
      </c>
      <c r="G165" s="19">
        <v>8.90980765E8</v>
      </c>
      <c r="H165" s="38">
        <v>2.8363967E7</v>
      </c>
      <c r="I165" s="28" t="s">
        <v>292</v>
      </c>
      <c r="J165" s="36" t="s">
        <v>39</v>
      </c>
      <c r="K165" s="37" t="s">
        <v>28</v>
      </c>
      <c r="L165" s="19" t="s">
        <v>293</v>
      </c>
      <c r="M165" s="24">
        <v>41474.0</v>
      </c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ht="13.5" customHeight="1">
      <c r="A166" s="15" t="s">
        <v>294</v>
      </c>
      <c r="B166" s="15" t="s">
        <v>32</v>
      </c>
      <c r="C166" s="16">
        <v>8048102.39</v>
      </c>
      <c r="D166" s="17">
        <v>1845242.3899999997</v>
      </c>
      <c r="E166" s="18">
        <v>0.0</v>
      </c>
      <c r="F166" s="19"/>
      <c r="G166" s="19"/>
      <c r="H166" s="21"/>
      <c r="I166" s="28"/>
      <c r="J166" s="23"/>
      <c r="K166" s="19"/>
      <c r="L166" s="19"/>
      <c r="M166" s="19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ht="13.5" customHeight="1">
      <c r="A167" s="43" t="s">
        <v>294</v>
      </c>
      <c r="B167" s="43" t="s">
        <v>123</v>
      </c>
      <c r="C167" s="16">
        <v>1.842351107E7</v>
      </c>
      <c r="D167" s="17">
        <v>4224082.07</v>
      </c>
      <c r="E167" s="18">
        <v>1.4199429E7</v>
      </c>
      <c r="F167" s="26" t="s">
        <v>93</v>
      </c>
      <c r="G167" s="19">
        <v>8.90981536E8</v>
      </c>
      <c r="H167" s="44">
        <v>1.4199429E7</v>
      </c>
      <c r="I167" s="39">
        <v>1.10210010179E11</v>
      </c>
      <c r="J167" s="23" t="s">
        <v>79</v>
      </c>
      <c r="K167" s="30" t="s">
        <v>28</v>
      </c>
      <c r="L167" s="45" t="s">
        <v>295</v>
      </c>
      <c r="M167" s="46">
        <v>41464.0</v>
      </c>
      <c r="N167" s="47" t="str">
        <f>+TEXT(H167,"###.###.###.###")</f>
        <v>14199429...</v>
      </c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ht="13.5" customHeight="1">
      <c r="A168" s="15" t="s">
        <v>294</v>
      </c>
      <c r="B168" s="15" t="s">
        <v>81</v>
      </c>
      <c r="C168" s="16">
        <v>2.263886054E7</v>
      </c>
      <c r="D168" s="17">
        <v>5190563.539999999</v>
      </c>
      <c r="E168" s="18">
        <v>1.7448297E7</v>
      </c>
      <c r="F168" s="19" t="s">
        <v>35</v>
      </c>
      <c r="G168" s="19">
        <v>8.90907254E8</v>
      </c>
      <c r="H168" s="21">
        <f>E168</f>
        <v>17448297</v>
      </c>
      <c r="I168" s="28">
        <v>7.1587022347E10</v>
      </c>
      <c r="J168" s="23" t="s">
        <v>20</v>
      </c>
      <c r="K168" s="19" t="s">
        <v>21</v>
      </c>
      <c r="L168" s="19" t="s">
        <v>296</v>
      </c>
      <c r="M168" s="24">
        <v>41473.0</v>
      </c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ht="13.5" customHeight="1">
      <c r="A169" s="15" t="s">
        <v>297</v>
      </c>
      <c r="B169" s="15" t="s">
        <v>18</v>
      </c>
      <c r="C169" s="16">
        <v>8.415441152E7</v>
      </c>
      <c r="D169" s="17">
        <v>6069692.519999996</v>
      </c>
      <c r="E169" s="18">
        <v>7.8084719E7</v>
      </c>
      <c r="F169" s="19" t="s">
        <v>50</v>
      </c>
      <c r="G169" s="19">
        <v>8.90907215E8</v>
      </c>
      <c r="H169" s="21">
        <v>7.8084719E7</v>
      </c>
      <c r="I169" s="22">
        <v>6.555071255E10</v>
      </c>
      <c r="J169" s="23" t="s">
        <v>20</v>
      </c>
      <c r="K169" s="19" t="s">
        <v>28</v>
      </c>
      <c r="L169" s="19" t="s">
        <v>298</v>
      </c>
      <c r="M169" s="24">
        <v>41507.0</v>
      </c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ht="13.5" customHeight="1">
      <c r="A170" s="15" t="s">
        <v>297</v>
      </c>
      <c r="B170" s="15" t="s">
        <v>32</v>
      </c>
      <c r="C170" s="16">
        <v>3.477689148E7</v>
      </c>
      <c r="D170" s="17">
        <v>2508306.4799999967</v>
      </c>
      <c r="E170" s="18">
        <v>4.3199607E7</v>
      </c>
      <c r="F170" s="34" t="s">
        <v>270</v>
      </c>
      <c r="G170" s="19">
        <v>8.90980752E8</v>
      </c>
      <c r="H170" s="27">
        <v>4.3199607E7</v>
      </c>
      <c r="I170" s="22">
        <v>6.4767048003E10</v>
      </c>
      <c r="J170" s="23" t="s">
        <v>20</v>
      </c>
      <c r="K170" s="19" t="s">
        <v>21</v>
      </c>
      <c r="L170" s="19" t="s">
        <v>299</v>
      </c>
      <c r="M170" s="24">
        <v>41484.0</v>
      </c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ht="13.5" customHeight="1">
      <c r="A171" s="15" t="s">
        <v>300</v>
      </c>
      <c r="B171" s="15" t="s">
        <v>123</v>
      </c>
      <c r="C171" s="16">
        <v>6.9736429E7</v>
      </c>
      <c r="D171" s="17">
        <v>2778512.0</v>
      </c>
      <c r="E171" s="18">
        <v>6.6957917E7</v>
      </c>
      <c r="F171" s="19" t="s">
        <v>301</v>
      </c>
      <c r="G171" s="19">
        <v>8.11042064E8</v>
      </c>
      <c r="H171" s="21">
        <v>6.6957915E7</v>
      </c>
      <c r="I171" s="28">
        <v>3.96069999367E11</v>
      </c>
      <c r="J171" s="23" t="s">
        <v>39</v>
      </c>
      <c r="K171" s="19" t="s">
        <v>28</v>
      </c>
      <c r="L171" s="19" t="s">
        <v>302</v>
      </c>
      <c r="M171" s="24">
        <v>41453.0</v>
      </c>
      <c r="N171" s="40" t="str">
        <f>+TEXT(H171,"###.###.###.###")</f>
        <v>66957915...</v>
      </c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ht="13.5" customHeight="1">
      <c r="A172" s="15" t="s">
        <v>303</v>
      </c>
      <c r="B172" s="15" t="s">
        <v>18</v>
      </c>
      <c r="C172" s="16">
        <v>1.007940194E7</v>
      </c>
      <c r="D172" s="17">
        <v>3795271.9399999995</v>
      </c>
      <c r="E172" s="18">
        <v>6284130.0</v>
      </c>
      <c r="F172" s="19" t="s">
        <v>35</v>
      </c>
      <c r="G172" s="19">
        <v>8.90907254E8</v>
      </c>
      <c r="H172" s="21">
        <v>6284130.0</v>
      </c>
      <c r="I172" s="22">
        <v>7.1587022347E10</v>
      </c>
      <c r="J172" s="23" t="s">
        <v>20</v>
      </c>
      <c r="K172" s="19" t="s">
        <v>21</v>
      </c>
      <c r="L172" s="19" t="s">
        <v>304</v>
      </c>
      <c r="M172" s="24">
        <v>41507.0</v>
      </c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ht="13.5" customHeight="1">
      <c r="A173" s="15" t="s">
        <v>303</v>
      </c>
      <c r="B173" s="15" t="s">
        <v>32</v>
      </c>
      <c r="C173" s="16">
        <v>6059414.06</v>
      </c>
      <c r="D173" s="17">
        <v>2281596.0599999996</v>
      </c>
      <c r="E173" s="18">
        <v>3777818.0</v>
      </c>
      <c r="F173" s="34" t="s">
        <v>286</v>
      </c>
      <c r="G173" s="19">
        <v>8.90980181E8</v>
      </c>
      <c r="H173" s="27">
        <v>3777818.0</v>
      </c>
      <c r="I173" s="35" t="s">
        <v>287</v>
      </c>
      <c r="J173" s="23" t="s">
        <v>39</v>
      </c>
      <c r="K173" s="19" t="s">
        <v>28</v>
      </c>
      <c r="L173" s="19" t="s">
        <v>305</v>
      </c>
      <c r="M173" s="24">
        <v>41485.0</v>
      </c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ht="13.5" customHeight="1">
      <c r="A174" s="15" t="s">
        <v>306</v>
      </c>
      <c r="B174" s="15" t="s">
        <v>18</v>
      </c>
      <c r="C174" s="16">
        <v>3.850413986E7</v>
      </c>
      <c r="D174" s="17">
        <v>1868189.8599999994</v>
      </c>
      <c r="E174" s="18">
        <v>3.663595E7</v>
      </c>
      <c r="F174" s="20" t="s">
        <v>30</v>
      </c>
      <c r="G174" s="19">
        <v>8.90982264E8</v>
      </c>
      <c r="H174" s="21">
        <v>3.663595E7</v>
      </c>
      <c r="I174" s="22">
        <v>9.130026775E9</v>
      </c>
      <c r="J174" s="23" t="s">
        <v>20</v>
      </c>
      <c r="K174" s="19" t="s">
        <v>21</v>
      </c>
      <c r="L174" s="19" t="s">
        <v>307</v>
      </c>
      <c r="M174" s="24">
        <v>41507.0</v>
      </c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ht="13.5" customHeight="1">
      <c r="A175" s="15" t="s">
        <v>306</v>
      </c>
      <c r="B175" s="15" t="s">
        <v>32</v>
      </c>
      <c r="C175" s="16">
        <v>1.435639614E7</v>
      </c>
      <c r="D175" s="17">
        <v>696560.1400000006</v>
      </c>
      <c r="E175" s="18">
        <v>1.3659836E7</v>
      </c>
      <c r="F175" s="34" t="s">
        <v>308</v>
      </c>
      <c r="G175" s="19">
        <v>8.90983675E8</v>
      </c>
      <c r="H175" s="27">
        <v>1.3659836E7</v>
      </c>
      <c r="I175" s="28" t="s">
        <v>309</v>
      </c>
      <c r="J175" s="36" t="s">
        <v>233</v>
      </c>
      <c r="K175" s="37" t="s">
        <v>28</v>
      </c>
      <c r="L175" s="19" t="s">
        <v>310</v>
      </c>
      <c r="M175" s="24">
        <v>41485.0</v>
      </c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ht="13.5" customHeight="1">
      <c r="A176" s="15" t="s">
        <v>311</v>
      </c>
      <c r="B176" s="15" t="s">
        <v>18</v>
      </c>
      <c r="C176" s="16">
        <v>5.343985926E7</v>
      </c>
      <c r="D176" s="17">
        <v>1839195.259999998</v>
      </c>
      <c r="E176" s="18">
        <v>5.1600664E7</v>
      </c>
      <c r="F176" s="19" t="s">
        <v>181</v>
      </c>
      <c r="G176" s="19">
        <v>8.90905166E8</v>
      </c>
      <c r="H176" s="21">
        <v>5.1600664E7</v>
      </c>
      <c r="I176" s="39">
        <v>3.7570158388E10</v>
      </c>
      <c r="J176" s="23" t="s">
        <v>39</v>
      </c>
      <c r="K176" s="19" t="s">
        <v>21</v>
      </c>
      <c r="L176" s="19" t="s">
        <v>312</v>
      </c>
      <c r="M176" s="24">
        <v>41507.0</v>
      </c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ht="13.5" customHeight="1">
      <c r="A177" s="15" t="s">
        <v>311</v>
      </c>
      <c r="B177" s="15" t="s">
        <v>32</v>
      </c>
      <c r="C177" s="16">
        <v>312802.36</v>
      </c>
      <c r="D177" s="17">
        <v>312802.36</v>
      </c>
      <c r="E177" s="18">
        <v>0.0</v>
      </c>
      <c r="F177" s="19"/>
      <c r="G177" s="19"/>
      <c r="H177" s="21"/>
      <c r="I177" s="28"/>
      <c r="J177" s="23"/>
      <c r="K177" s="19"/>
      <c r="L177" s="19"/>
      <c r="M177" s="19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ht="13.5" customHeight="1">
      <c r="A178" s="15" t="s">
        <v>311</v>
      </c>
      <c r="B178" s="15" t="s">
        <v>33</v>
      </c>
      <c r="C178" s="16">
        <v>7203.38</v>
      </c>
      <c r="D178" s="17">
        <v>7203.38</v>
      </c>
      <c r="E178" s="18">
        <v>0.0</v>
      </c>
      <c r="F178" s="19"/>
      <c r="G178" s="19"/>
      <c r="H178" s="21"/>
      <c r="I178" s="28"/>
      <c r="J178" s="23"/>
      <c r="K178" s="19"/>
      <c r="L178" s="19"/>
      <c r="M178" s="19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ht="13.5" customHeight="1">
      <c r="A179" s="15" t="s">
        <v>313</v>
      </c>
      <c r="B179" s="15" t="s">
        <v>32</v>
      </c>
      <c r="C179" s="16">
        <v>4.538946587E7</v>
      </c>
      <c r="D179" s="17">
        <v>1.0127258869999997E7</v>
      </c>
      <c r="E179" s="18">
        <v>3.5262207E7</v>
      </c>
      <c r="F179" s="34" t="s">
        <v>314</v>
      </c>
      <c r="G179" s="19">
        <v>8.90980866E8</v>
      </c>
      <c r="H179" s="27">
        <v>3.5262207E7</v>
      </c>
      <c r="I179" s="35" t="s">
        <v>315</v>
      </c>
      <c r="J179" s="23" t="s">
        <v>20</v>
      </c>
      <c r="K179" s="19" t="s">
        <v>28</v>
      </c>
      <c r="L179" s="19" t="s">
        <v>316</v>
      </c>
      <c r="M179" s="24">
        <v>41485.0</v>
      </c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ht="13.5" customHeight="1">
      <c r="A180" s="15" t="s">
        <v>313</v>
      </c>
      <c r="B180" s="15" t="s">
        <v>123</v>
      </c>
      <c r="C180" s="16">
        <v>4.955445713E7</v>
      </c>
      <c r="D180" s="17">
        <v>1.1056548130000003E7</v>
      </c>
      <c r="E180" s="18">
        <v>3.8497909E7</v>
      </c>
      <c r="F180" s="19" t="s">
        <v>317</v>
      </c>
      <c r="G180" s="19">
        <v>8.90905154E8</v>
      </c>
      <c r="H180" s="21">
        <v>3.8497909E7</v>
      </c>
      <c r="I180" s="28" t="s">
        <v>318</v>
      </c>
      <c r="J180" s="23" t="s">
        <v>20</v>
      </c>
      <c r="K180" s="19" t="s">
        <v>28</v>
      </c>
      <c r="L180" s="19" t="s">
        <v>319</v>
      </c>
      <c r="M180" s="24">
        <v>41464.0</v>
      </c>
      <c r="N180" s="47" t="str">
        <f>+TEXT(H180,"###.###.###.###")</f>
        <v>38497909...</v>
      </c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ht="13.5" customHeight="1">
      <c r="A181" s="15" t="s">
        <v>320</v>
      </c>
      <c r="B181" s="15" t="s">
        <v>32</v>
      </c>
      <c r="C181" s="16">
        <v>1.9517883E7</v>
      </c>
      <c r="D181" s="17">
        <v>1739633.0</v>
      </c>
      <c r="E181" s="18">
        <v>1.777825E7</v>
      </c>
      <c r="F181" s="34" t="s">
        <v>321</v>
      </c>
      <c r="G181" s="19">
        <v>8.1101781E8</v>
      </c>
      <c r="H181" s="27">
        <v>1.777825E7</v>
      </c>
      <c r="I181" s="35" t="s">
        <v>322</v>
      </c>
      <c r="J181" s="23" t="s">
        <v>56</v>
      </c>
      <c r="K181" s="19" t="s">
        <v>21</v>
      </c>
      <c r="L181" s="19" t="s">
        <v>323</v>
      </c>
      <c r="M181" s="24">
        <v>41485.0</v>
      </c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ht="13.5" customHeight="1">
      <c r="A182" s="15" t="s">
        <v>324</v>
      </c>
      <c r="B182" s="15" t="s">
        <v>18</v>
      </c>
      <c r="C182" s="16">
        <v>5564652.86</v>
      </c>
      <c r="D182" s="17">
        <v>317582.86000000034</v>
      </c>
      <c r="E182" s="18">
        <v>5247070.0</v>
      </c>
      <c r="F182" s="19" t="s">
        <v>181</v>
      </c>
      <c r="G182" s="19">
        <v>8.90905166E8</v>
      </c>
      <c r="H182" s="21">
        <v>5247070.0</v>
      </c>
      <c r="I182" s="39">
        <v>3.7570158388E10</v>
      </c>
      <c r="J182" s="23" t="s">
        <v>39</v>
      </c>
      <c r="K182" s="19" t="s">
        <v>21</v>
      </c>
      <c r="L182" s="19" t="s">
        <v>325</v>
      </c>
      <c r="M182" s="24">
        <v>41506.0</v>
      </c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ht="13.5" customHeight="1">
      <c r="A183" s="15" t="s">
        <v>324</v>
      </c>
      <c r="B183" s="15" t="s">
        <v>109</v>
      </c>
      <c r="C183" s="16">
        <v>3126084.14</v>
      </c>
      <c r="D183" s="17">
        <v>178410.14000000013</v>
      </c>
      <c r="E183" s="18">
        <v>2947674.0</v>
      </c>
      <c r="F183" s="19" t="s">
        <v>55</v>
      </c>
      <c r="G183" s="19">
        <v>8.90980757E8</v>
      </c>
      <c r="H183" s="21">
        <v>2947674.0</v>
      </c>
      <c r="I183" s="28">
        <v>2.71005845E8</v>
      </c>
      <c r="J183" s="23" t="s">
        <v>56</v>
      </c>
      <c r="K183" s="37" t="s">
        <v>28</v>
      </c>
      <c r="L183" s="19" t="s">
        <v>326</v>
      </c>
      <c r="M183" s="24">
        <v>41473.0</v>
      </c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ht="13.5" customHeight="1">
      <c r="A184" s="15" t="s">
        <v>324</v>
      </c>
      <c r="B184" s="15" t="s">
        <v>33</v>
      </c>
      <c r="C184" s="16">
        <v>0.0</v>
      </c>
      <c r="D184" s="17">
        <v>0.0</v>
      </c>
      <c r="E184" s="18">
        <v>0.0</v>
      </c>
      <c r="F184" s="19"/>
      <c r="G184" s="19"/>
      <c r="H184" s="21"/>
      <c r="I184" s="28"/>
      <c r="J184" s="23"/>
      <c r="K184" s="19"/>
      <c r="L184" s="19"/>
      <c r="M184" s="19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ht="13.5" customHeight="1">
      <c r="A185" s="15" t="s">
        <v>327</v>
      </c>
      <c r="B185" s="15" t="s">
        <v>18</v>
      </c>
      <c r="C185" s="16">
        <v>4.536820303E7</v>
      </c>
      <c r="D185" s="17">
        <v>2287460.030000001</v>
      </c>
      <c r="E185" s="18">
        <v>4.3080743E7</v>
      </c>
      <c r="F185" s="19" t="s">
        <v>55</v>
      </c>
      <c r="G185" s="19">
        <v>8.90980757E8</v>
      </c>
      <c r="H185" s="21">
        <v>4.3080743E7</v>
      </c>
      <c r="I185" s="22">
        <v>2.71005845E8</v>
      </c>
      <c r="J185" s="23" t="s">
        <v>56</v>
      </c>
      <c r="K185" s="19" t="s">
        <v>28</v>
      </c>
      <c r="L185" s="19" t="s">
        <v>328</v>
      </c>
      <c r="M185" s="24">
        <v>41506.0</v>
      </c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ht="13.5" customHeight="1">
      <c r="A186" s="15" t="s">
        <v>327</v>
      </c>
      <c r="B186" s="15" t="s">
        <v>32</v>
      </c>
      <c r="C186" s="16">
        <v>5444103.47</v>
      </c>
      <c r="D186" s="17">
        <v>274490.46999999974</v>
      </c>
      <c r="E186" s="18">
        <v>5169613.0</v>
      </c>
      <c r="F186" s="26" t="s">
        <v>72</v>
      </c>
      <c r="G186" s="19">
        <v>8.90982101E8</v>
      </c>
      <c r="H186" s="27">
        <v>5169613.0</v>
      </c>
      <c r="I186" s="28" t="s">
        <v>73</v>
      </c>
      <c r="J186" s="29" t="s">
        <v>39</v>
      </c>
      <c r="K186" s="30" t="s">
        <v>21</v>
      </c>
      <c r="L186" s="19" t="s">
        <v>329</v>
      </c>
      <c r="M186" s="24">
        <v>41485.0</v>
      </c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ht="13.5" customHeight="1">
      <c r="A187" s="15" t="s">
        <v>327</v>
      </c>
      <c r="B187" s="15" t="s">
        <v>109</v>
      </c>
      <c r="C187" s="16">
        <v>5622053.5</v>
      </c>
      <c r="D187" s="17">
        <v>283462.5</v>
      </c>
      <c r="E187" s="18">
        <v>5338591.0</v>
      </c>
      <c r="F187" s="19" t="s">
        <v>55</v>
      </c>
      <c r="G187" s="19">
        <v>8.90980757E8</v>
      </c>
      <c r="H187" s="21">
        <v>5338591.0</v>
      </c>
      <c r="I187" s="28">
        <v>2.71005845E8</v>
      </c>
      <c r="J187" s="23" t="s">
        <v>56</v>
      </c>
      <c r="K187" s="37" t="s">
        <v>28</v>
      </c>
      <c r="L187" s="19" t="s">
        <v>330</v>
      </c>
      <c r="M187" s="24">
        <v>41473.0</v>
      </c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ht="13.5" customHeight="1">
      <c r="A188" s="15" t="s">
        <v>327</v>
      </c>
      <c r="B188" s="15" t="s">
        <v>33</v>
      </c>
      <c r="C188" s="16">
        <v>0.0</v>
      </c>
      <c r="D188" s="17">
        <v>0.0</v>
      </c>
      <c r="E188" s="18">
        <v>0.0</v>
      </c>
      <c r="F188" s="19"/>
      <c r="G188" s="19"/>
      <c r="H188" s="21"/>
      <c r="I188" s="28"/>
      <c r="J188" s="23"/>
      <c r="K188" s="19"/>
      <c r="L188" s="19"/>
      <c r="M188" s="19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ht="13.5" customHeight="1">
      <c r="A189" s="15" t="s">
        <v>331</v>
      </c>
      <c r="B189" s="15" t="s">
        <v>18</v>
      </c>
      <c r="C189" s="16">
        <v>1.337028413E7</v>
      </c>
      <c r="D189" s="17">
        <v>1537756.1300000008</v>
      </c>
      <c r="E189" s="18">
        <v>1.1832528E7</v>
      </c>
      <c r="F189" s="19" t="s">
        <v>35</v>
      </c>
      <c r="G189" s="19">
        <v>8.90907254E8</v>
      </c>
      <c r="H189" s="21">
        <v>1.1832528E7</v>
      </c>
      <c r="I189" s="22">
        <v>7.1587022347E10</v>
      </c>
      <c r="J189" s="23" t="s">
        <v>20</v>
      </c>
      <c r="K189" s="19" t="s">
        <v>21</v>
      </c>
      <c r="L189" s="19" t="s">
        <v>332</v>
      </c>
      <c r="M189" s="24">
        <v>41507.0</v>
      </c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ht="13.5" customHeight="1">
      <c r="A190" s="15" t="s">
        <v>331</v>
      </c>
      <c r="B190" s="15" t="s">
        <v>123</v>
      </c>
      <c r="C190" s="16">
        <v>3.2378257E7</v>
      </c>
      <c r="D190" s="17">
        <v>3723920.0</v>
      </c>
      <c r="E190" s="18">
        <v>2.8654337E7</v>
      </c>
      <c r="F190" s="19" t="s">
        <v>333</v>
      </c>
      <c r="G190" s="19">
        <v>8.1104205E8</v>
      </c>
      <c r="H190" s="21">
        <v>2.8654337E7</v>
      </c>
      <c r="I190" s="28" t="s">
        <v>334</v>
      </c>
      <c r="J190" s="23" t="s">
        <v>20</v>
      </c>
      <c r="K190" s="37" t="s">
        <v>28</v>
      </c>
      <c r="L190" s="19" t="s">
        <v>335</v>
      </c>
      <c r="M190" s="24">
        <v>41464.0</v>
      </c>
      <c r="N190" s="47" t="str">
        <f>+TEXT(H190,"###.###.###.###")</f>
        <v>28654337...</v>
      </c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ht="13.5" customHeight="1">
      <c r="A191" s="15" t="s">
        <v>331</v>
      </c>
      <c r="B191" s="15" t="s">
        <v>81</v>
      </c>
      <c r="C191" s="16">
        <v>1501219.87</v>
      </c>
      <c r="D191" s="17">
        <v>172658.8700000001</v>
      </c>
      <c r="E191" s="18">
        <v>1328561.0</v>
      </c>
      <c r="F191" s="19" t="s">
        <v>82</v>
      </c>
      <c r="G191" s="19">
        <v>8.90900518E8</v>
      </c>
      <c r="H191" s="21">
        <f>E191</f>
        <v>1328561</v>
      </c>
      <c r="I191" s="28">
        <v>4.34888418E8</v>
      </c>
      <c r="J191" s="23" t="s">
        <v>83</v>
      </c>
      <c r="K191" s="19" t="s">
        <v>28</v>
      </c>
      <c r="L191" s="19" t="s">
        <v>336</v>
      </c>
      <c r="M191" s="24">
        <v>41473.0</v>
      </c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ht="13.5" customHeight="1">
      <c r="A192" s="15" t="s">
        <v>337</v>
      </c>
      <c r="B192" s="15" t="s">
        <v>18</v>
      </c>
      <c r="C192" s="16">
        <v>1.8362755395E8</v>
      </c>
      <c r="D192" s="17">
        <v>3187672.949999988</v>
      </c>
      <c r="E192" s="18">
        <v>1.80439881E8</v>
      </c>
      <c r="F192" s="19" t="s">
        <v>181</v>
      </c>
      <c r="G192" s="19">
        <v>8.90905166E8</v>
      </c>
      <c r="H192" s="21">
        <f>180439881-39940588</f>
        <v>140499293</v>
      </c>
      <c r="I192" s="39">
        <v>3.7570158388E10</v>
      </c>
      <c r="J192" s="23" t="s">
        <v>39</v>
      </c>
      <c r="K192" s="19" t="s">
        <v>21</v>
      </c>
      <c r="L192" s="19" t="s">
        <v>338</v>
      </c>
      <c r="M192" s="24">
        <v>41506.0</v>
      </c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ht="13.5" customHeight="1">
      <c r="A193" s="15" t="s">
        <v>337</v>
      </c>
      <c r="B193" s="15" t="s">
        <v>18</v>
      </c>
      <c r="C193" s="16"/>
      <c r="D193" s="17"/>
      <c r="E193" s="18"/>
      <c r="F193" s="19" t="s">
        <v>113</v>
      </c>
      <c r="G193" s="19">
        <v>8.90985405E8</v>
      </c>
      <c r="H193" s="21">
        <v>3.9940588E7</v>
      </c>
      <c r="I193" s="22">
        <v>1.071336529E9</v>
      </c>
      <c r="J193" s="23" t="s">
        <v>20</v>
      </c>
      <c r="K193" s="19" t="s">
        <v>21</v>
      </c>
      <c r="L193" s="19" t="s">
        <v>339</v>
      </c>
      <c r="M193" s="24">
        <v>41506.0</v>
      </c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ht="13.5" customHeight="1">
      <c r="A194" s="15" t="s">
        <v>337</v>
      </c>
      <c r="B194" s="15" t="s">
        <v>32</v>
      </c>
      <c r="C194" s="16">
        <v>2.100219278E7</v>
      </c>
      <c r="D194" s="17">
        <v>364585.7800000012</v>
      </c>
      <c r="E194" s="18">
        <v>2.0637607E7</v>
      </c>
      <c r="F194" s="26" t="s">
        <v>72</v>
      </c>
      <c r="G194" s="19">
        <v>8.90982101E8</v>
      </c>
      <c r="H194" s="27">
        <v>2.0637607E7</v>
      </c>
      <c r="I194" s="28" t="s">
        <v>73</v>
      </c>
      <c r="J194" s="29" t="s">
        <v>39</v>
      </c>
      <c r="K194" s="30" t="s">
        <v>21</v>
      </c>
      <c r="L194" s="19" t="s">
        <v>340</v>
      </c>
      <c r="M194" s="24">
        <v>41485.0</v>
      </c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ht="13.5" customHeight="1">
      <c r="A195" s="15" t="s">
        <v>337</v>
      </c>
      <c r="B195" s="15" t="s">
        <v>109</v>
      </c>
      <c r="C195" s="16">
        <v>2.709239238E7</v>
      </c>
      <c r="D195" s="17">
        <v>470308.37999999896</v>
      </c>
      <c r="E195" s="18">
        <v>2.6622084E7</v>
      </c>
      <c r="F195" s="19" t="s">
        <v>55</v>
      </c>
      <c r="G195" s="19">
        <v>8.90980757E8</v>
      </c>
      <c r="H195" s="21">
        <v>2.6622084E7</v>
      </c>
      <c r="I195" s="28">
        <v>2.71005845E8</v>
      </c>
      <c r="J195" s="23" t="s">
        <v>56</v>
      </c>
      <c r="K195" s="37" t="s">
        <v>28</v>
      </c>
      <c r="L195" s="19" t="s">
        <v>341</v>
      </c>
      <c r="M195" s="24">
        <v>41473.0</v>
      </c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ht="13.5" customHeight="1">
      <c r="A196" s="15" t="s">
        <v>337</v>
      </c>
      <c r="B196" s="15" t="s">
        <v>33</v>
      </c>
      <c r="C196" s="16">
        <v>2.9877893089E8</v>
      </c>
      <c r="D196" s="17">
        <v>5186637.889999986</v>
      </c>
      <c r="E196" s="18">
        <v>2.93592293E8</v>
      </c>
      <c r="F196" s="19" t="s">
        <v>342</v>
      </c>
      <c r="G196" s="19">
        <v>8.41000236E8</v>
      </c>
      <c r="H196" s="48">
        <v>6.3823285E7</v>
      </c>
      <c r="I196" s="22">
        <v>9.20003233E8</v>
      </c>
      <c r="J196" s="23" t="s">
        <v>56</v>
      </c>
      <c r="K196" s="19" t="s">
        <v>28</v>
      </c>
      <c r="L196" s="19" t="s">
        <v>343</v>
      </c>
      <c r="M196" s="24">
        <v>41502.0</v>
      </c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ht="13.5" customHeight="1">
      <c r="A197" s="15" t="s">
        <v>344</v>
      </c>
      <c r="B197" s="15" t="s">
        <v>32</v>
      </c>
      <c r="C197" s="16">
        <v>2.293729632E7</v>
      </c>
      <c r="D197" s="17">
        <v>3585244.3200000003</v>
      </c>
      <c r="E197" s="18">
        <v>1.9352052E7</v>
      </c>
      <c r="F197" s="34" t="s">
        <v>345</v>
      </c>
      <c r="G197" s="19">
        <v>8.90981848E8</v>
      </c>
      <c r="H197" s="27">
        <v>1.9352052E7</v>
      </c>
      <c r="I197" s="28">
        <v>1.3860000028E10</v>
      </c>
      <c r="J197" s="23" t="s">
        <v>346</v>
      </c>
      <c r="K197" s="19" t="s">
        <v>28</v>
      </c>
      <c r="L197" s="19" t="s">
        <v>347</v>
      </c>
      <c r="M197" s="24">
        <v>41485.0</v>
      </c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ht="13.5" customHeight="1">
      <c r="A198" s="15" t="s">
        <v>344</v>
      </c>
      <c r="B198" s="15" t="s">
        <v>41</v>
      </c>
      <c r="C198" s="16">
        <v>3.455931168E7</v>
      </c>
      <c r="D198" s="17">
        <v>5401838.68</v>
      </c>
      <c r="E198" s="18">
        <v>2.9157473E7</v>
      </c>
      <c r="F198" s="26" t="s">
        <v>348</v>
      </c>
      <c r="G198" s="19">
        <v>8.00138011E8</v>
      </c>
      <c r="H198" s="38">
        <v>2.9157473E7</v>
      </c>
      <c r="I198" s="28" t="s">
        <v>349</v>
      </c>
      <c r="J198" s="23" t="s">
        <v>20</v>
      </c>
      <c r="K198" s="37" t="s">
        <v>28</v>
      </c>
      <c r="L198" s="19" t="s">
        <v>350</v>
      </c>
      <c r="M198" s="24">
        <v>41474.0</v>
      </c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ht="13.5" customHeight="1">
      <c r="A199" s="15" t="s">
        <v>351</v>
      </c>
      <c r="B199" s="15" t="s">
        <v>18</v>
      </c>
      <c r="C199" s="16">
        <v>1819317.0</v>
      </c>
      <c r="D199" s="17">
        <v>470889.0</v>
      </c>
      <c r="E199" s="18">
        <v>1348428.0</v>
      </c>
      <c r="F199" s="20" t="s">
        <v>30</v>
      </c>
      <c r="G199" s="19">
        <v>8.90982264E8</v>
      </c>
      <c r="H199" s="21">
        <v>1348428.0</v>
      </c>
      <c r="I199" s="22">
        <v>9.130026775E9</v>
      </c>
      <c r="J199" s="23" t="s">
        <v>20</v>
      </c>
      <c r="K199" s="19" t="s">
        <v>21</v>
      </c>
      <c r="L199" s="19" t="s">
        <v>352</v>
      </c>
      <c r="M199" s="24">
        <v>41507.0</v>
      </c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ht="13.5" customHeight="1">
      <c r="A200" s="15" t="s">
        <v>353</v>
      </c>
      <c r="B200" s="15" t="s">
        <v>18</v>
      </c>
      <c r="C200" s="16">
        <v>2.82230816E7</v>
      </c>
      <c r="D200" s="17">
        <v>6204457.6000000015</v>
      </c>
      <c r="E200" s="18">
        <v>2.2018624E7</v>
      </c>
      <c r="F200" s="19" t="s">
        <v>35</v>
      </c>
      <c r="G200" s="19">
        <v>8.90907254E8</v>
      </c>
      <c r="H200" s="21">
        <v>2.2018624E7</v>
      </c>
      <c r="I200" s="22">
        <v>7.1587022347E10</v>
      </c>
      <c r="J200" s="23" t="s">
        <v>20</v>
      </c>
      <c r="K200" s="19" t="s">
        <v>21</v>
      </c>
      <c r="L200" s="19" t="s">
        <v>354</v>
      </c>
      <c r="M200" s="24">
        <v>41507.0</v>
      </c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ht="13.5" customHeight="1">
      <c r="A201" s="15" t="s">
        <v>353</v>
      </c>
      <c r="B201" s="15" t="s">
        <v>32</v>
      </c>
      <c r="C201" s="16">
        <v>244961.44</v>
      </c>
      <c r="D201" s="17">
        <v>244961.44</v>
      </c>
      <c r="E201" s="18">
        <v>0.0</v>
      </c>
      <c r="F201" s="19"/>
      <c r="G201" s="19"/>
      <c r="H201" s="21"/>
      <c r="I201" s="28"/>
      <c r="J201" s="23"/>
      <c r="K201" s="19"/>
      <c r="L201" s="19"/>
      <c r="M201" s="19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ht="13.5" customHeight="1">
      <c r="A202" s="15" t="s">
        <v>353</v>
      </c>
      <c r="B202" s="15" t="s">
        <v>81</v>
      </c>
      <c r="C202" s="16">
        <v>3.078844696E7</v>
      </c>
      <c r="D202" s="17">
        <v>6975104.960000001</v>
      </c>
      <c r="E202" s="18">
        <v>2.3813342E7</v>
      </c>
      <c r="F202" s="19" t="s">
        <v>82</v>
      </c>
      <c r="G202" s="19">
        <v>8.90900518E8</v>
      </c>
      <c r="H202" s="21">
        <f>E202</f>
        <v>23813342</v>
      </c>
      <c r="I202" s="28">
        <v>4.34888418E8</v>
      </c>
      <c r="J202" s="23" t="s">
        <v>83</v>
      </c>
      <c r="K202" s="19" t="s">
        <v>28</v>
      </c>
      <c r="L202" s="19" t="s">
        <v>355</v>
      </c>
      <c r="M202" s="24">
        <v>41473.0</v>
      </c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ht="13.5" customHeight="1">
      <c r="A203" s="15" t="s">
        <v>356</v>
      </c>
      <c r="B203" s="15" t="s">
        <v>18</v>
      </c>
      <c r="C203" s="16">
        <v>1118419.54</v>
      </c>
      <c r="D203" s="17">
        <v>361216.54000000004</v>
      </c>
      <c r="E203" s="18">
        <v>757203.0</v>
      </c>
      <c r="F203" s="20" t="s">
        <v>30</v>
      </c>
      <c r="G203" s="19">
        <v>8.90982264E8</v>
      </c>
      <c r="H203" s="21">
        <v>757203.0</v>
      </c>
      <c r="I203" s="22">
        <v>9.130026775E9</v>
      </c>
      <c r="J203" s="23" t="s">
        <v>20</v>
      </c>
      <c r="K203" s="19" t="s">
        <v>21</v>
      </c>
      <c r="L203" s="19" t="s">
        <v>357</v>
      </c>
      <c r="M203" s="24">
        <v>41507.0</v>
      </c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ht="13.5" customHeight="1">
      <c r="A204" s="15" t="s">
        <v>356</v>
      </c>
      <c r="B204" s="15" t="s">
        <v>32</v>
      </c>
      <c r="C204" s="16">
        <v>915161.01</v>
      </c>
      <c r="D204" s="17">
        <v>295570.01</v>
      </c>
      <c r="E204" s="18">
        <v>619591.0</v>
      </c>
      <c r="F204" s="19" t="s">
        <v>50</v>
      </c>
      <c r="G204" s="19">
        <v>8.90907215E8</v>
      </c>
      <c r="H204" s="27">
        <v>619591.0</v>
      </c>
      <c r="I204" s="22">
        <v>6.555071255E10</v>
      </c>
      <c r="J204" s="23" t="s">
        <v>20</v>
      </c>
      <c r="K204" s="19" t="s">
        <v>28</v>
      </c>
      <c r="L204" s="19" t="s">
        <v>358</v>
      </c>
      <c r="M204" s="24">
        <v>41485.0</v>
      </c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ht="13.5" customHeight="1">
      <c r="A205" s="15" t="s">
        <v>356</v>
      </c>
      <c r="B205" s="15" t="s">
        <v>41</v>
      </c>
      <c r="C205" s="16">
        <v>2177968.45</v>
      </c>
      <c r="D205" s="17">
        <v>703420.4500000002</v>
      </c>
      <c r="E205" s="18">
        <v>1474548.0</v>
      </c>
      <c r="F205" s="34" t="s">
        <v>308</v>
      </c>
      <c r="G205" s="19">
        <v>8.90983675E8</v>
      </c>
      <c r="H205" s="38">
        <v>1474548.0</v>
      </c>
      <c r="I205" s="28" t="s">
        <v>309</v>
      </c>
      <c r="J205" s="36" t="s">
        <v>233</v>
      </c>
      <c r="K205" s="37" t="s">
        <v>28</v>
      </c>
      <c r="L205" s="19" t="s">
        <v>359</v>
      </c>
      <c r="M205" s="24">
        <v>41474.0</v>
      </c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ht="13.5" customHeight="1">
      <c r="A206" s="15" t="s">
        <v>360</v>
      </c>
      <c r="B206" s="15" t="s">
        <v>18</v>
      </c>
      <c r="C206" s="16">
        <v>3801126.62</v>
      </c>
      <c r="D206" s="17">
        <v>319106.6200000001</v>
      </c>
      <c r="E206" s="18">
        <v>3482020.0</v>
      </c>
      <c r="F206" s="19" t="s">
        <v>50</v>
      </c>
      <c r="G206" s="19">
        <v>8.90907215E8</v>
      </c>
      <c r="H206" s="21">
        <v>3482020.0</v>
      </c>
      <c r="I206" s="22">
        <v>6.555071255E10</v>
      </c>
      <c r="J206" s="23" t="s">
        <v>20</v>
      </c>
      <c r="K206" s="19" t="s">
        <v>28</v>
      </c>
      <c r="L206" s="19" t="s">
        <v>361</v>
      </c>
      <c r="M206" s="24">
        <v>41507.0</v>
      </c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ht="13.5" customHeight="1">
      <c r="A207" s="15" t="s">
        <v>360</v>
      </c>
      <c r="B207" s="15" t="s">
        <v>32</v>
      </c>
      <c r="C207" s="16">
        <v>6557553.06</v>
      </c>
      <c r="D207" s="17">
        <v>550510.0599999996</v>
      </c>
      <c r="E207" s="18">
        <v>6007043.0</v>
      </c>
      <c r="F207" s="34" t="s">
        <v>362</v>
      </c>
      <c r="G207" s="19">
        <v>8.90985603E8</v>
      </c>
      <c r="H207" s="27">
        <v>6007043.0</v>
      </c>
      <c r="I207" s="22">
        <v>9.5969934117E10</v>
      </c>
      <c r="J207" s="23" t="s">
        <v>20</v>
      </c>
      <c r="K207" s="19" t="s">
        <v>21</v>
      </c>
      <c r="L207" s="19" t="s">
        <v>363</v>
      </c>
      <c r="M207" s="24">
        <v>41485.0</v>
      </c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ht="13.5" customHeight="1">
      <c r="A208" s="15" t="s">
        <v>360</v>
      </c>
      <c r="B208" s="15" t="s">
        <v>41</v>
      </c>
      <c r="C208" s="16">
        <v>1.625452574E7</v>
      </c>
      <c r="D208" s="17">
        <v>1364577.7400000002</v>
      </c>
      <c r="E208" s="18">
        <v>1.4889948E7</v>
      </c>
      <c r="F208" s="26" t="s">
        <v>158</v>
      </c>
      <c r="G208" s="19">
        <v>8.90981532E8</v>
      </c>
      <c r="H208" s="38">
        <v>1.4889948E7</v>
      </c>
      <c r="I208" s="28">
        <v>3.98869996718E11</v>
      </c>
      <c r="J208" s="36" t="s">
        <v>39</v>
      </c>
      <c r="K208" s="37" t="s">
        <v>28</v>
      </c>
      <c r="L208" s="19" t="s">
        <v>364</v>
      </c>
      <c r="M208" s="24">
        <v>41474.0</v>
      </c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ht="13.5" customHeight="1">
      <c r="A209" s="15" t="s">
        <v>360</v>
      </c>
      <c r="B209" s="15" t="s">
        <v>81</v>
      </c>
      <c r="C209" s="16">
        <v>1271138.58</v>
      </c>
      <c r="D209" s="17">
        <v>106712.58000000007</v>
      </c>
      <c r="E209" s="18">
        <v>1164426.0</v>
      </c>
      <c r="F209" s="26" t="s">
        <v>158</v>
      </c>
      <c r="G209" s="19">
        <v>8.90981532E8</v>
      </c>
      <c r="H209" s="21">
        <f>E209</f>
        <v>1164426</v>
      </c>
      <c r="I209" s="28">
        <v>3.98869996718E11</v>
      </c>
      <c r="J209" s="23" t="s">
        <v>39</v>
      </c>
      <c r="K209" s="19" t="s">
        <v>28</v>
      </c>
      <c r="L209" s="19" t="s">
        <v>365</v>
      </c>
      <c r="M209" s="24">
        <v>41473.0</v>
      </c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ht="13.5" customHeight="1">
      <c r="A210" s="15" t="s">
        <v>366</v>
      </c>
      <c r="B210" s="15" t="s">
        <v>18</v>
      </c>
      <c r="C210" s="16">
        <v>3.2027955715E8</v>
      </c>
      <c r="D210" s="17">
        <v>1.0457960914999998E8</v>
      </c>
      <c r="E210" s="18">
        <v>2.15699948E8</v>
      </c>
      <c r="F210" s="19" t="s">
        <v>95</v>
      </c>
      <c r="G210" s="19">
        <v>8.11016192E8</v>
      </c>
      <c r="H210" s="21">
        <v>2.15699948E8</v>
      </c>
      <c r="I210" s="39">
        <v>1.10180222788E11</v>
      </c>
      <c r="J210" s="23" t="s">
        <v>79</v>
      </c>
      <c r="K210" s="19" t="s">
        <v>28</v>
      </c>
      <c r="L210" s="19" t="s">
        <v>367</v>
      </c>
      <c r="M210" s="24">
        <v>41507.0</v>
      </c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ht="13.5" customHeight="1">
      <c r="A211" s="15" t="s">
        <v>366</v>
      </c>
      <c r="B211" s="15" t="s">
        <v>32</v>
      </c>
      <c r="C211" s="16">
        <v>3568391.15</v>
      </c>
      <c r="D211" s="17">
        <v>1111879.15</v>
      </c>
      <c r="E211" s="18">
        <v>2456512.0</v>
      </c>
      <c r="F211" s="34" t="s">
        <v>368</v>
      </c>
      <c r="G211" s="19">
        <v>8.90980814E8</v>
      </c>
      <c r="H211" s="27">
        <v>2456512.0</v>
      </c>
      <c r="I211" s="35" t="s">
        <v>369</v>
      </c>
      <c r="J211" s="23" t="s">
        <v>39</v>
      </c>
      <c r="K211" s="19" t="s">
        <v>28</v>
      </c>
      <c r="L211" s="19" t="s">
        <v>370</v>
      </c>
      <c r="M211" s="24">
        <v>41485.0</v>
      </c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ht="13.5" customHeight="1">
      <c r="A212" s="15" t="s">
        <v>366</v>
      </c>
      <c r="B212" s="15" t="s">
        <v>33</v>
      </c>
      <c r="C212" s="16">
        <v>79130.7</v>
      </c>
      <c r="D212" s="17">
        <v>79130.7</v>
      </c>
      <c r="E212" s="18">
        <v>0.0</v>
      </c>
      <c r="F212" s="19"/>
      <c r="G212" s="19"/>
      <c r="H212" s="21"/>
      <c r="I212" s="28"/>
      <c r="J212" s="23"/>
      <c r="K212" s="19"/>
      <c r="L212" s="19"/>
      <c r="M212" s="19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ht="13.5" customHeight="1">
      <c r="A213" s="15" t="s">
        <v>371</v>
      </c>
      <c r="B213" s="15" t="s">
        <v>18</v>
      </c>
      <c r="C213" s="16">
        <v>4.497418196E7</v>
      </c>
      <c r="D213" s="17">
        <v>2349334.960000001</v>
      </c>
      <c r="E213" s="18">
        <v>4.2624847E7</v>
      </c>
      <c r="F213" s="19" t="s">
        <v>113</v>
      </c>
      <c r="G213" s="19">
        <v>8.90985405E8</v>
      </c>
      <c r="H213" s="21">
        <v>4.2624847E7</v>
      </c>
      <c r="I213" s="22">
        <v>1.071336529E9</v>
      </c>
      <c r="J213" s="23" t="s">
        <v>20</v>
      </c>
      <c r="K213" s="19" t="s">
        <v>21</v>
      </c>
      <c r="L213" s="19" t="s">
        <v>372</v>
      </c>
      <c r="M213" s="24">
        <v>41507.0</v>
      </c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ht="13.5" customHeight="1">
      <c r="A214" s="15" t="s">
        <v>371</v>
      </c>
      <c r="B214" s="15" t="s">
        <v>81</v>
      </c>
      <c r="C214" s="16">
        <v>1.941599704E7</v>
      </c>
      <c r="D214" s="17">
        <v>1014241.0399999991</v>
      </c>
      <c r="E214" s="18">
        <v>1.8401756E7</v>
      </c>
      <c r="F214" s="19" t="s">
        <v>35</v>
      </c>
      <c r="G214" s="19">
        <v>8.90907254E8</v>
      </c>
      <c r="H214" s="21">
        <f>E214</f>
        <v>18401756</v>
      </c>
      <c r="I214" s="28">
        <v>7.1587022347E10</v>
      </c>
      <c r="J214" s="23" t="s">
        <v>20</v>
      </c>
      <c r="K214" s="19" t="s">
        <v>21</v>
      </c>
      <c r="L214" s="19" t="s">
        <v>373</v>
      </c>
      <c r="M214" s="24">
        <v>41473.0</v>
      </c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ht="13.5" customHeight="1">
      <c r="A215" s="15" t="s">
        <v>374</v>
      </c>
      <c r="B215" s="15" t="s">
        <v>18</v>
      </c>
      <c r="C215" s="16">
        <v>5.679928281E7</v>
      </c>
      <c r="D215" s="17">
        <v>2620201.8100000024</v>
      </c>
      <c r="E215" s="18">
        <v>5.4179081E7</v>
      </c>
      <c r="F215" s="19" t="s">
        <v>113</v>
      </c>
      <c r="G215" s="19">
        <v>8.90985405E8</v>
      </c>
      <c r="H215" s="21">
        <v>5.4179081E7</v>
      </c>
      <c r="I215" s="22">
        <v>1.071336529E9</v>
      </c>
      <c r="J215" s="23" t="s">
        <v>20</v>
      </c>
      <c r="K215" s="19" t="s">
        <v>21</v>
      </c>
      <c r="L215" s="19" t="s">
        <v>375</v>
      </c>
      <c r="M215" s="24">
        <v>41507.0</v>
      </c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ht="13.5" customHeight="1">
      <c r="A216" s="15" t="s">
        <v>374</v>
      </c>
      <c r="B216" s="15" t="s">
        <v>81</v>
      </c>
      <c r="C216" s="16">
        <v>2.164550819E7</v>
      </c>
      <c r="D216" s="17">
        <v>998526.1900000013</v>
      </c>
      <c r="E216" s="18">
        <v>2.0646982E7</v>
      </c>
      <c r="F216" s="19" t="s">
        <v>35</v>
      </c>
      <c r="G216" s="19">
        <v>8.90907254E8</v>
      </c>
      <c r="H216" s="21">
        <f>E216</f>
        <v>20646982</v>
      </c>
      <c r="I216" s="28">
        <v>7.1587022347E10</v>
      </c>
      <c r="J216" s="23" t="s">
        <v>20</v>
      </c>
      <c r="K216" s="19" t="s">
        <v>21</v>
      </c>
      <c r="L216" s="19" t="s">
        <v>376</v>
      </c>
      <c r="M216" s="24">
        <v>41473.0</v>
      </c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ht="13.5" customHeight="1">
      <c r="A217" s="15" t="s">
        <v>377</v>
      </c>
      <c r="B217" s="15" t="s">
        <v>18</v>
      </c>
      <c r="C217" s="16">
        <v>1.862113802E7</v>
      </c>
      <c r="D217" s="17">
        <v>2316670.0199999996</v>
      </c>
      <c r="E217" s="18">
        <v>1.6304468E7</v>
      </c>
      <c r="F217" s="26" t="s">
        <v>93</v>
      </c>
      <c r="G217" s="19">
        <v>8.90981536E8</v>
      </c>
      <c r="H217" s="21">
        <v>1.6304468E7</v>
      </c>
      <c r="I217" s="39">
        <v>1.10210010179E11</v>
      </c>
      <c r="J217" s="23" t="s">
        <v>79</v>
      </c>
      <c r="K217" s="19" t="s">
        <v>28</v>
      </c>
      <c r="L217" s="19" t="s">
        <v>378</v>
      </c>
      <c r="M217" s="24">
        <v>41507.0</v>
      </c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ht="13.5" customHeight="1">
      <c r="A218" s="15" t="s">
        <v>377</v>
      </c>
      <c r="B218" s="15" t="s">
        <v>32</v>
      </c>
      <c r="C218" s="16">
        <v>2.9012703E7</v>
      </c>
      <c r="D218" s="17">
        <v>3609492.0</v>
      </c>
      <c r="E218" s="18">
        <v>2.5403211E7</v>
      </c>
      <c r="F218" s="34" t="s">
        <v>368</v>
      </c>
      <c r="G218" s="19">
        <v>8.90980814E8</v>
      </c>
      <c r="H218" s="27">
        <v>2.5403211E7</v>
      </c>
      <c r="I218" s="35" t="s">
        <v>369</v>
      </c>
      <c r="J218" s="23" t="s">
        <v>39</v>
      </c>
      <c r="K218" s="19" t="s">
        <v>28</v>
      </c>
      <c r="L218" s="19" t="s">
        <v>379</v>
      </c>
      <c r="M218" s="24">
        <v>41485.0</v>
      </c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ht="13.5" customHeight="1">
      <c r="A219" s="15" t="s">
        <v>377</v>
      </c>
      <c r="B219" s="15" t="s">
        <v>41</v>
      </c>
      <c r="C219" s="16">
        <v>7.762963498E7</v>
      </c>
      <c r="D219" s="17">
        <v>9657961.980000004</v>
      </c>
      <c r="E219" s="18">
        <v>6.7971673E7</v>
      </c>
      <c r="F219" s="26" t="s">
        <v>380</v>
      </c>
      <c r="G219" s="19">
        <v>8.90985092E8</v>
      </c>
      <c r="H219" s="38">
        <v>6.7971673E7</v>
      </c>
      <c r="I219" s="28" t="s">
        <v>381</v>
      </c>
      <c r="J219" s="36" t="s">
        <v>20</v>
      </c>
      <c r="K219" s="37" t="s">
        <v>21</v>
      </c>
      <c r="L219" s="19" t="s">
        <v>382</v>
      </c>
      <c r="M219" s="24">
        <v>41474.0</v>
      </c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ht="13.5" customHeight="1">
      <c r="A220" s="15" t="s">
        <v>383</v>
      </c>
      <c r="B220" s="15" t="s">
        <v>18</v>
      </c>
      <c r="C220" s="16">
        <v>9863705.61</v>
      </c>
      <c r="D220" s="17">
        <v>5109938.609999999</v>
      </c>
      <c r="E220" s="18">
        <v>4753767.0</v>
      </c>
      <c r="F220" s="19" t="s">
        <v>35</v>
      </c>
      <c r="G220" s="19">
        <v>8.90907254E8</v>
      </c>
      <c r="H220" s="21">
        <v>4753767.0</v>
      </c>
      <c r="I220" s="22">
        <v>7.1587022347E10</v>
      </c>
      <c r="J220" s="23" t="s">
        <v>20</v>
      </c>
      <c r="K220" s="19" t="s">
        <v>21</v>
      </c>
      <c r="L220" s="19" t="s">
        <v>384</v>
      </c>
      <c r="M220" s="24">
        <v>41507.0</v>
      </c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ht="13.5" customHeight="1">
      <c r="A221" s="15" t="s">
        <v>383</v>
      </c>
      <c r="B221" s="15" t="s">
        <v>81</v>
      </c>
      <c r="C221" s="16">
        <v>2998992.39</v>
      </c>
      <c r="D221" s="17">
        <v>1553641.3900000001</v>
      </c>
      <c r="E221" s="18">
        <v>1445351.0</v>
      </c>
      <c r="F221" s="19" t="s">
        <v>82</v>
      </c>
      <c r="G221" s="19">
        <v>8.90900518E8</v>
      </c>
      <c r="H221" s="21">
        <f>E221</f>
        <v>1445351</v>
      </c>
      <c r="I221" s="28">
        <v>4.34888418E8</v>
      </c>
      <c r="J221" s="23" t="s">
        <v>83</v>
      </c>
      <c r="K221" s="19" t="s">
        <v>28</v>
      </c>
      <c r="L221" s="19" t="s">
        <v>385</v>
      </c>
      <c r="M221" s="24">
        <v>41473.0</v>
      </c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ht="13.5" customHeight="1">
      <c r="A222" s="15" t="s">
        <v>386</v>
      </c>
      <c r="B222" s="15" t="s">
        <v>18</v>
      </c>
      <c r="C222" s="16">
        <v>3.08685076E7</v>
      </c>
      <c r="D222" s="17">
        <v>8369314.6000000015</v>
      </c>
      <c r="E222" s="18">
        <v>2.2499193E7</v>
      </c>
      <c r="F222" s="20" t="s">
        <v>30</v>
      </c>
      <c r="G222" s="19">
        <v>8.90982264E8</v>
      </c>
      <c r="H222" s="21">
        <v>2.2499193E7</v>
      </c>
      <c r="I222" s="22">
        <v>9.130026775E9</v>
      </c>
      <c r="J222" s="23" t="s">
        <v>20</v>
      </c>
      <c r="K222" s="19" t="s">
        <v>21</v>
      </c>
      <c r="L222" s="19" t="s">
        <v>387</v>
      </c>
      <c r="M222" s="24">
        <v>41507.0</v>
      </c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ht="13.5" customHeight="1">
      <c r="A223" s="15" t="s">
        <v>386</v>
      </c>
      <c r="B223" s="15" t="s">
        <v>32</v>
      </c>
      <c r="C223" s="16">
        <v>4999706.37</v>
      </c>
      <c r="D223" s="17">
        <v>1355559.37</v>
      </c>
      <c r="E223" s="18">
        <v>3644147.0</v>
      </c>
      <c r="F223" s="34" t="s">
        <v>368</v>
      </c>
      <c r="G223" s="19">
        <v>8.90980814E8</v>
      </c>
      <c r="H223" s="27">
        <v>3644147.0</v>
      </c>
      <c r="I223" s="35" t="s">
        <v>369</v>
      </c>
      <c r="J223" s="23" t="s">
        <v>39</v>
      </c>
      <c r="K223" s="19" t="s">
        <v>28</v>
      </c>
      <c r="L223" s="19" t="s">
        <v>388</v>
      </c>
      <c r="M223" s="24">
        <v>41485.0</v>
      </c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ht="13.5" customHeight="1">
      <c r="A224" s="15" t="s">
        <v>386</v>
      </c>
      <c r="B224" s="15" t="s">
        <v>81</v>
      </c>
      <c r="C224" s="16">
        <v>931918.03</v>
      </c>
      <c r="D224" s="17">
        <v>252668.03000000003</v>
      </c>
      <c r="E224" s="18">
        <v>679250.0</v>
      </c>
      <c r="F224" s="19" t="s">
        <v>82</v>
      </c>
      <c r="G224" s="19">
        <v>8.90900518E8</v>
      </c>
      <c r="H224" s="21">
        <f>E224</f>
        <v>679250</v>
      </c>
      <c r="I224" s="28">
        <v>4.34888418E8</v>
      </c>
      <c r="J224" s="23" t="s">
        <v>83</v>
      </c>
      <c r="K224" s="19" t="s">
        <v>28</v>
      </c>
      <c r="L224" s="19" t="s">
        <v>389</v>
      </c>
      <c r="M224" s="24">
        <v>41473.0</v>
      </c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ht="13.5" customHeight="1">
      <c r="A225" s="15" t="s">
        <v>390</v>
      </c>
      <c r="B225" s="15" t="s">
        <v>18</v>
      </c>
      <c r="C225" s="16">
        <v>2.026687132E7</v>
      </c>
      <c r="D225" s="17">
        <v>1582951.3200000003</v>
      </c>
      <c r="E225" s="18">
        <v>1.868392E7</v>
      </c>
      <c r="F225" s="19" t="s">
        <v>140</v>
      </c>
      <c r="G225" s="19">
        <v>8.90907241E8</v>
      </c>
      <c r="H225" s="21">
        <v>1.868392E7</v>
      </c>
      <c r="I225" s="22">
        <v>6.4182108621E10</v>
      </c>
      <c r="J225" s="23" t="s">
        <v>20</v>
      </c>
      <c r="K225" s="19" t="s">
        <v>28</v>
      </c>
      <c r="L225" s="19" t="s">
        <v>391</v>
      </c>
      <c r="M225" s="24">
        <v>41507.0</v>
      </c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ht="13.5" customHeight="1">
      <c r="A226" s="15" t="s">
        <v>390</v>
      </c>
      <c r="B226" s="15" t="s">
        <v>81</v>
      </c>
      <c r="C226" s="16">
        <v>2.877597868E7</v>
      </c>
      <c r="D226" s="17">
        <v>2247558.6799999997</v>
      </c>
      <c r="E226" s="18">
        <v>2.652842E7</v>
      </c>
      <c r="F226" s="19" t="s">
        <v>35</v>
      </c>
      <c r="G226" s="19">
        <v>8.90907254E8</v>
      </c>
      <c r="H226" s="21">
        <f>E226</f>
        <v>26528420</v>
      </c>
      <c r="I226" s="28">
        <v>7.1587022347E10</v>
      </c>
      <c r="J226" s="23" t="s">
        <v>20</v>
      </c>
      <c r="K226" s="19" t="s">
        <v>21</v>
      </c>
      <c r="L226" s="19" t="s">
        <v>392</v>
      </c>
      <c r="M226" s="24">
        <v>41473.0</v>
      </c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ht="13.5" customHeight="1">
      <c r="A227" s="15" t="s">
        <v>393</v>
      </c>
      <c r="B227" s="15" t="s">
        <v>18</v>
      </c>
      <c r="C227" s="16">
        <v>1.166250764E7</v>
      </c>
      <c r="D227" s="17">
        <v>1799807.6400000006</v>
      </c>
      <c r="E227" s="18">
        <v>9862700.0</v>
      </c>
      <c r="F227" s="26" t="s">
        <v>137</v>
      </c>
      <c r="G227" s="19">
        <v>8.90981726E8</v>
      </c>
      <c r="H227" s="21">
        <v>9862700.0</v>
      </c>
      <c r="I227" s="22">
        <v>6.44033268E8</v>
      </c>
      <c r="J227" s="23" t="s">
        <v>83</v>
      </c>
      <c r="K227" s="19" t="s">
        <v>28</v>
      </c>
      <c r="L227" s="19" t="s">
        <v>394</v>
      </c>
      <c r="M227" s="24">
        <v>41507.0</v>
      </c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ht="13.5" customHeight="1">
      <c r="A228" s="15" t="s">
        <v>393</v>
      </c>
      <c r="B228" s="15" t="s">
        <v>32</v>
      </c>
      <c r="C228" s="16">
        <v>4533873.36</v>
      </c>
      <c r="D228" s="17">
        <v>699686.3600000003</v>
      </c>
      <c r="E228" s="18">
        <v>3834187.0</v>
      </c>
      <c r="F228" s="34" t="s">
        <v>368</v>
      </c>
      <c r="G228" s="19">
        <v>8.90981074E8</v>
      </c>
      <c r="H228" s="27">
        <v>3834187.0</v>
      </c>
      <c r="I228" s="35" t="s">
        <v>395</v>
      </c>
      <c r="J228" s="23" t="s">
        <v>20</v>
      </c>
      <c r="K228" s="19" t="s">
        <v>28</v>
      </c>
      <c r="L228" s="19" t="s">
        <v>396</v>
      </c>
      <c r="M228" s="24">
        <v>41485.0</v>
      </c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ht="13.5" customHeight="1">
      <c r="A229" s="15" t="s">
        <v>397</v>
      </c>
      <c r="B229" s="15" t="s">
        <v>18</v>
      </c>
      <c r="C229" s="16">
        <v>1811246.8</v>
      </c>
      <c r="D229" s="17">
        <v>968711.8</v>
      </c>
      <c r="E229" s="18">
        <v>842535.0</v>
      </c>
      <c r="F229" s="19" t="s">
        <v>35</v>
      </c>
      <c r="G229" s="19">
        <v>8.90907254E8</v>
      </c>
      <c r="H229" s="21">
        <v>842535.0</v>
      </c>
      <c r="I229" s="22">
        <v>7.1587022347E10</v>
      </c>
      <c r="J229" s="23" t="s">
        <v>20</v>
      </c>
      <c r="K229" s="19" t="s">
        <v>21</v>
      </c>
      <c r="L229" s="19" t="s">
        <v>398</v>
      </c>
      <c r="M229" s="24">
        <v>41507.0</v>
      </c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ht="13.5" customHeight="1">
      <c r="A230" s="15" t="s">
        <v>397</v>
      </c>
      <c r="B230" s="15" t="s">
        <v>32</v>
      </c>
      <c r="C230" s="16">
        <v>16854.2</v>
      </c>
      <c r="D230" s="17">
        <v>16854.2</v>
      </c>
      <c r="E230" s="18">
        <v>0.0</v>
      </c>
      <c r="F230" s="19"/>
      <c r="G230" s="19"/>
      <c r="H230" s="21"/>
      <c r="I230" s="28"/>
      <c r="J230" s="23"/>
      <c r="K230" s="19"/>
      <c r="L230" s="19"/>
      <c r="M230" s="19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ht="13.5" customHeight="1">
      <c r="A231" s="15" t="s">
        <v>399</v>
      </c>
      <c r="B231" s="15" t="s">
        <v>18</v>
      </c>
      <c r="C231" s="16">
        <v>1.006625959E7</v>
      </c>
      <c r="D231" s="17">
        <v>3172917.59</v>
      </c>
      <c r="E231" s="18">
        <v>6893342.0</v>
      </c>
      <c r="F231" s="20" t="s">
        <v>30</v>
      </c>
      <c r="G231" s="19">
        <v>8.90982264E8</v>
      </c>
      <c r="H231" s="21">
        <v>6893342.0</v>
      </c>
      <c r="I231" s="22">
        <v>9.130026775E9</v>
      </c>
      <c r="J231" s="23" t="s">
        <v>20</v>
      </c>
      <c r="K231" s="19" t="s">
        <v>21</v>
      </c>
      <c r="L231" s="19" t="s">
        <v>400</v>
      </c>
      <c r="M231" s="24">
        <v>41507.0</v>
      </c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ht="13.5" customHeight="1">
      <c r="A232" s="15" t="s">
        <v>399</v>
      </c>
      <c r="B232" s="15" t="s">
        <v>32</v>
      </c>
      <c r="C232" s="16">
        <v>3.387960556E7</v>
      </c>
      <c r="D232" s="17">
        <v>1.0678963560000002E7</v>
      </c>
      <c r="E232" s="18">
        <v>2.3200642E7</v>
      </c>
      <c r="F232" s="19" t="s">
        <v>140</v>
      </c>
      <c r="G232" s="19">
        <v>8.90907241E8</v>
      </c>
      <c r="H232" s="27">
        <v>2.3200642E7</v>
      </c>
      <c r="I232" s="22">
        <v>6.4182108621E10</v>
      </c>
      <c r="J232" s="36" t="s">
        <v>20</v>
      </c>
      <c r="K232" s="37" t="s">
        <v>28</v>
      </c>
      <c r="L232" s="19" t="s">
        <v>401</v>
      </c>
      <c r="M232" s="24">
        <v>41485.0</v>
      </c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ht="13.5" customHeight="1">
      <c r="A233" s="15" t="s">
        <v>399</v>
      </c>
      <c r="B233" s="15" t="s">
        <v>81</v>
      </c>
      <c r="C233" s="16">
        <v>4003233.85</v>
      </c>
      <c r="D233" s="17">
        <v>1261831.85</v>
      </c>
      <c r="E233" s="18">
        <v>2741402.0</v>
      </c>
      <c r="F233" s="34" t="s">
        <v>345</v>
      </c>
      <c r="G233" s="19">
        <v>8.90981848E8</v>
      </c>
      <c r="H233" s="21">
        <f>E233</f>
        <v>2741402</v>
      </c>
      <c r="I233" s="28">
        <v>1.3860000028E10</v>
      </c>
      <c r="J233" s="23" t="s">
        <v>346</v>
      </c>
      <c r="K233" s="19" t="s">
        <v>28</v>
      </c>
      <c r="L233" s="19" t="s">
        <v>402</v>
      </c>
      <c r="M233" s="24">
        <v>41473.0</v>
      </c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ht="13.5" customHeight="1">
      <c r="A234" s="15" t="s">
        <v>403</v>
      </c>
      <c r="B234" s="15" t="s">
        <v>18</v>
      </c>
      <c r="C234" s="16">
        <v>1019364.55</v>
      </c>
      <c r="D234" s="17">
        <v>99170.55000000005</v>
      </c>
      <c r="E234" s="18">
        <v>920194.0</v>
      </c>
      <c r="F234" s="26" t="s">
        <v>137</v>
      </c>
      <c r="G234" s="19">
        <v>8.90981726E8</v>
      </c>
      <c r="H234" s="21">
        <v>920194.0</v>
      </c>
      <c r="I234" s="22">
        <v>6.44033268E8</v>
      </c>
      <c r="J234" s="23" t="s">
        <v>83</v>
      </c>
      <c r="K234" s="19" t="s">
        <v>28</v>
      </c>
      <c r="L234" s="19" t="s">
        <v>168</v>
      </c>
      <c r="M234" s="24">
        <v>41507.0</v>
      </c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ht="13.5" customHeight="1">
      <c r="A235" s="15" t="s">
        <v>403</v>
      </c>
      <c r="B235" s="15" t="s">
        <v>32</v>
      </c>
      <c r="C235" s="16">
        <v>316616.45</v>
      </c>
      <c r="D235" s="17">
        <v>316616.45</v>
      </c>
      <c r="E235" s="18">
        <v>0.0</v>
      </c>
      <c r="F235" s="19"/>
      <c r="G235" s="19"/>
      <c r="H235" s="21"/>
      <c r="I235" s="28"/>
      <c r="J235" s="23"/>
      <c r="K235" s="19"/>
      <c r="L235" s="19"/>
      <c r="M235" s="19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ht="13.5" customHeight="1">
      <c r="A236" s="15" t="s">
        <v>404</v>
      </c>
      <c r="B236" s="15" t="s">
        <v>18</v>
      </c>
      <c r="C236" s="16">
        <v>4.815462721E7</v>
      </c>
      <c r="D236" s="17">
        <v>3497945.210000001</v>
      </c>
      <c r="E236" s="18">
        <v>4.4656682E7</v>
      </c>
      <c r="F236" s="19" t="s">
        <v>113</v>
      </c>
      <c r="G236" s="19">
        <v>8.90985405E8</v>
      </c>
      <c r="H236" s="21">
        <v>4.4656682E7</v>
      </c>
      <c r="I236" s="22">
        <v>1.071336529E9</v>
      </c>
      <c r="J236" s="23" t="s">
        <v>20</v>
      </c>
      <c r="K236" s="19" t="s">
        <v>21</v>
      </c>
      <c r="L236" s="19" t="s">
        <v>405</v>
      </c>
      <c r="M236" s="24">
        <v>41507.0</v>
      </c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ht="13.5" customHeight="1">
      <c r="A237" s="15" t="s">
        <v>404</v>
      </c>
      <c r="B237" s="15" t="s">
        <v>32</v>
      </c>
      <c r="C237" s="16">
        <v>1085810.89</v>
      </c>
      <c r="D237" s="17">
        <v>64122.8899999999</v>
      </c>
      <c r="E237" s="18">
        <v>1021688.0</v>
      </c>
      <c r="F237" s="34" t="s">
        <v>60</v>
      </c>
      <c r="G237" s="19">
        <v>8.90982138E8</v>
      </c>
      <c r="H237" s="27">
        <v>1021688.0</v>
      </c>
      <c r="I237" s="28" t="s">
        <v>99</v>
      </c>
      <c r="J237" s="29" t="s">
        <v>20</v>
      </c>
      <c r="K237" s="30" t="s">
        <v>28</v>
      </c>
      <c r="L237" s="19" t="s">
        <v>406</v>
      </c>
      <c r="M237" s="24">
        <v>41485.0</v>
      </c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ht="13.5" customHeight="1">
      <c r="A238" s="15" t="s">
        <v>404</v>
      </c>
      <c r="B238" s="15" t="s">
        <v>198</v>
      </c>
      <c r="C238" s="16">
        <v>1648.16</v>
      </c>
      <c r="D238" s="17">
        <v>1648.16</v>
      </c>
      <c r="E238" s="18">
        <v>0.0</v>
      </c>
      <c r="F238" s="19"/>
      <c r="G238" s="19"/>
      <c r="H238" s="21"/>
      <c r="I238" s="28"/>
      <c r="J238" s="23"/>
      <c r="K238" s="19"/>
      <c r="L238" s="19"/>
      <c r="M238" s="19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ht="13.5" customHeight="1">
      <c r="A239" s="15" t="s">
        <v>404</v>
      </c>
      <c r="B239" s="15" t="s">
        <v>109</v>
      </c>
      <c r="C239" s="16">
        <v>2870772.2</v>
      </c>
      <c r="D239" s="17">
        <v>208532.2000000002</v>
      </c>
      <c r="E239" s="18">
        <v>2662240.0</v>
      </c>
      <c r="F239" s="19" t="s">
        <v>55</v>
      </c>
      <c r="G239" s="19">
        <v>8.90980757E8</v>
      </c>
      <c r="H239" s="21">
        <v>2662240.0</v>
      </c>
      <c r="I239" s="28">
        <v>2.71005845E8</v>
      </c>
      <c r="J239" s="23" t="s">
        <v>56</v>
      </c>
      <c r="K239" s="37" t="s">
        <v>28</v>
      </c>
      <c r="L239" s="19" t="s">
        <v>407</v>
      </c>
      <c r="M239" s="24">
        <v>41473.0</v>
      </c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ht="13.5" customHeight="1">
      <c r="A240" s="15" t="s">
        <v>404</v>
      </c>
      <c r="B240" s="15" t="s">
        <v>33</v>
      </c>
      <c r="C240" s="16">
        <v>14256.54</v>
      </c>
      <c r="D240" s="17">
        <v>14256.54</v>
      </c>
      <c r="E240" s="18">
        <v>0.0</v>
      </c>
      <c r="F240" s="19"/>
      <c r="G240" s="19"/>
      <c r="H240" s="21"/>
      <c r="I240" s="28"/>
      <c r="J240" s="23"/>
      <c r="K240" s="19"/>
      <c r="L240" s="19"/>
      <c r="M240" s="19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ht="13.5" customHeight="1">
      <c r="A241" s="15" t="s">
        <v>408</v>
      </c>
      <c r="B241" s="15" t="s">
        <v>18</v>
      </c>
      <c r="C241" s="16">
        <v>2.06610517E7</v>
      </c>
      <c r="D241" s="17">
        <v>2656547.6999999993</v>
      </c>
      <c r="E241" s="18">
        <v>1.8004504E7</v>
      </c>
      <c r="F241" s="19" t="s">
        <v>35</v>
      </c>
      <c r="G241" s="19">
        <v>8.90907254E8</v>
      </c>
      <c r="H241" s="21">
        <v>1.8004504E7</v>
      </c>
      <c r="I241" s="22">
        <v>7.1587022347E10</v>
      </c>
      <c r="J241" s="23" t="s">
        <v>20</v>
      </c>
      <c r="K241" s="19" t="s">
        <v>21</v>
      </c>
      <c r="L241" s="19" t="s">
        <v>409</v>
      </c>
      <c r="M241" s="24">
        <v>41507.0</v>
      </c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ht="13.5" customHeight="1">
      <c r="A242" s="15" t="s">
        <v>408</v>
      </c>
      <c r="B242" s="15" t="s">
        <v>32</v>
      </c>
      <c r="C242" s="16">
        <v>528658.3</v>
      </c>
      <c r="D242" s="17">
        <v>528658.3</v>
      </c>
      <c r="E242" s="18">
        <v>0.0</v>
      </c>
      <c r="F242" s="19"/>
      <c r="G242" s="19"/>
      <c r="H242" s="21"/>
      <c r="I242" s="28"/>
      <c r="J242" s="23"/>
      <c r="K242" s="19"/>
      <c r="L242" s="19"/>
      <c r="M242" s="19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ht="13.5" customHeight="1">
      <c r="A243" s="15" t="s">
        <v>410</v>
      </c>
      <c r="B243" s="15" t="s">
        <v>18</v>
      </c>
      <c r="C243" s="16">
        <v>1.0687484615E8</v>
      </c>
      <c r="D243" s="17">
        <v>5709494.150000006</v>
      </c>
      <c r="E243" s="18">
        <v>1.01165352E8</v>
      </c>
      <c r="F243" s="19" t="s">
        <v>113</v>
      </c>
      <c r="G243" s="19">
        <v>8.90985405E8</v>
      </c>
      <c r="H243" s="21">
        <v>1.01165352E8</v>
      </c>
      <c r="I243" s="22">
        <v>1.071336529E9</v>
      </c>
      <c r="J243" s="23" t="s">
        <v>20</v>
      </c>
      <c r="K243" s="19" t="s">
        <v>21</v>
      </c>
      <c r="L243" s="19" t="s">
        <v>411</v>
      </c>
      <c r="M243" s="24">
        <v>41507.0</v>
      </c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ht="13.5" customHeight="1">
      <c r="A244" s="15" t="s">
        <v>410</v>
      </c>
      <c r="B244" s="15" t="s">
        <v>32</v>
      </c>
      <c r="C244" s="16">
        <v>1150406.27</v>
      </c>
      <c r="D244" s="17">
        <v>56195.27000000002</v>
      </c>
      <c r="E244" s="18">
        <v>1094211.0</v>
      </c>
      <c r="F244" s="34" t="s">
        <v>60</v>
      </c>
      <c r="G244" s="19">
        <v>8.90982138E8</v>
      </c>
      <c r="H244" s="27">
        <v>1094211.0</v>
      </c>
      <c r="I244" s="28" t="s">
        <v>99</v>
      </c>
      <c r="J244" s="29" t="s">
        <v>20</v>
      </c>
      <c r="K244" s="30" t="s">
        <v>28</v>
      </c>
      <c r="L244" s="19" t="s">
        <v>412</v>
      </c>
      <c r="M244" s="24">
        <v>41485.0</v>
      </c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ht="13.5" customHeight="1">
      <c r="A245" s="15" t="s">
        <v>410</v>
      </c>
      <c r="B245" s="15" t="s">
        <v>204</v>
      </c>
      <c r="C245" s="16">
        <v>5558.58</v>
      </c>
      <c r="D245" s="17">
        <v>5558.58</v>
      </c>
      <c r="E245" s="18">
        <v>0.0</v>
      </c>
      <c r="F245" s="19"/>
      <c r="G245" s="19"/>
      <c r="H245" s="21"/>
      <c r="I245" s="28"/>
      <c r="J245" s="23"/>
      <c r="K245" s="19"/>
      <c r="L245" s="19"/>
      <c r="M245" s="19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ht="13.5" customHeight="1">
      <c r="A246" s="15" t="s">
        <v>413</v>
      </c>
      <c r="B246" s="15" t="s">
        <v>18</v>
      </c>
      <c r="C246" s="16">
        <v>3.422790629E7</v>
      </c>
      <c r="D246" s="17">
        <v>6094717.289999999</v>
      </c>
      <c r="E246" s="18">
        <v>2.8133189E7</v>
      </c>
      <c r="F246" s="19" t="s">
        <v>35</v>
      </c>
      <c r="G246" s="19">
        <v>8.90907254E8</v>
      </c>
      <c r="H246" s="21">
        <v>2.8133189E7</v>
      </c>
      <c r="I246" s="22">
        <v>7.1587022347E10</v>
      </c>
      <c r="J246" s="23" t="s">
        <v>20</v>
      </c>
      <c r="K246" s="19" t="s">
        <v>21</v>
      </c>
      <c r="L246" s="19" t="s">
        <v>414</v>
      </c>
      <c r="M246" s="24">
        <v>41507.0</v>
      </c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ht="13.5" customHeight="1">
      <c r="A247" s="15" t="s">
        <v>413</v>
      </c>
      <c r="B247" s="15" t="s">
        <v>81</v>
      </c>
      <c r="C247" s="16">
        <v>8355484.71</v>
      </c>
      <c r="D247" s="17">
        <v>1487800.71</v>
      </c>
      <c r="E247" s="18">
        <v>6867684.0</v>
      </c>
      <c r="F247" s="19" t="s">
        <v>415</v>
      </c>
      <c r="G247" s="19">
        <v>8.91982128E8</v>
      </c>
      <c r="H247" s="21">
        <f>E247</f>
        <v>6867684</v>
      </c>
      <c r="I247" s="22">
        <v>6.4782387981E10</v>
      </c>
      <c r="J247" s="23" t="s">
        <v>20</v>
      </c>
      <c r="K247" s="19" t="s">
        <v>28</v>
      </c>
      <c r="L247" s="19" t="s">
        <v>416</v>
      </c>
      <c r="M247" s="24">
        <v>41473.0</v>
      </c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ht="13.5" customHeight="1">
      <c r="A248" s="15" t="s">
        <v>417</v>
      </c>
      <c r="B248" s="15" t="s">
        <v>18</v>
      </c>
      <c r="C248" s="16">
        <v>3.032020837E7</v>
      </c>
      <c r="D248" s="17">
        <v>8855231.370000001</v>
      </c>
      <c r="E248" s="18">
        <v>2.1464977E7</v>
      </c>
      <c r="F248" s="26" t="s">
        <v>93</v>
      </c>
      <c r="G248" s="19">
        <v>8.90981536E8</v>
      </c>
      <c r="H248" s="21">
        <v>2.1464977E7</v>
      </c>
      <c r="I248" s="39">
        <v>1.10210010179E11</v>
      </c>
      <c r="J248" s="23" t="s">
        <v>79</v>
      </c>
      <c r="K248" s="19" t="s">
        <v>28</v>
      </c>
      <c r="L248" s="19" t="s">
        <v>418</v>
      </c>
      <c r="M248" s="24">
        <v>41507.0</v>
      </c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ht="13.5" customHeight="1">
      <c r="A249" s="15" t="s">
        <v>417</v>
      </c>
      <c r="B249" s="15" t="s">
        <v>32</v>
      </c>
      <c r="C249" s="16">
        <v>219380.64</v>
      </c>
      <c r="D249" s="17">
        <v>219380.64</v>
      </c>
      <c r="E249" s="18">
        <v>0.0</v>
      </c>
      <c r="F249" s="19"/>
      <c r="G249" s="19"/>
      <c r="H249" s="21"/>
      <c r="I249" s="28"/>
      <c r="J249" s="23"/>
      <c r="K249" s="19"/>
      <c r="L249" s="19"/>
      <c r="M249" s="19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ht="13.5" customHeight="1">
      <c r="A250" s="15" t="s">
        <v>417</v>
      </c>
      <c r="B250" s="15" t="s">
        <v>123</v>
      </c>
      <c r="C250" s="16">
        <v>4.318647099E7</v>
      </c>
      <c r="D250" s="17">
        <v>1.2832538990000002E7</v>
      </c>
      <c r="E250" s="18">
        <v>3.0353932E7</v>
      </c>
      <c r="F250" s="19" t="s">
        <v>333</v>
      </c>
      <c r="G250" s="19">
        <v>8.1104205E8</v>
      </c>
      <c r="H250" s="21">
        <v>3.0353932E7</v>
      </c>
      <c r="I250" s="28" t="s">
        <v>334</v>
      </c>
      <c r="J250" s="23" t="s">
        <v>20</v>
      </c>
      <c r="K250" s="19" t="s">
        <v>28</v>
      </c>
      <c r="L250" s="19" t="s">
        <v>419</v>
      </c>
      <c r="M250" s="24">
        <v>41453.0</v>
      </c>
      <c r="N250" s="40" t="str">
        <f>+TEXT(H250,"###.###.###.###")</f>
        <v>30353932...</v>
      </c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ht="13.5" customHeight="1">
      <c r="A251" s="15" t="s">
        <v>420</v>
      </c>
      <c r="B251" s="15" t="s">
        <v>18</v>
      </c>
      <c r="C251" s="16">
        <v>1.1136008869E8</v>
      </c>
      <c r="D251" s="17">
        <v>4735616.689999998</v>
      </c>
      <c r="E251" s="18">
        <v>1.06624472E8</v>
      </c>
      <c r="F251" s="19" t="s">
        <v>35</v>
      </c>
      <c r="G251" s="19">
        <v>8.90907254E8</v>
      </c>
      <c r="H251" s="21">
        <f>106624472-14345512</f>
        <v>92278960</v>
      </c>
      <c r="I251" s="22">
        <v>7.1587022347E10</v>
      </c>
      <c r="J251" s="23" t="s">
        <v>20</v>
      </c>
      <c r="K251" s="19" t="s">
        <v>21</v>
      </c>
      <c r="L251" s="19" t="s">
        <v>421</v>
      </c>
      <c r="M251" s="24">
        <v>41507.0</v>
      </c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ht="13.5" customHeight="1">
      <c r="A252" s="15" t="s">
        <v>420</v>
      </c>
      <c r="B252" s="15" t="s">
        <v>18</v>
      </c>
      <c r="C252" s="16"/>
      <c r="D252" s="17"/>
      <c r="E252" s="18"/>
      <c r="F252" s="19" t="s">
        <v>113</v>
      </c>
      <c r="G252" s="19">
        <v>8.90985405E8</v>
      </c>
      <c r="H252" s="21">
        <v>1.4345512E7</v>
      </c>
      <c r="I252" s="22">
        <v>1.071336529E9</v>
      </c>
      <c r="J252" s="23" t="s">
        <v>20</v>
      </c>
      <c r="K252" s="19" t="s">
        <v>21</v>
      </c>
      <c r="L252" s="19" t="s">
        <v>422</v>
      </c>
      <c r="M252" s="24">
        <v>41509.0</v>
      </c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ht="13.5" customHeight="1">
      <c r="A253" s="15" t="s">
        <v>420</v>
      </c>
      <c r="B253" s="15" t="s">
        <v>32</v>
      </c>
      <c r="C253" s="16">
        <v>5748236.31</v>
      </c>
      <c r="D253" s="17">
        <v>244444.3099999996</v>
      </c>
      <c r="E253" s="18">
        <v>1.1319346E7</v>
      </c>
      <c r="F253" s="34" t="s">
        <v>60</v>
      </c>
      <c r="G253" s="19">
        <v>8.90982138E8</v>
      </c>
      <c r="H253" s="27">
        <v>1.1319346E7</v>
      </c>
      <c r="I253" s="28" t="s">
        <v>99</v>
      </c>
      <c r="J253" s="29" t="s">
        <v>20</v>
      </c>
      <c r="K253" s="30" t="s">
        <v>28</v>
      </c>
      <c r="L253" s="19" t="s">
        <v>423</v>
      </c>
      <c r="M253" s="24">
        <v>41485.0</v>
      </c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ht="13.5" customHeight="1">
      <c r="A254" s="15" t="s">
        <v>424</v>
      </c>
      <c r="B254" s="15" t="s">
        <v>18</v>
      </c>
      <c r="C254" s="16">
        <v>4.694230538E7</v>
      </c>
      <c r="D254" s="17">
        <v>2683210.3800000027</v>
      </c>
      <c r="E254" s="18">
        <v>4.4259095E7</v>
      </c>
      <c r="F254" s="19" t="s">
        <v>140</v>
      </c>
      <c r="G254" s="19">
        <v>8.90907241E8</v>
      </c>
      <c r="H254" s="21">
        <v>4.4259095E7</v>
      </c>
      <c r="I254" s="22">
        <v>6.4182108621E10</v>
      </c>
      <c r="J254" s="23" t="s">
        <v>20</v>
      </c>
      <c r="K254" s="19" t="s">
        <v>28</v>
      </c>
      <c r="L254" s="19" t="s">
        <v>425</v>
      </c>
      <c r="M254" s="24">
        <v>41507.0</v>
      </c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ht="13.5" customHeight="1">
      <c r="A255" s="15" t="s">
        <v>424</v>
      </c>
      <c r="B255" s="15" t="s">
        <v>41</v>
      </c>
      <c r="C255" s="16">
        <v>2.752351327E7</v>
      </c>
      <c r="D255" s="17">
        <v>1573237.2699999996</v>
      </c>
      <c r="E255" s="18">
        <v>2.5950276E7</v>
      </c>
      <c r="F255" s="26" t="s">
        <v>426</v>
      </c>
      <c r="G255" s="19">
        <v>8.90905198E8</v>
      </c>
      <c r="H255" s="38">
        <v>2.5950276E7</v>
      </c>
      <c r="I255" s="22" t="s">
        <v>427</v>
      </c>
      <c r="J255" s="23" t="s">
        <v>20</v>
      </c>
      <c r="K255" s="37" t="s">
        <v>21</v>
      </c>
      <c r="L255" s="19" t="s">
        <v>428</v>
      </c>
      <c r="M255" s="24">
        <v>41474.0</v>
      </c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ht="13.5" customHeight="1">
      <c r="A256" s="15" t="s">
        <v>424</v>
      </c>
      <c r="B256" s="15" t="s">
        <v>81</v>
      </c>
      <c r="C256" s="16">
        <v>8866519.35</v>
      </c>
      <c r="D256" s="17">
        <v>506807.3499999996</v>
      </c>
      <c r="E256" s="18">
        <v>8359712.0</v>
      </c>
      <c r="F256" s="19" t="s">
        <v>82</v>
      </c>
      <c r="G256" s="19">
        <v>8.90900518E8</v>
      </c>
      <c r="H256" s="21">
        <f>E256</f>
        <v>8359712</v>
      </c>
      <c r="I256" s="22">
        <v>4.34888418E8</v>
      </c>
      <c r="J256" s="23" t="s">
        <v>83</v>
      </c>
      <c r="K256" s="19" t="s">
        <v>28</v>
      </c>
      <c r="L256" s="19" t="s">
        <v>429</v>
      </c>
      <c r="M256" s="24">
        <v>41473.0</v>
      </c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ht="13.5" customHeight="1">
      <c r="A257" s="15" t="s">
        <v>430</v>
      </c>
      <c r="B257" s="15" t="s">
        <v>18</v>
      </c>
      <c r="C257" s="16">
        <v>1.0900895813E8</v>
      </c>
      <c r="D257" s="17">
        <v>1.3489713129999995E7</v>
      </c>
      <c r="E257" s="18">
        <v>9.5519245E7</v>
      </c>
      <c r="F257" s="26" t="s">
        <v>137</v>
      </c>
      <c r="G257" s="19">
        <v>8.90981726E8</v>
      </c>
      <c r="H257" s="21">
        <v>9.5519245E7</v>
      </c>
      <c r="I257" s="22">
        <v>6.44033268E8</v>
      </c>
      <c r="J257" s="23" t="s">
        <v>83</v>
      </c>
      <c r="K257" s="19" t="s">
        <v>28</v>
      </c>
      <c r="L257" s="19" t="s">
        <v>431</v>
      </c>
      <c r="M257" s="24">
        <v>41507.0</v>
      </c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ht="13.5" customHeight="1">
      <c r="A258" s="15" t="s">
        <v>430</v>
      </c>
      <c r="B258" s="15" t="s">
        <v>32</v>
      </c>
      <c r="C258" s="16">
        <v>834611.87</v>
      </c>
      <c r="D258" s="17">
        <v>103281.87</v>
      </c>
      <c r="E258" s="18">
        <v>731330.0</v>
      </c>
      <c r="F258" s="34" t="s">
        <v>60</v>
      </c>
      <c r="G258" s="19">
        <v>8.90982138E8</v>
      </c>
      <c r="H258" s="27">
        <v>731330.0</v>
      </c>
      <c r="I258" s="22" t="s">
        <v>99</v>
      </c>
      <c r="J258" s="29" t="s">
        <v>20</v>
      </c>
      <c r="K258" s="30" t="s">
        <v>28</v>
      </c>
      <c r="L258" s="19" t="s">
        <v>432</v>
      </c>
      <c r="M258" s="24">
        <v>41485.0</v>
      </c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ht="13.5" customHeight="1">
      <c r="A259" s="15" t="s">
        <v>433</v>
      </c>
      <c r="B259" s="15" t="s">
        <v>18</v>
      </c>
      <c r="C259" s="16">
        <v>5.8315655E7</v>
      </c>
      <c r="D259" s="17">
        <v>4208727.0</v>
      </c>
      <c r="E259" s="18">
        <v>5.4106928E7</v>
      </c>
      <c r="F259" s="26" t="s">
        <v>93</v>
      </c>
      <c r="G259" s="19">
        <v>8.90981536E8</v>
      </c>
      <c r="H259" s="21">
        <v>5.4106928E7</v>
      </c>
      <c r="I259" s="39">
        <v>1.10210010179E11</v>
      </c>
      <c r="J259" s="23" t="s">
        <v>79</v>
      </c>
      <c r="K259" s="19" t="s">
        <v>28</v>
      </c>
      <c r="L259" s="19" t="s">
        <v>434</v>
      </c>
      <c r="M259" s="24">
        <v>41507.0</v>
      </c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ht="13.5" customHeight="1">
      <c r="A260" s="15" t="s">
        <v>435</v>
      </c>
      <c r="B260" s="15" t="s">
        <v>18</v>
      </c>
      <c r="C260" s="16">
        <v>4.263471258E7</v>
      </c>
      <c r="D260" s="17">
        <v>2385897.579999998</v>
      </c>
      <c r="E260" s="18">
        <v>4.0248815E7</v>
      </c>
      <c r="F260" s="19" t="s">
        <v>35</v>
      </c>
      <c r="G260" s="19">
        <v>8.90907254E8</v>
      </c>
      <c r="H260" s="21">
        <v>4.0248815E7</v>
      </c>
      <c r="I260" s="22">
        <v>7.1587022347E10</v>
      </c>
      <c r="J260" s="23" t="s">
        <v>20</v>
      </c>
      <c r="K260" s="19" t="s">
        <v>21</v>
      </c>
      <c r="L260" s="19" t="s">
        <v>436</v>
      </c>
      <c r="M260" s="24">
        <v>41507.0</v>
      </c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ht="13.5" customHeight="1">
      <c r="A261" s="15" t="s">
        <v>435</v>
      </c>
      <c r="B261" s="15" t="s">
        <v>32</v>
      </c>
      <c r="C261" s="16">
        <v>9799720.42</v>
      </c>
      <c r="D261" s="17">
        <v>548405.4199999999</v>
      </c>
      <c r="E261" s="18">
        <v>9251315.0</v>
      </c>
      <c r="F261" s="34" t="s">
        <v>437</v>
      </c>
      <c r="G261" s="19">
        <v>8.90981268E8</v>
      </c>
      <c r="H261" s="27">
        <v>9251315.0</v>
      </c>
      <c r="I261" s="22">
        <v>1.28044963E8</v>
      </c>
      <c r="J261" s="23" t="s">
        <v>438</v>
      </c>
      <c r="K261" s="19" t="s">
        <v>28</v>
      </c>
      <c r="L261" s="19" t="s">
        <v>439</v>
      </c>
      <c r="M261" s="24">
        <v>41485.0</v>
      </c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ht="13.5" customHeight="1">
      <c r="A262" s="15" t="s">
        <v>440</v>
      </c>
      <c r="B262" s="15" t="s">
        <v>18</v>
      </c>
      <c r="C262" s="16">
        <v>3.386262615E7</v>
      </c>
      <c r="D262" s="17">
        <v>1203087.1499999985</v>
      </c>
      <c r="E262" s="18">
        <v>3.2659539E7</v>
      </c>
      <c r="F262" s="26" t="s">
        <v>93</v>
      </c>
      <c r="G262" s="19">
        <v>8.90981536E8</v>
      </c>
      <c r="H262" s="21">
        <v>3.2659539E7</v>
      </c>
      <c r="I262" s="39">
        <v>1.10210010179E11</v>
      </c>
      <c r="J262" s="23" t="s">
        <v>79</v>
      </c>
      <c r="K262" s="19" t="s">
        <v>28</v>
      </c>
      <c r="L262" s="19" t="s">
        <v>441</v>
      </c>
      <c r="M262" s="24">
        <v>41507.0</v>
      </c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ht="13.5" customHeight="1">
      <c r="A263" s="15" t="s">
        <v>440</v>
      </c>
      <c r="B263" s="15" t="s">
        <v>32</v>
      </c>
      <c r="C263" s="16">
        <v>7.007205486E7</v>
      </c>
      <c r="D263" s="17">
        <v>2489552.8599999994</v>
      </c>
      <c r="E263" s="18">
        <v>6.7582502E7</v>
      </c>
      <c r="F263" s="26" t="s">
        <v>348</v>
      </c>
      <c r="G263" s="19">
        <v>8.00138011E8</v>
      </c>
      <c r="H263" s="27">
        <v>6.7582502E7</v>
      </c>
      <c r="I263" s="22" t="s">
        <v>349</v>
      </c>
      <c r="J263" s="23" t="s">
        <v>20</v>
      </c>
      <c r="K263" s="19" t="s">
        <v>28</v>
      </c>
      <c r="L263" s="19" t="s">
        <v>442</v>
      </c>
      <c r="M263" s="24">
        <v>41485.0</v>
      </c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ht="13.5" customHeight="1">
      <c r="A264" s="15" t="s">
        <v>440</v>
      </c>
      <c r="B264" s="15" t="s">
        <v>109</v>
      </c>
      <c r="C264" s="16">
        <v>4804488.09</v>
      </c>
      <c r="D264" s="17">
        <v>170696.08999999985</v>
      </c>
      <c r="E264" s="18">
        <v>4633792.0</v>
      </c>
      <c r="F264" s="20" t="s">
        <v>30</v>
      </c>
      <c r="G264" s="19">
        <v>8.90982264E8</v>
      </c>
      <c r="H264" s="21">
        <v>4633792.0</v>
      </c>
      <c r="I264" s="22">
        <v>9.130026775E9</v>
      </c>
      <c r="J264" s="23" t="s">
        <v>20</v>
      </c>
      <c r="K264" s="19" t="s">
        <v>21</v>
      </c>
      <c r="L264" s="19" t="s">
        <v>443</v>
      </c>
      <c r="M264" s="24">
        <v>41473.0</v>
      </c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ht="13.5" customHeight="1">
      <c r="A265" s="15" t="s">
        <v>440</v>
      </c>
      <c r="B265" s="15" t="s">
        <v>41</v>
      </c>
      <c r="C265" s="16">
        <v>7.66363639E7</v>
      </c>
      <c r="D265" s="17">
        <v>2722772.900000006</v>
      </c>
      <c r="E265" s="18">
        <v>7.3913591E7</v>
      </c>
      <c r="F265" s="26" t="s">
        <v>444</v>
      </c>
      <c r="G265" s="19">
        <v>8.00080586E8</v>
      </c>
      <c r="H265" s="38">
        <v>7.3913591E7</v>
      </c>
      <c r="I265" s="22" t="s">
        <v>445</v>
      </c>
      <c r="J265" s="23" t="s">
        <v>83</v>
      </c>
      <c r="K265" s="37" t="s">
        <v>28</v>
      </c>
      <c r="L265" s="19" t="s">
        <v>446</v>
      </c>
      <c r="M265" s="24">
        <v>41474.0</v>
      </c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ht="13.5" customHeight="1">
      <c r="A266" s="15" t="s">
        <v>447</v>
      </c>
      <c r="B266" s="15" t="s">
        <v>18</v>
      </c>
      <c r="C266" s="16">
        <v>1.1173670833E8</v>
      </c>
      <c r="D266" s="17">
        <v>3.365563733E7</v>
      </c>
      <c r="E266" s="18">
        <v>7.8081071E7</v>
      </c>
      <c r="F266" s="19" t="s">
        <v>35</v>
      </c>
      <c r="G266" s="19">
        <v>8.90907254E8</v>
      </c>
      <c r="H266" s="21">
        <v>7.8081071E7</v>
      </c>
      <c r="I266" s="22">
        <v>7.1587022347E10</v>
      </c>
      <c r="J266" s="23" t="s">
        <v>20</v>
      </c>
      <c r="K266" s="19" t="s">
        <v>21</v>
      </c>
      <c r="L266" s="19" t="s">
        <v>448</v>
      </c>
      <c r="M266" s="24">
        <v>41507.0</v>
      </c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ht="13.5" customHeight="1">
      <c r="A267" s="15" t="s">
        <v>447</v>
      </c>
      <c r="B267" s="15" t="s">
        <v>32</v>
      </c>
      <c r="C267" s="16">
        <v>1.965365415E7</v>
      </c>
      <c r="D267" s="17">
        <v>5919775.1499999985</v>
      </c>
      <c r="E267" s="18">
        <v>1.3733879E7</v>
      </c>
      <c r="F267" s="34" t="s">
        <v>449</v>
      </c>
      <c r="G267" s="19">
        <v>8.9098169E8</v>
      </c>
      <c r="H267" s="27">
        <v>1.3733879E7</v>
      </c>
      <c r="I267" s="22">
        <v>2.4380330405E10</v>
      </c>
      <c r="J267" s="23" t="s">
        <v>20</v>
      </c>
      <c r="K267" s="19" t="s">
        <v>28</v>
      </c>
      <c r="L267" s="19" t="s">
        <v>450</v>
      </c>
      <c r="M267" s="24">
        <v>41485.0</v>
      </c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ht="13.5" customHeight="1">
      <c r="A268" s="15" t="s">
        <v>447</v>
      </c>
      <c r="B268" s="15" t="s">
        <v>123</v>
      </c>
      <c r="C268" s="16">
        <v>4.508633701E7</v>
      </c>
      <c r="D268" s="17">
        <v>1.3580222009999998E7</v>
      </c>
      <c r="E268" s="18">
        <v>3.1506115E7</v>
      </c>
      <c r="F268" s="19" t="s">
        <v>181</v>
      </c>
      <c r="G268" s="19">
        <v>8.90905166E8</v>
      </c>
      <c r="H268" s="21">
        <v>3.1506115E7</v>
      </c>
      <c r="I268" s="22">
        <v>3.7570158388E10</v>
      </c>
      <c r="J268" s="23" t="s">
        <v>39</v>
      </c>
      <c r="K268" s="19" t="s">
        <v>21</v>
      </c>
      <c r="L268" s="19" t="s">
        <v>451</v>
      </c>
      <c r="M268" s="24">
        <v>41453.0</v>
      </c>
      <c r="N268" s="40" t="str">
        <f>+TEXT(H268,"###.###.###.###")</f>
        <v>31506115...</v>
      </c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ht="13.5" customHeight="1">
      <c r="A269" s="15" t="s">
        <v>447</v>
      </c>
      <c r="B269" s="15" t="s">
        <v>81</v>
      </c>
      <c r="C269" s="16">
        <v>6248972.51</v>
      </c>
      <c r="D269" s="17">
        <v>1882220.5099999998</v>
      </c>
      <c r="E269" s="18">
        <v>4366752.0</v>
      </c>
      <c r="F269" s="19" t="s">
        <v>82</v>
      </c>
      <c r="G269" s="19">
        <v>8.90900518E8</v>
      </c>
      <c r="H269" s="21">
        <f>E269</f>
        <v>4366752</v>
      </c>
      <c r="I269" s="22">
        <v>4.34888418E8</v>
      </c>
      <c r="J269" s="23" t="s">
        <v>83</v>
      </c>
      <c r="K269" s="19" t="s">
        <v>28</v>
      </c>
      <c r="L269" s="19" t="s">
        <v>452</v>
      </c>
      <c r="M269" s="24">
        <v>41473.0</v>
      </c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ht="13.5" customHeight="1">
      <c r="A270" s="15" t="s">
        <v>453</v>
      </c>
      <c r="B270" s="15" t="s">
        <v>18</v>
      </c>
      <c r="C270" s="16">
        <v>7.194904258E7</v>
      </c>
      <c r="D270" s="17">
        <v>1304992.5799999982</v>
      </c>
      <c r="E270" s="18">
        <v>7.064405E7</v>
      </c>
      <c r="F270" s="20" t="s">
        <v>30</v>
      </c>
      <c r="G270" s="19">
        <v>8.90982264E8</v>
      </c>
      <c r="H270" s="21">
        <v>7.064405E7</v>
      </c>
      <c r="I270" s="22">
        <v>9.130026775E9</v>
      </c>
      <c r="J270" s="23" t="s">
        <v>20</v>
      </c>
      <c r="K270" s="19" t="s">
        <v>21</v>
      </c>
      <c r="L270" s="19" t="s">
        <v>454</v>
      </c>
      <c r="M270" s="24">
        <v>41507.0</v>
      </c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ht="13.5" customHeight="1">
      <c r="A271" s="15" t="s">
        <v>453</v>
      </c>
      <c r="B271" s="15" t="s">
        <v>32</v>
      </c>
      <c r="C271" s="16">
        <v>6.175591342E7</v>
      </c>
      <c r="D271" s="17">
        <v>1120112.4200000018</v>
      </c>
      <c r="E271" s="18">
        <v>6.0635801E7</v>
      </c>
      <c r="F271" s="34" t="s">
        <v>70</v>
      </c>
      <c r="G271" s="19">
        <v>8.90982139E8</v>
      </c>
      <c r="H271" s="27">
        <v>2263379.4698400013</v>
      </c>
      <c r="I271" s="22">
        <v>2.4033899731E10</v>
      </c>
      <c r="J271" s="23" t="s">
        <v>20</v>
      </c>
      <c r="K271" s="19" t="s">
        <v>21</v>
      </c>
      <c r="L271" s="19" t="s">
        <v>455</v>
      </c>
      <c r="M271" s="24">
        <v>41485.0</v>
      </c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ht="13.5" customHeight="1">
      <c r="A272" s="15" t="s">
        <v>453</v>
      </c>
      <c r="B272" s="15" t="s">
        <v>32</v>
      </c>
      <c r="C272" s="16"/>
      <c r="D272" s="17"/>
      <c r="E272" s="18"/>
      <c r="F272" s="34" t="s">
        <v>456</v>
      </c>
      <c r="G272" s="19">
        <v>8.90982113E8</v>
      </c>
      <c r="H272" s="27">
        <v>7760199.974720001</v>
      </c>
      <c r="I272" s="22" t="s">
        <v>457</v>
      </c>
      <c r="J272" s="23" t="s">
        <v>438</v>
      </c>
      <c r="K272" s="19" t="s">
        <v>28</v>
      </c>
      <c r="L272" s="19" t="s">
        <v>458</v>
      </c>
      <c r="M272" s="24">
        <v>41485.0</v>
      </c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ht="13.5" customHeight="1">
      <c r="A273" s="15" t="s">
        <v>453</v>
      </c>
      <c r="B273" s="15" t="s">
        <v>32</v>
      </c>
      <c r="C273" s="16"/>
      <c r="D273" s="17"/>
      <c r="E273" s="18"/>
      <c r="F273" s="34" t="s">
        <v>459</v>
      </c>
      <c r="G273" s="19">
        <v>8.00143438E8</v>
      </c>
      <c r="H273" s="27">
        <v>2692851.0960000004</v>
      </c>
      <c r="I273" s="22" t="s">
        <v>460</v>
      </c>
      <c r="J273" s="23" t="s">
        <v>461</v>
      </c>
      <c r="K273" s="19" t="s">
        <v>28</v>
      </c>
      <c r="L273" s="19" t="s">
        <v>462</v>
      </c>
      <c r="M273" s="24">
        <v>41485.0</v>
      </c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ht="13.5" customHeight="1">
      <c r="A274" s="15" t="s">
        <v>453</v>
      </c>
      <c r="B274" s="15" t="s">
        <v>32</v>
      </c>
      <c r="C274" s="16"/>
      <c r="D274" s="17"/>
      <c r="E274" s="18"/>
      <c r="F274" s="34" t="s">
        <v>463</v>
      </c>
      <c r="G274" s="19">
        <v>8.90983738E8</v>
      </c>
      <c r="H274" s="27">
        <v>2872022.894079998</v>
      </c>
      <c r="I274" s="22">
        <v>2.409873244E9</v>
      </c>
      <c r="J274" s="23" t="s">
        <v>20</v>
      </c>
      <c r="K274" s="19" t="s">
        <v>28</v>
      </c>
      <c r="L274" s="19" t="s">
        <v>464</v>
      </c>
      <c r="M274" s="24">
        <v>41485.0</v>
      </c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ht="13.5" customHeight="1">
      <c r="A275" s="15" t="s">
        <v>453</v>
      </c>
      <c r="B275" s="15" t="s">
        <v>32</v>
      </c>
      <c r="C275" s="16"/>
      <c r="D275" s="17"/>
      <c r="E275" s="18"/>
      <c r="F275" s="34" t="s">
        <v>60</v>
      </c>
      <c r="G275" s="19">
        <v>8.90980003E8</v>
      </c>
      <c r="H275" s="27">
        <v>4753044.584639993</v>
      </c>
      <c r="I275" s="22" t="s">
        <v>465</v>
      </c>
      <c r="J275" s="23" t="s">
        <v>20</v>
      </c>
      <c r="K275" s="19" t="s">
        <v>28</v>
      </c>
      <c r="L275" s="19" t="s">
        <v>466</v>
      </c>
      <c r="M275" s="24">
        <v>41485.0</v>
      </c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ht="13.5" customHeight="1">
      <c r="A276" s="15" t="s">
        <v>453</v>
      </c>
      <c r="B276" s="15" t="s">
        <v>32</v>
      </c>
      <c r="C276" s="16"/>
      <c r="D276" s="17"/>
      <c r="E276" s="18"/>
      <c r="F276" s="34" t="s">
        <v>467</v>
      </c>
      <c r="G276" s="19">
        <v>8.90982184E8</v>
      </c>
      <c r="H276" s="27">
        <v>6044902.277824007</v>
      </c>
      <c r="I276" s="22" t="s">
        <v>468</v>
      </c>
      <c r="J276" s="23" t="s">
        <v>346</v>
      </c>
      <c r="K276" s="19" t="s">
        <v>28</v>
      </c>
      <c r="L276" s="19" t="s">
        <v>469</v>
      </c>
      <c r="M276" s="24">
        <v>41485.0</v>
      </c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ht="13.5" customHeight="1">
      <c r="A277" s="15" t="s">
        <v>453</v>
      </c>
      <c r="B277" s="15" t="s">
        <v>32</v>
      </c>
      <c r="C277" s="16"/>
      <c r="D277" s="17"/>
      <c r="E277" s="18"/>
      <c r="F277" s="34" t="s">
        <v>470</v>
      </c>
      <c r="G277" s="19">
        <v>8.90982162E8</v>
      </c>
      <c r="H277" s="27">
        <v>6774102.111679997</v>
      </c>
      <c r="I277" s="22" t="s">
        <v>471</v>
      </c>
      <c r="J277" s="23" t="s">
        <v>39</v>
      </c>
      <c r="K277" s="19" t="s">
        <v>28</v>
      </c>
      <c r="L277" s="19" t="s">
        <v>472</v>
      </c>
      <c r="M277" s="24">
        <v>41485.0</v>
      </c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ht="13.5" customHeight="1">
      <c r="A278" s="15" t="s">
        <v>453</v>
      </c>
      <c r="B278" s="15" t="s">
        <v>32</v>
      </c>
      <c r="C278" s="16"/>
      <c r="D278" s="17"/>
      <c r="E278" s="18"/>
      <c r="F278" s="19" t="s">
        <v>140</v>
      </c>
      <c r="G278" s="19">
        <v>8.90907241E8</v>
      </c>
      <c r="H278" s="27">
        <v>2.7475298591216E7</v>
      </c>
      <c r="I278" s="22">
        <v>6.4182108621E10</v>
      </c>
      <c r="J278" s="36" t="s">
        <v>20</v>
      </c>
      <c r="K278" s="37" t="s">
        <v>28</v>
      </c>
      <c r="L278" s="19" t="s">
        <v>473</v>
      </c>
      <c r="M278" s="24">
        <v>41485.0</v>
      </c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ht="13.5" customHeight="1">
      <c r="A279" s="15" t="s">
        <v>474</v>
      </c>
      <c r="B279" s="15" t="s">
        <v>18</v>
      </c>
      <c r="C279" s="16">
        <v>4021909.15</v>
      </c>
      <c r="D279" s="17">
        <v>410594.1499999999</v>
      </c>
      <c r="E279" s="18">
        <v>3611315.0</v>
      </c>
      <c r="F279" s="19" t="s">
        <v>50</v>
      </c>
      <c r="G279" s="19">
        <v>8.90907215E8</v>
      </c>
      <c r="H279" s="21">
        <v>3611315.0</v>
      </c>
      <c r="I279" s="22">
        <v>6.555071255E10</v>
      </c>
      <c r="J279" s="23" t="s">
        <v>20</v>
      </c>
      <c r="K279" s="19" t="s">
        <v>28</v>
      </c>
      <c r="L279" s="19" t="s">
        <v>475</v>
      </c>
      <c r="M279" s="24">
        <v>41507.0</v>
      </c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ht="13.5" customHeight="1">
      <c r="A280" s="15" t="s">
        <v>474</v>
      </c>
      <c r="B280" s="15" t="s">
        <v>41</v>
      </c>
      <c r="C280" s="16">
        <v>5.079062285E7</v>
      </c>
      <c r="D280" s="17">
        <v>5185183.8500000015</v>
      </c>
      <c r="E280" s="18">
        <v>4.5605439E7</v>
      </c>
      <c r="F280" s="26" t="s">
        <v>476</v>
      </c>
      <c r="G280" s="19">
        <v>8.90980855E8</v>
      </c>
      <c r="H280" s="38">
        <v>4.5605439E7</v>
      </c>
      <c r="I280" s="22" t="s">
        <v>477</v>
      </c>
      <c r="J280" s="36" t="s">
        <v>39</v>
      </c>
      <c r="K280" s="37" t="s">
        <v>28</v>
      </c>
      <c r="L280" s="19" t="s">
        <v>478</v>
      </c>
      <c r="M280" s="24">
        <v>41474.0</v>
      </c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ht="13.5" customHeight="1">
      <c r="A281" s="15" t="s">
        <v>479</v>
      </c>
      <c r="B281" s="15" t="s">
        <v>18</v>
      </c>
      <c r="C281" s="16">
        <v>1.640677577E8</v>
      </c>
      <c r="D281" s="17">
        <v>9140203.699999988</v>
      </c>
      <c r="E281" s="18">
        <v>1.54927554E8</v>
      </c>
      <c r="F281" s="19" t="s">
        <v>55</v>
      </c>
      <c r="G281" s="19">
        <v>8.90980757E8</v>
      </c>
      <c r="H281" s="21">
        <v>1.54927554E8</v>
      </c>
      <c r="I281" s="22">
        <v>2.71005845E8</v>
      </c>
      <c r="J281" s="23" t="s">
        <v>56</v>
      </c>
      <c r="K281" s="19" t="s">
        <v>28</v>
      </c>
      <c r="L281" s="19" t="s">
        <v>480</v>
      </c>
      <c r="M281" s="24">
        <v>41507.0</v>
      </c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ht="13.5" customHeight="1">
      <c r="A282" s="15" t="s">
        <v>479</v>
      </c>
      <c r="B282" s="15" t="s">
        <v>32</v>
      </c>
      <c r="C282" s="16">
        <v>2371861.81</v>
      </c>
      <c r="D282" s="17">
        <v>132135.81000000006</v>
      </c>
      <c r="E282" s="18">
        <v>2239726.0</v>
      </c>
      <c r="F282" s="34" t="s">
        <v>481</v>
      </c>
      <c r="G282" s="19">
        <v>8.00227877E8</v>
      </c>
      <c r="H282" s="27">
        <v>2239726.0</v>
      </c>
      <c r="I282" s="22" t="s">
        <v>482</v>
      </c>
      <c r="J282" s="23" t="s">
        <v>20</v>
      </c>
      <c r="K282" s="19" t="s">
        <v>21</v>
      </c>
      <c r="L282" s="19" t="s">
        <v>483</v>
      </c>
      <c r="M282" s="24">
        <v>41485.0</v>
      </c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ht="13.5" customHeight="1">
      <c r="A283" s="15" t="s">
        <v>479</v>
      </c>
      <c r="B283" s="15" t="s">
        <v>41</v>
      </c>
      <c r="C283" s="16">
        <v>4.7611974254E8</v>
      </c>
      <c r="D283" s="17">
        <v>2.652459854000002E7</v>
      </c>
      <c r="E283" s="18">
        <v>4.49595144E8</v>
      </c>
      <c r="F283" s="26" t="s">
        <v>484</v>
      </c>
      <c r="G283" s="19">
        <v>8.90984696E8</v>
      </c>
      <c r="H283" s="38">
        <v>1.75332432E8</v>
      </c>
      <c r="I283" s="22" t="s">
        <v>485</v>
      </c>
      <c r="J283" s="23" t="s">
        <v>83</v>
      </c>
      <c r="K283" s="37" t="s">
        <v>28</v>
      </c>
      <c r="L283" s="19" t="s">
        <v>486</v>
      </c>
      <c r="M283" s="24">
        <v>41474.0</v>
      </c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ht="13.5" customHeight="1">
      <c r="A284" s="15" t="s">
        <v>479</v>
      </c>
      <c r="B284" s="15" t="s">
        <v>41</v>
      </c>
      <c r="C284" s="16"/>
      <c r="D284" s="17"/>
      <c r="E284" s="18"/>
      <c r="F284" s="19" t="s">
        <v>55</v>
      </c>
      <c r="G284" s="19">
        <v>8.90980757E8</v>
      </c>
      <c r="H284" s="38">
        <v>2.74262712E8</v>
      </c>
      <c r="I284" s="22">
        <v>2.71005845E8</v>
      </c>
      <c r="J284" s="36" t="s">
        <v>56</v>
      </c>
      <c r="K284" s="37" t="s">
        <v>28</v>
      </c>
      <c r="L284" s="19" t="s">
        <v>487</v>
      </c>
      <c r="M284" s="24">
        <v>41474.0</v>
      </c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ht="13.5" customHeight="1">
      <c r="A285" s="15" t="s">
        <v>488</v>
      </c>
      <c r="B285" s="15" t="s">
        <v>18</v>
      </c>
      <c r="C285" s="16">
        <v>1.2840634E7</v>
      </c>
      <c r="D285" s="17">
        <v>3742541.0</v>
      </c>
      <c r="E285" s="18">
        <v>9098093.0</v>
      </c>
      <c r="F285" s="19" t="s">
        <v>113</v>
      </c>
      <c r="G285" s="19">
        <v>8.90985405E8</v>
      </c>
      <c r="H285" s="21">
        <v>9098093.0</v>
      </c>
      <c r="I285" s="22">
        <v>1.071336529E9</v>
      </c>
      <c r="J285" s="23" t="s">
        <v>20</v>
      </c>
      <c r="K285" s="19" t="s">
        <v>21</v>
      </c>
      <c r="L285" s="19" t="s">
        <v>489</v>
      </c>
      <c r="M285" s="24">
        <v>41507.0</v>
      </c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ht="13.5" customHeight="1">
      <c r="A286" s="15" t="s">
        <v>490</v>
      </c>
      <c r="B286" s="15" t="s">
        <v>18</v>
      </c>
      <c r="C286" s="16">
        <v>7071616.89</v>
      </c>
      <c r="D286" s="17">
        <v>2247273.8899999997</v>
      </c>
      <c r="E286" s="18">
        <v>4824343.0</v>
      </c>
      <c r="F286" s="19" t="s">
        <v>50</v>
      </c>
      <c r="G286" s="19">
        <v>8.90907215E8</v>
      </c>
      <c r="H286" s="21">
        <v>4824343.0</v>
      </c>
      <c r="I286" s="22">
        <v>6.555071255E10</v>
      </c>
      <c r="J286" s="23" t="s">
        <v>20</v>
      </c>
      <c r="K286" s="19" t="s">
        <v>28</v>
      </c>
      <c r="L286" s="19" t="s">
        <v>491</v>
      </c>
      <c r="M286" s="24">
        <v>41507.0</v>
      </c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ht="13.5" customHeight="1">
      <c r="A287" s="15" t="s">
        <v>490</v>
      </c>
      <c r="B287" s="15" t="s">
        <v>32</v>
      </c>
      <c r="C287" s="16">
        <v>1312945.11</v>
      </c>
      <c r="D287" s="17">
        <v>417238.1100000001</v>
      </c>
      <c r="E287" s="18">
        <v>895707.0</v>
      </c>
      <c r="F287" s="34" t="s">
        <v>249</v>
      </c>
      <c r="G287" s="19">
        <v>8.00138968E8</v>
      </c>
      <c r="H287" s="27">
        <v>895707.0</v>
      </c>
      <c r="I287" s="22" t="s">
        <v>250</v>
      </c>
      <c r="J287" s="23" t="s">
        <v>20</v>
      </c>
      <c r="K287" s="19" t="s">
        <v>21</v>
      </c>
      <c r="L287" s="19" t="s">
        <v>492</v>
      </c>
      <c r="M287" s="24">
        <v>41485.0</v>
      </c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ht="13.5" customHeight="1">
      <c r="A288" s="15" t="s">
        <v>493</v>
      </c>
      <c r="B288" s="15" t="s">
        <v>18</v>
      </c>
      <c r="C288" s="16">
        <v>990394.04</v>
      </c>
      <c r="D288" s="17">
        <v>394949.04000000004</v>
      </c>
      <c r="E288" s="18">
        <v>595445.0</v>
      </c>
      <c r="F288" s="26" t="s">
        <v>137</v>
      </c>
      <c r="G288" s="19">
        <v>8.90981726E8</v>
      </c>
      <c r="H288" s="21">
        <v>595445.0</v>
      </c>
      <c r="I288" s="22">
        <v>6.44033268E8</v>
      </c>
      <c r="J288" s="23" t="s">
        <v>83</v>
      </c>
      <c r="K288" s="19" t="s">
        <v>28</v>
      </c>
      <c r="L288" s="19" t="s">
        <v>494</v>
      </c>
      <c r="M288" s="24">
        <v>41507.0</v>
      </c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ht="13.5" customHeight="1">
      <c r="A289" s="15" t="s">
        <v>493</v>
      </c>
      <c r="B289" s="15" t="s">
        <v>32</v>
      </c>
      <c r="C289" s="16">
        <v>420441.96</v>
      </c>
      <c r="D289" s="17">
        <v>420441.96</v>
      </c>
      <c r="E289" s="18">
        <v>0.0</v>
      </c>
      <c r="F289" s="19"/>
      <c r="G289" s="19"/>
      <c r="H289" s="38"/>
      <c r="I289" s="22"/>
      <c r="J289" s="23"/>
      <c r="K289" s="19"/>
      <c r="L289" s="19"/>
      <c r="M289" s="19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ht="13.5" customHeight="1">
      <c r="A290" s="15" t="s">
        <v>495</v>
      </c>
      <c r="B290" s="15" t="s">
        <v>18</v>
      </c>
      <c r="C290" s="16">
        <v>1.2885561718E8</v>
      </c>
      <c r="D290" s="17">
        <v>1.2742171180000007E7</v>
      </c>
      <c r="E290" s="18">
        <v>1.16113446E8</v>
      </c>
      <c r="F290" s="19" t="s">
        <v>113</v>
      </c>
      <c r="G290" s="19">
        <v>8.90985405E8</v>
      </c>
      <c r="H290" s="21">
        <v>1.16113446E8</v>
      </c>
      <c r="I290" s="22">
        <v>1.071336529E9</v>
      </c>
      <c r="J290" s="23" t="s">
        <v>20</v>
      </c>
      <c r="K290" s="19" t="s">
        <v>21</v>
      </c>
      <c r="L290" s="19" t="s">
        <v>496</v>
      </c>
      <c r="M290" s="24">
        <v>41507.0</v>
      </c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ht="13.5" customHeight="1">
      <c r="A291" s="15" t="s">
        <v>495</v>
      </c>
      <c r="B291" s="15" t="s">
        <v>32</v>
      </c>
      <c r="C291" s="16">
        <v>6.813954678E7</v>
      </c>
      <c r="D291" s="17">
        <v>6738128.780000001</v>
      </c>
      <c r="E291" s="18">
        <v>6.1401418E7</v>
      </c>
      <c r="F291" s="34" t="s">
        <v>497</v>
      </c>
      <c r="G291" s="19">
        <v>8.90981137E8</v>
      </c>
      <c r="H291" s="27">
        <v>6.1401418E7</v>
      </c>
      <c r="I291" s="22" t="s">
        <v>498</v>
      </c>
      <c r="J291" s="23" t="s">
        <v>56</v>
      </c>
      <c r="K291" s="19" t="s">
        <v>28</v>
      </c>
      <c r="L291" s="19" t="s">
        <v>499</v>
      </c>
      <c r="M291" s="24">
        <v>41485.0</v>
      </c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ht="13.5" customHeight="1">
      <c r="A292" s="15" t="s">
        <v>495</v>
      </c>
      <c r="B292" s="15" t="s">
        <v>198</v>
      </c>
      <c r="C292" s="16">
        <v>14208.21</v>
      </c>
      <c r="D292" s="17">
        <v>14208.21</v>
      </c>
      <c r="E292" s="18">
        <v>0.0</v>
      </c>
      <c r="F292" s="19"/>
      <c r="G292" s="19"/>
      <c r="H292" s="38"/>
      <c r="I292" s="22"/>
      <c r="J292" s="23"/>
      <c r="K292" s="19"/>
      <c r="L292" s="19"/>
      <c r="M292" s="19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ht="13.5" customHeight="1">
      <c r="A293" s="15" t="s">
        <v>495</v>
      </c>
      <c r="B293" s="15" t="s">
        <v>204</v>
      </c>
      <c r="C293" s="16">
        <v>93458.43</v>
      </c>
      <c r="D293" s="17">
        <v>93458.43</v>
      </c>
      <c r="E293" s="18">
        <v>0.0</v>
      </c>
      <c r="F293" s="19"/>
      <c r="G293" s="19"/>
      <c r="H293" s="38"/>
      <c r="I293" s="22"/>
      <c r="J293" s="23"/>
      <c r="K293" s="19"/>
      <c r="L293" s="19"/>
      <c r="M293" s="19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ht="13.5" customHeight="1">
      <c r="A294" s="15" t="s">
        <v>495</v>
      </c>
      <c r="B294" s="15" t="s">
        <v>109</v>
      </c>
      <c r="C294" s="16">
        <v>6704340.6</v>
      </c>
      <c r="D294" s="17">
        <v>565953.5999999996</v>
      </c>
      <c r="E294" s="18">
        <v>6138387.0</v>
      </c>
      <c r="F294" s="20" t="s">
        <v>30</v>
      </c>
      <c r="G294" s="19">
        <v>8.90982264E8</v>
      </c>
      <c r="H294" s="38">
        <v>6138387.0</v>
      </c>
      <c r="I294" s="22">
        <v>9.130026775E9</v>
      </c>
      <c r="J294" s="23" t="s">
        <v>20</v>
      </c>
      <c r="K294" s="19" t="s">
        <v>21</v>
      </c>
      <c r="L294" s="19" t="s">
        <v>500</v>
      </c>
      <c r="M294" s="24">
        <v>41473.0</v>
      </c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ht="13.5" customHeight="1">
      <c r="A295" s="15" t="s">
        <v>495</v>
      </c>
      <c r="B295" s="15" t="s">
        <v>33</v>
      </c>
      <c r="C295" s="16">
        <v>1.933445998E8</v>
      </c>
      <c r="D295" s="17">
        <v>1.9119305800000012E7</v>
      </c>
      <c r="E295" s="18">
        <v>1.74225294E8</v>
      </c>
      <c r="F295" s="19"/>
      <c r="G295" s="19"/>
      <c r="H295" s="38"/>
      <c r="I295" s="22"/>
      <c r="J295" s="23"/>
      <c r="K295" s="19"/>
      <c r="L295" s="19"/>
      <c r="M295" s="19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ht="13.5" customHeight="1">
      <c r="A296" s="15" t="s">
        <v>501</v>
      </c>
      <c r="B296" s="15" t="s">
        <v>32</v>
      </c>
      <c r="C296" s="16">
        <v>438357.92</v>
      </c>
      <c r="D296" s="17">
        <v>438357.92</v>
      </c>
      <c r="E296" s="18">
        <v>0.0</v>
      </c>
      <c r="F296" s="19"/>
      <c r="G296" s="19"/>
      <c r="H296" s="38"/>
      <c r="I296" s="22"/>
      <c r="J296" s="23"/>
      <c r="K296" s="19"/>
      <c r="L296" s="19"/>
      <c r="M296" s="19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ht="13.5" customHeight="1">
      <c r="A297" s="15" t="s">
        <v>501</v>
      </c>
      <c r="B297" s="15" t="s">
        <v>109</v>
      </c>
      <c r="C297" s="16">
        <v>535661.23</v>
      </c>
      <c r="D297" s="17">
        <v>535661.23</v>
      </c>
      <c r="E297" s="18">
        <v>0.0</v>
      </c>
      <c r="F297" s="19"/>
      <c r="G297" s="19"/>
      <c r="H297" s="38"/>
      <c r="I297" s="22"/>
      <c r="J297" s="23"/>
      <c r="K297" s="19"/>
      <c r="L297" s="19"/>
      <c r="M297" s="19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ht="13.5" customHeight="1">
      <c r="A298" s="15" t="s">
        <v>501</v>
      </c>
      <c r="B298" s="15" t="s">
        <v>41</v>
      </c>
      <c r="C298" s="16">
        <v>1.975103622E7</v>
      </c>
      <c r="D298" s="17">
        <v>4697865.219999999</v>
      </c>
      <c r="E298" s="18">
        <v>1.5053171E7</v>
      </c>
      <c r="F298" s="26" t="s">
        <v>502</v>
      </c>
      <c r="G298" s="19">
        <v>8.00065395E8</v>
      </c>
      <c r="H298" s="38">
        <v>1.5053171E7</v>
      </c>
      <c r="I298" s="22" t="s">
        <v>503</v>
      </c>
      <c r="J298" s="23" t="s">
        <v>83</v>
      </c>
      <c r="K298" s="37" t="s">
        <v>28</v>
      </c>
      <c r="L298" s="19" t="s">
        <v>504</v>
      </c>
      <c r="M298" s="24">
        <v>41474.0</v>
      </c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ht="13.5" customHeight="1">
      <c r="A299" s="15" t="s">
        <v>501</v>
      </c>
      <c r="B299" s="15" t="s">
        <v>123</v>
      </c>
      <c r="C299" s="16">
        <v>1.189187363E7</v>
      </c>
      <c r="D299" s="17">
        <v>2086186.6300000008</v>
      </c>
      <c r="E299" s="18">
        <v>9805687.0</v>
      </c>
      <c r="F299" s="19" t="s">
        <v>140</v>
      </c>
      <c r="G299" s="19">
        <v>8.90907241E8</v>
      </c>
      <c r="H299" s="38">
        <v>9805687.0</v>
      </c>
      <c r="I299" s="22">
        <v>6.4182108621E10</v>
      </c>
      <c r="J299" s="23" t="s">
        <v>20</v>
      </c>
      <c r="K299" s="19" t="s">
        <v>28</v>
      </c>
      <c r="L299" s="19" t="s">
        <v>505</v>
      </c>
      <c r="M299" s="24">
        <v>41453.0</v>
      </c>
      <c r="N299" s="40" t="str">
        <f>+TEXT(H299,"###.###.###.###")</f>
        <v>9805687...</v>
      </c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ht="13.5" customHeight="1">
      <c r="A300" s="15" t="s">
        <v>506</v>
      </c>
      <c r="B300" s="15" t="s">
        <v>18</v>
      </c>
      <c r="C300" s="16">
        <v>1.1553179057E8</v>
      </c>
      <c r="D300" s="17">
        <v>8449575.569999993</v>
      </c>
      <c r="E300" s="18">
        <v>1.07082215E8</v>
      </c>
      <c r="F300" s="19" t="s">
        <v>50</v>
      </c>
      <c r="G300" s="19">
        <v>8.90907215E8</v>
      </c>
      <c r="H300" s="21">
        <v>1.07082215E8</v>
      </c>
      <c r="I300" s="22">
        <v>6.555071255E10</v>
      </c>
      <c r="J300" s="23" t="s">
        <v>20</v>
      </c>
      <c r="K300" s="19" t="s">
        <v>28</v>
      </c>
      <c r="L300" s="19" t="s">
        <v>507</v>
      </c>
      <c r="M300" s="24">
        <v>41507.0</v>
      </c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ht="13.5" customHeight="1">
      <c r="A301" s="15" t="s">
        <v>506</v>
      </c>
      <c r="B301" s="15" t="s">
        <v>32</v>
      </c>
      <c r="C301" s="16">
        <v>3.293158243E7</v>
      </c>
      <c r="D301" s="17">
        <v>2408496.4299999997</v>
      </c>
      <c r="E301" s="18">
        <v>3.0523086E7</v>
      </c>
      <c r="F301" s="26" t="s">
        <v>444</v>
      </c>
      <c r="G301" s="19">
        <v>8.00080586E8</v>
      </c>
      <c r="H301" s="27">
        <v>3.0523086E7</v>
      </c>
      <c r="I301" s="22">
        <v>2.50052743E8</v>
      </c>
      <c r="J301" s="23" t="s">
        <v>438</v>
      </c>
      <c r="K301" s="19" t="s">
        <v>28</v>
      </c>
      <c r="L301" s="19" t="s">
        <v>508</v>
      </c>
      <c r="M301" s="24">
        <v>41485.0</v>
      </c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ht="13.5" customHeight="1">
      <c r="A302" s="15" t="s">
        <v>509</v>
      </c>
      <c r="B302" s="15" t="s">
        <v>32</v>
      </c>
      <c r="C302" s="16">
        <v>1.089474086E7</v>
      </c>
      <c r="D302" s="17">
        <v>233542.8599999994</v>
      </c>
      <c r="E302" s="18">
        <v>1.0661198E7</v>
      </c>
      <c r="F302" s="26" t="s">
        <v>158</v>
      </c>
      <c r="G302" s="19">
        <v>8.90981532E8</v>
      </c>
      <c r="H302" s="27">
        <v>1.0661198E7</v>
      </c>
      <c r="I302" s="22">
        <v>3.98869996718E11</v>
      </c>
      <c r="J302" s="23" t="s">
        <v>39</v>
      </c>
      <c r="K302" s="19" t="s">
        <v>28</v>
      </c>
      <c r="L302" s="19" t="s">
        <v>510</v>
      </c>
      <c r="M302" s="24">
        <v>41485.0</v>
      </c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ht="13.5" customHeight="1">
      <c r="A303" s="15" t="s">
        <v>509</v>
      </c>
      <c r="B303" s="15" t="s">
        <v>41</v>
      </c>
      <c r="C303" s="16">
        <v>1.1295055714E8</v>
      </c>
      <c r="D303" s="17">
        <v>2421246.1400000006</v>
      </c>
      <c r="E303" s="18">
        <v>1.10529311E8</v>
      </c>
      <c r="F303" s="26" t="s">
        <v>511</v>
      </c>
      <c r="G303" s="19">
        <v>8.91982129E8</v>
      </c>
      <c r="H303" s="38">
        <v>1.10529311E8</v>
      </c>
      <c r="I303" s="22" t="s">
        <v>512</v>
      </c>
      <c r="J303" s="36" t="s">
        <v>39</v>
      </c>
      <c r="K303" s="37" t="s">
        <v>28</v>
      </c>
      <c r="L303" s="19" t="s">
        <v>513</v>
      </c>
      <c r="M303" s="24">
        <v>41474.0</v>
      </c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ht="13.5" customHeight="1">
      <c r="A304" s="15" t="s">
        <v>514</v>
      </c>
      <c r="B304" s="15" t="s">
        <v>18</v>
      </c>
      <c r="C304" s="16">
        <v>3749313.86</v>
      </c>
      <c r="D304" s="17">
        <v>719649.8599999999</v>
      </c>
      <c r="E304" s="18">
        <v>3029664.0</v>
      </c>
      <c r="F304" s="19" t="s">
        <v>50</v>
      </c>
      <c r="G304" s="19">
        <v>8.90907215E8</v>
      </c>
      <c r="H304" s="21">
        <v>3029664.0</v>
      </c>
      <c r="I304" s="22">
        <v>6.555071255E10</v>
      </c>
      <c r="J304" s="23" t="s">
        <v>20</v>
      </c>
      <c r="K304" s="19" t="s">
        <v>28</v>
      </c>
      <c r="L304" s="19" t="s">
        <v>515</v>
      </c>
      <c r="M304" s="24">
        <v>41507.0</v>
      </c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ht="13.5" customHeight="1">
      <c r="A305" s="15" t="s">
        <v>514</v>
      </c>
      <c r="B305" s="15" t="s">
        <v>32</v>
      </c>
      <c r="C305" s="49">
        <v>1304762.28</v>
      </c>
      <c r="D305" s="50">
        <v>55004.28000000003</v>
      </c>
      <c r="E305" s="18">
        <v>1249758.0</v>
      </c>
      <c r="F305" s="34" t="s">
        <v>172</v>
      </c>
      <c r="G305" s="19">
        <v>8.90983843E8</v>
      </c>
      <c r="H305" s="27">
        <v>1249758.0</v>
      </c>
      <c r="I305" s="22">
        <v>2.6509897E8</v>
      </c>
      <c r="J305" s="23" t="s">
        <v>39</v>
      </c>
      <c r="K305" s="19" t="s">
        <v>28</v>
      </c>
      <c r="L305" s="19" t="s">
        <v>516</v>
      </c>
      <c r="M305" s="24">
        <v>41485.0</v>
      </c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ht="13.5" customHeight="1">
      <c r="A306" s="15" t="s">
        <v>514</v>
      </c>
      <c r="B306" s="15" t="s">
        <v>109</v>
      </c>
      <c r="C306" s="16">
        <v>241855.86</v>
      </c>
      <c r="D306" s="17">
        <v>241855.86</v>
      </c>
      <c r="E306" s="18">
        <v>0.0</v>
      </c>
      <c r="F306" s="19"/>
      <c r="G306" s="19"/>
      <c r="H306" s="38"/>
      <c r="I306" s="22"/>
      <c r="J306" s="23"/>
      <c r="K306" s="19"/>
      <c r="L306" s="19"/>
      <c r="M306" s="19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ht="13.5" customHeight="1">
      <c r="A307" s="15" t="s">
        <v>517</v>
      </c>
      <c r="B307" s="15" t="s">
        <v>18</v>
      </c>
      <c r="C307" s="16">
        <v>2.710312054E7</v>
      </c>
      <c r="D307" s="17">
        <v>6490266.539999999</v>
      </c>
      <c r="E307" s="18">
        <v>2.0612854E7</v>
      </c>
      <c r="F307" s="19" t="s">
        <v>113</v>
      </c>
      <c r="G307" s="19">
        <v>8.90985405E8</v>
      </c>
      <c r="H307" s="21">
        <v>2.0612854E7</v>
      </c>
      <c r="I307" s="22">
        <v>1.071336529E9</v>
      </c>
      <c r="J307" s="23" t="s">
        <v>20</v>
      </c>
      <c r="K307" s="19" t="s">
        <v>21</v>
      </c>
      <c r="L307" s="19" t="s">
        <v>518</v>
      </c>
      <c r="M307" s="24">
        <v>41507.0</v>
      </c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ht="13.5" customHeight="1">
      <c r="A308" s="15" t="s">
        <v>517</v>
      </c>
      <c r="B308" s="15" t="s">
        <v>32</v>
      </c>
      <c r="C308" s="16">
        <v>9786457.46</v>
      </c>
      <c r="D308" s="17">
        <v>2343520.460000001</v>
      </c>
      <c r="E308" s="18">
        <v>7442937.0</v>
      </c>
      <c r="F308" s="26" t="s">
        <v>511</v>
      </c>
      <c r="G308" s="19">
        <v>8.91982129E8</v>
      </c>
      <c r="H308" s="27">
        <v>7442937.0</v>
      </c>
      <c r="I308" s="22" t="s">
        <v>512</v>
      </c>
      <c r="J308" s="36" t="s">
        <v>39</v>
      </c>
      <c r="K308" s="37" t="s">
        <v>28</v>
      </c>
      <c r="L308" s="19" t="s">
        <v>519</v>
      </c>
      <c r="M308" s="24">
        <v>41485.0</v>
      </c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ht="13.5" customHeight="1">
      <c r="A309" s="15" t="s">
        <v>520</v>
      </c>
      <c r="B309" s="15" t="s">
        <v>18</v>
      </c>
      <c r="C309" s="16">
        <v>3.385751E7</v>
      </c>
      <c r="D309" s="17">
        <v>5863843.0</v>
      </c>
      <c r="E309" s="18">
        <v>2.7993667E7</v>
      </c>
      <c r="F309" s="19" t="s">
        <v>140</v>
      </c>
      <c r="G309" s="19">
        <v>8.90907241E8</v>
      </c>
      <c r="H309" s="21">
        <v>2.7993667E7</v>
      </c>
      <c r="I309" s="22">
        <v>6.4182108621E10</v>
      </c>
      <c r="J309" s="23" t="s">
        <v>20</v>
      </c>
      <c r="K309" s="19" t="s">
        <v>28</v>
      </c>
      <c r="L309" s="19" t="s">
        <v>521</v>
      </c>
      <c r="M309" s="24">
        <v>41507.0</v>
      </c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ht="13.5" customHeight="1">
      <c r="A310" s="15" t="s">
        <v>522</v>
      </c>
      <c r="B310" s="15" t="s">
        <v>18</v>
      </c>
      <c r="C310" s="16">
        <v>2.774576416E7</v>
      </c>
      <c r="D310" s="17">
        <v>1358931.1600000001</v>
      </c>
      <c r="E310" s="18">
        <v>2.6386833E7</v>
      </c>
      <c r="F310" s="19" t="s">
        <v>113</v>
      </c>
      <c r="G310" s="19">
        <v>8.90985405E8</v>
      </c>
      <c r="H310" s="21">
        <v>2.6386833E7</v>
      </c>
      <c r="I310" s="22">
        <v>1.071336529E9</v>
      </c>
      <c r="J310" s="23" t="s">
        <v>20</v>
      </c>
      <c r="K310" s="19" t="s">
        <v>21</v>
      </c>
      <c r="L310" s="19" t="s">
        <v>523</v>
      </c>
      <c r="M310" s="24">
        <v>41507.0</v>
      </c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ht="13.5" customHeight="1">
      <c r="A311" s="15" t="s">
        <v>522</v>
      </c>
      <c r="B311" s="15" t="s">
        <v>198</v>
      </c>
      <c r="C311" s="16">
        <v>9520.36</v>
      </c>
      <c r="D311" s="17">
        <v>9520.36</v>
      </c>
      <c r="E311" s="18">
        <v>0.0</v>
      </c>
      <c r="F311" s="19"/>
      <c r="G311" s="19"/>
      <c r="H311" s="38"/>
      <c r="I311" s="28"/>
      <c r="J311" s="23"/>
      <c r="K311" s="19"/>
      <c r="L311" s="19"/>
      <c r="M311" s="19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ht="13.5" customHeight="1">
      <c r="A312" s="15" t="s">
        <v>522</v>
      </c>
      <c r="B312" s="15" t="s">
        <v>109</v>
      </c>
      <c r="C312" s="16">
        <v>2570100.48</v>
      </c>
      <c r="D312" s="17">
        <v>116823.47999999998</v>
      </c>
      <c r="E312" s="18">
        <v>2453277.0</v>
      </c>
      <c r="F312" s="20" t="s">
        <v>30</v>
      </c>
      <c r="G312" s="19">
        <v>8.90982264E8</v>
      </c>
      <c r="H312" s="38">
        <v>2453277.0</v>
      </c>
      <c r="I312" s="28">
        <v>9.130026775E9</v>
      </c>
      <c r="J312" s="23" t="s">
        <v>20</v>
      </c>
      <c r="K312" s="19" t="s">
        <v>21</v>
      </c>
      <c r="L312" s="19" t="s">
        <v>524</v>
      </c>
      <c r="M312" s="24">
        <v>41474.0</v>
      </c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ht="13.5" customHeight="1">
      <c r="A313" s="15" t="s">
        <v>525</v>
      </c>
      <c r="B313" s="15" t="s">
        <v>18</v>
      </c>
      <c r="C313" s="16">
        <v>9972461.37</v>
      </c>
      <c r="D313" s="17">
        <v>1431637.3699999992</v>
      </c>
      <c r="E313" s="18">
        <v>8540824.0</v>
      </c>
      <c r="F313" s="26" t="s">
        <v>137</v>
      </c>
      <c r="G313" s="19">
        <v>8.90981726E8</v>
      </c>
      <c r="H313" s="21">
        <v>8540824.0</v>
      </c>
      <c r="I313" s="22">
        <v>6.44033268E8</v>
      </c>
      <c r="J313" s="23" t="s">
        <v>83</v>
      </c>
      <c r="K313" s="19" t="s">
        <v>28</v>
      </c>
      <c r="L313" s="19" t="s">
        <v>526</v>
      </c>
      <c r="M313" s="24">
        <v>41507.0</v>
      </c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ht="13.5" customHeight="1">
      <c r="A314" s="15" t="s">
        <v>525</v>
      </c>
      <c r="B314" s="15" t="s">
        <v>32</v>
      </c>
      <c r="C314" s="16">
        <v>6896747.95</v>
      </c>
      <c r="D314" s="17">
        <v>990090.9500000002</v>
      </c>
      <c r="E314" s="18">
        <v>5906657.0</v>
      </c>
      <c r="F314" s="34" t="s">
        <v>481</v>
      </c>
      <c r="G314" s="19">
        <v>8.00227877E8</v>
      </c>
      <c r="H314" s="27">
        <v>5906657.0</v>
      </c>
      <c r="I314" s="35" t="s">
        <v>482</v>
      </c>
      <c r="J314" s="23" t="s">
        <v>20</v>
      </c>
      <c r="K314" s="19" t="s">
        <v>21</v>
      </c>
      <c r="L314" s="19" t="s">
        <v>527</v>
      </c>
      <c r="M314" s="24">
        <v>41485.0</v>
      </c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ht="13.5" customHeight="1">
      <c r="A315" s="15" t="s">
        <v>525</v>
      </c>
      <c r="B315" s="15" t="s">
        <v>33</v>
      </c>
      <c r="C315" s="16">
        <v>1.404619168E7</v>
      </c>
      <c r="D315" s="17">
        <v>2016458.6799999997</v>
      </c>
      <c r="E315" s="18">
        <v>1.2029733E7</v>
      </c>
      <c r="F315" s="19"/>
      <c r="G315" s="19"/>
      <c r="H315" s="38"/>
      <c r="I315" s="28"/>
      <c r="J315" s="23"/>
      <c r="K315" s="19"/>
      <c r="L315" s="19"/>
      <c r="M315" s="19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ht="13.5" customHeight="1">
      <c r="A316" s="15" t="s">
        <v>528</v>
      </c>
      <c r="B316" s="15" t="s">
        <v>18</v>
      </c>
      <c r="C316" s="16">
        <v>1.5814900202E8</v>
      </c>
      <c r="D316" s="17">
        <v>4.160473102000001E7</v>
      </c>
      <c r="E316" s="18">
        <v>1.16544271E8</v>
      </c>
      <c r="F316" s="26" t="s">
        <v>137</v>
      </c>
      <c r="G316" s="19">
        <v>8.90981726E8</v>
      </c>
      <c r="H316" s="21">
        <v>1.16544271E8</v>
      </c>
      <c r="I316" s="22">
        <v>6.44033268E8</v>
      </c>
      <c r="J316" s="23" t="s">
        <v>83</v>
      </c>
      <c r="K316" s="19" t="s">
        <v>28</v>
      </c>
      <c r="L316" s="19" t="s">
        <v>529</v>
      </c>
      <c r="M316" s="24">
        <v>41507.0</v>
      </c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ht="13.5" customHeight="1">
      <c r="A317" s="15" t="s">
        <v>528</v>
      </c>
      <c r="B317" s="15" t="s">
        <v>32</v>
      </c>
      <c r="C317" s="16">
        <v>7851003.0</v>
      </c>
      <c r="D317" s="17">
        <v>2065386.0</v>
      </c>
      <c r="E317" s="18">
        <v>5785617.0</v>
      </c>
      <c r="F317" s="34" t="s">
        <v>530</v>
      </c>
      <c r="G317" s="19">
        <v>8.9098214E8</v>
      </c>
      <c r="H317" s="27">
        <v>5785617.0</v>
      </c>
      <c r="I317" s="35" t="s">
        <v>531</v>
      </c>
      <c r="J317" s="23" t="s">
        <v>56</v>
      </c>
      <c r="K317" s="19" t="s">
        <v>21</v>
      </c>
      <c r="L317" s="19" t="s">
        <v>532</v>
      </c>
      <c r="M317" s="24">
        <v>41485.0</v>
      </c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ht="13.5" customHeight="1">
      <c r="A318" s="15" t="s">
        <v>528</v>
      </c>
      <c r="B318" s="15" t="s">
        <v>41</v>
      </c>
      <c r="C318" s="16">
        <v>3.521597298E7</v>
      </c>
      <c r="D318" s="17">
        <v>9264370.979999997</v>
      </c>
      <c r="E318" s="18">
        <v>2.5951602E7</v>
      </c>
      <c r="F318" s="26" t="s">
        <v>137</v>
      </c>
      <c r="G318" s="19">
        <v>8.90981726E8</v>
      </c>
      <c r="H318" s="38">
        <v>2.5951602E7</v>
      </c>
      <c r="I318" s="22">
        <v>6.44033268E8</v>
      </c>
      <c r="J318" s="23" t="s">
        <v>83</v>
      </c>
      <c r="K318" s="37" t="s">
        <v>28</v>
      </c>
      <c r="L318" s="19" t="s">
        <v>533</v>
      </c>
      <c r="M318" s="24">
        <v>41474.0</v>
      </c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ht="13.5" customHeight="1">
      <c r="A319" s="15" t="s">
        <v>534</v>
      </c>
      <c r="B319" s="15" t="s">
        <v>18</v>
      </c>
      <c r="C319" s="16">
        <v>6.246102407E7</v>
      </c>
      <c r="D319" s="17">
        <v>3276845.0700000003</v>
      </c>
      <c r="E319" s="18">
        <v>5.9184179E7</v>
      </c>
      <c r="F319" s="26" t="s">
        <v>93</v>
      </c>
      <c r="G319" s="19">
        <v>8.90981536E8</v>
      </c>
      <c r="H319" s="21">
        <v>5.9184179E7</v>
      </c>
      <c r="I319" s="39">
        <v>1.10210010179E11</v>
      </c>
      <c r="J319" s="23" t="s">
        <v>79</v>
      </c>
      <c r="K319" s="19" t="s">
        <v>28</v>
      </c>
      <c r="L319" s="19" t="s">
        <v>535</v>
      </c>
      <c r="M319" s="24">
        <v>41507.0</v>
      </c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ht="13.5" customHeight="1">
      <c r="A320" s="15" t="s">
        <v>534</v>
      </c>
      <c r="B320" s="15" t="s">
        <v>32</v>
      </c>
      <c r="C320" s="16">
        <v>3.091820761E7</v>
      </c>
      <c r="D320" s="17">
        <v>1622037.6099999994</v>
      </c>
      <c r="E320" s="18">
        <v>2.929617E7</v>
      </c>
      <c r="F320" s="34" t="s">
        <v>60</v>
      </c>
      <c r="G320" s="19">
        <v>8.90980326E8</v>
      </c>
      <c r="H320" s="27">
        <v>2.929617E7</v>
      </c>
      <c r="I320" s="35" t="s">
        <v>536</v>
      </c>
      <c r="J320" s="23" t="s">
        <v>39</v>
      </c>
      <c r="K320" s="19" t="s">
        <v>28</v>
      </c>
      <c r="L320" s="19" t="s">
        <v>537</v>
      </c>
      <c r="M320" s="24">
        <v>41485.0</v>
      </c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ht="13.5" customHeight="1">
      <c r="A321" s="43" t="s">
        <v>534</v>
      </c>
      <c r="B321" s="43" t="s">
        <v>41</v>
      </c>
      <c r="C321" s="16">
        <v>3.736281432E7</v>
      </c>
      <c r="D321" s="17">
        <v>1960136.3200000003</v>
      </c>
      <c r="E321" s="18">
        <v>3.5402678E7</v>
      </c>
      <c r="F321" s="26" t="s">
        <v>93</v>
      </c>
      <c r="G321" s="19">
        <v>8.90981536E8</v>
      </c>
      <c r="H321" s="38">
        <v>3.5402678E7</v>
      </c>
      <c r="I321" s="39">
        <v>1.10210010179E11</v>
      </c>
      <c r="J321" s="23" t="s">
        <v>79</v>
      </c>
      <c r="K321" s="37" t="s">
        <v>28</v>
      </c>
      <c r="L321" s="45" t="s">
        <v>538</v>
      </c>
      <c r="M321" s="46">
        <v>41474.0</v>
      </c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ht="13.5" customHeight="1">
      <c r="A322" s="15" t="s">
        <v>539</v>
      </c>
      <c r="B322" s="15" t="s">
        <v>18</v>
      </c>
      <c r="C322" s="16">
        <v>1.203253034E7</v>
      </c>
      <c r="D322" s="17">
        <v>959678.3399999999</v>
      </c>
      <c r="E322" s="18">
        <v>1.1072852E7</v>
      </c>
      <c r="F322" s="19" t="s">
        <v>113</v>
      </c>
      <c r="G322" s="19">
        <v>8.90985405E8</v>
      </c>
      <c r="H322" s="21">
        <v>1.1072852E7</v>
      </c>
      <c r="I322" s="22">
        <v>1.071336529E9</v>
      </c>
      <c r="J322" s="23" t="s">
        <v>20</v>
      </c>
      <c r="K322" s="19" t="s">
        <v>21</v>
      </c>
      <c r="L322" s="19" t="s">
        <v>540</v>
      </c>
      <c r="M322" s="24">
        <v>41507.0</v>
      </c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ht="13.5" customHeight="1">
      <c r="A323" s="15" t="s">
        <v>539</v>
      </c>
      <c r="B323" s="15" t="s">
        <v>32</v>
      </c>
      <c r="C323" s="16">
        <v>1.468290566E7</v>
      </c>
      <c r="D323" s="17">
        <v>1171064.6600000001</v>
      </c>
      <c r="E323" s="18">
        <v>1.3511841E7</v>
      </c>
      <c r="F323" s="34" t="s">
        <v>60</v>
      </c>
      <c r="G323" s="19">
        <v>8.90980828E8</v>
      </c>
      <c r="H323" s="27">
        <v>1.3511841E7</v>
      </c>
      <c r="I323" s="35" t="s">
        <v>541</v>
      </c>
      <c r="J323" s="23" t="s">
        <v>20</v>
      </c>
      <c r="K323" s="19" t="s">
        <v>28</v>
      </c>
      <c r="L323" s="19" t="s">
        <v>542</v>
      </c>
      <c r="M323" s="24">
        <v>41485.0</v>
      </c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ht="13.5" customHeight="1">
      <c r="A324" s="15" t="s">
        <v>543</v>
      </c>
      <c r="B324" s="15" t="s">
        <v>18</v>
      </c>
      <c r="C324" s="16">
        <v>1.147526328E7</v>
      </c>
      <c r="D324" s="17">
        <v>1463185.2799999993</v>
      </c>
      <c r="E324" s="18">
        <v>1.0012078E7</v>
      </c>
      <c r="F324" s="19" t="s">
        <v>55</v>
      </c>
      <c r="G324" s="19">
        <v>8.90980757E8</v>
      </c>
      <c r="H324" s="21">
        <v>1.0012078E7</v>
      </c>
      <c r="I324" s="22">
        <v>2.71005845E8</v>
      </c>
      <c r="J324" s="23" t="s">
        <v>56</v>
      </c>
      <c r="K324" s="19" t="s">
        <v>28</v>
      </c>
      <c r="L324" s="19" t="s">
        <v>544</v>
      </c>
      <c r="M324" s="24">
        <v>41507.0</v>
      </c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ht="13.5" customHeight="1">
      <c r="A325" s="15" t="s">
        <v>543</v>
      </c>
      <c r="B325" s="15" t="s">
        <v>32</v>
      </c>
      <c r="C325" s="16">
        <v>1.247855444E7</v>
      </c>
      <c r="D325" s="17">
        <v>1591113.4399999995</v>
      </c>
      <c r="E325" s="42">
        <v>1.0887441E7</v>
      </c>
      <c r="F325" s="26" t="s">
        <v>380</v>
      </c>
      <c r="G325" s="19">
        <v>8.90985092E8</v>
      </c>
      <c r="H325" s="27">
        <v>1.0887441E7</v>
      </c>
      <c r="I325" s="28" t="s">
        <v>381</v>
      </c>
      <c r="J325" s="36" t="s">
        <v>20</v>
      </c>
      <c r="K325" s="37" t="s">
        <v>21</v>
      </c>
      <c r="L325" s="19" t="s">
        <v>545</v>
      </c>
      <c r="M325" s="24">
        <v>41485.0</v>
      </c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ht="13.5" customHeight="1">
      <c r="A326" s="15" t="s">
        <v>543</v>
      </c>
      <c r="B326" s="15" t="s">
        <v>109</v>
      </c>
      <c r="C326" s="16">
        <v>8298523.7</v>
      </c>
      <c r="D326" s="17">
        <v>1058126.7000000002</v>
      </c>
      <c r="E326" s="42">
        <v>7240397.0</v>
      </c>
      <c r="F326" s="20" t="s">
        <v>30</v>
      </c>
      <c r="G326" s="19">
        <v>8.90982264E8</v>
      </c>
      <c r="H326" s="38">
        <v>7240397.0</v>
      </c>
      <c r="I326" s="28">
        <v>9.130026775E9</v>
      </c>
      <c r="J326" s="23" t="s">
        <v>20</v>
      </c>
      <c r="K326" s="19" t="s">
        <v>21</v>
      </c>
      <c r="L326" s="19" t="s">
        <v>546</v>
      </c>
      <c r="M326" s="24">
        <v>41473.0</v>
      </c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ht="13.5" customHeight="1">
      <c r="A327" s="15" t="s">
        <v>543</v>
      </c>
      <c r="B327" s="15" t="s">
        <v>41</v>
      </c>
      <c r="C327" s="16">
        <v>6.209833758E7</v>
      </c>
      <c r="D327" s="17">
        <v>7918025.579999998</v>
      </c>
      <c r="E327" s="42">
        <v>5.4180312E7</v>
      </c>
      <c r="F327" s="19" t="s">
        <v>67</v>
      </c>
      <c r="G327" s="19">
        <v>8.90981117E8</v>
      </c>
      <c r="H327" s="38">
        <v>5.4180312E7</v>
      </c>
      <c r="I327" s="28" t="s">
        <v>68</v>
      </c>
      <c r="J327" s="23" t="s">
        <v>20</v>
      </c>
      <c r="K327" s="37" t="s">
        <v>28</v>
      </c>
      <c r="L327" s="19" t="s">
        <v>547</v>
      </c>
      <c r="M327" s="24">
        <v>41474.0</v>
      </c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ht="15.75" customHeight="1">
      <c r="A328" s="51" t="s">
        <v>11</v>
      </c>
      <c r="B328" s="52"/>
      <c r="C328" s="52"/>
      <c r="D328" s="52"/>
      <c r="E328" s="53">
        <f>SUM(E6:E327)</f>
        <v>13233465837</v>
      </c>
      <c r="F328" s="52"/>
      <c r="G328" s="52"/>
      <c r="H328" s="53">
        <f>SUM(H6:H327)</f>
        <v>12817441800</v>
      </c>
      <c r="I328" s="52"/>
      <c r="J328" s="52"/>
      <c r="K328" s="52"/>
      <c r="L328" s="52"/>
      <c r="M328" s="52"/>
    </row>
    <row r="329" ht="15.75" customHeight="1">
      <c r="A329" s="54"/>
      <c r="B329" s="33"/>
      <c r="C329" s="33"/>
      <c r="D329" s="33"/>
      <c r="E329" s="55"/>
      <c r="F329" s="33"/>
      <c r="G329" s="33"/>
      <c r="H329" s="55"/>
      <c r="I329" s="33"/>
      <c r="J329" s="33"/>
      <c r="K329" s="33"/>
      <c r="L329" s="33"/>
      <c r="M329" s="33"/>
    </row>
    <row r="330" ht="15.75" customHeight="1">
      <c r="A330" s="56" t="s">
        <v>548</v>
      </c>
      <c r="B330" s="57"/>
      <c r="C330" s="33"/>
    </row>
    <row r="331" ht="15.75" customHeight="1"/>
    <row r="332" ht="15.75" customHeight="1">
      <c r="A332" s="58" t="s">
        <v>33</v>
      </c>
      <c r="B332" s="59" t="s">
        <v>337</v>
      </c>
      <c r="C332" s="18">
        <f>293592293-63823285</f>
        <v>229769008</v>
      </c>
    </row>
    <row r="333" ht="15.75" customHeight="1">
      <c r="A333" s="58" t="s">
        <v>33</v>
      </c>
      <c r="B333" s="60" t="s">
        <v>495</v>
      </c>
      <c r="C333" s="18">
        <v>1.74225294E8</v>
      </c>
    </row>
    <row r="334" ht="15.75" customHeight="1">
      <c r="A334" s="58" t="s">
        <v>33</v>
      </c>
      <c r="B334" s="60" t="s">
        <v>525</v>
      </c>
      <c r="C334" s="18">
        <v>1.2029733E7</v>
      </c>
    </row>
    <row r="335" ht="15.75" customHeight="1">
      <c r="C335" s="55">
        <f>SUM(C332:C334)</f>
        <v>416024035</v>
      </c>
      <c r="H335" s="61"/>
    </row>
    <row r="336" ht="15.75" customHeight="1"/>
    <row r="337" ht="15.75" customHeight="1">
      <c r="A337" s="56" t="s">
        <v>549</v>
      </c>
      <c r="D337" s="61"/>
    </row>
    <row r="338" ht="15.75" customHeight="1">
      <c r="A338" s="56" t="s">
        <v>550</v>
      </c>
      <c r="H338" s="61"/>
    </row>
    <row r="339" ht="15.75" customHeight="1">
      <c r="A339" s="56" t="s">
        <v>551</v>
      </c>
    </row>
    <row r="340" ht="15.75" customHeight="1">
      <c r="A340" s="56" t="s">
        <v>552</v>
      </c>
      <c r="D340" s="61"/>
    </row>
    <row r="341" ht="15.75" customHeight="1">
      <c r="A341" s="56" t="s">
        <v>553</v>
      </c>
    </row>
    <row r="342" ht="15.75" customHeight="1">
      <c r="A342" s="56" t="s">
        <v>554</v>
      </c>
    </row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N1"/>
    <mergeCell ref="A2:N2"/>
    <mergeCell ref="A3:N3"/>
    <mergeCell ref="A4:N4"/>
  </mergeCells>
  <printOptions/>
  <pageMargins bottom="0.75" footer="0.0" header="0.0" left="0.7" right="0.7" top="0.75"/>
  <pageSetup orientation="landscape"/>
  <drawing r:id="rId1"/>
</worksheet>
</file>