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Respuestas\"/>
    </mc:Choice>
  </mc:AlternateContent>
  <bookViews>
    <workbookView xWindow="0" yWindow="0" windowWidth="20490" windowHeight="7155" activeTab="1"/>
  </bookViews>
  <sheets>
    <sheet name="ConsultaD" sheetId="21" r:id="rId1"/>
    <sheet name="UrgenciasD" sheetId="24" r:id="rId2"/>
    <sheet name="HospitalizacionD" sheetId="26" r:id="rId3"/>
    <sheet name="MORBILIDAD TOTAL DPTO" sheetId="2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CAU103">[1]Hoja1!$A$1:$C$10607</definedName>
    <definedName name="_______CAU103">[1]Hoja1!$A$1:$C$10607</definedName>
    <definedName name="______CAU103">[1]Hoja1!$A$1:$C$10607</definedName>
    <definedName name="_____CAU103">[1]Hoja1!$A$1:$C$10607</definedName>
    <definedName name="____CAU103">[1]Hoja1!$A$1:$C$10607</definedName>
    <definedName name="___CAU103">[2]Hoja1!$A$1:$C$10607</definedName>
    <definedName name="__1_13__Reporte_Ministerio___Definitivo_">#REF!</definedName>
    <definedName name="__CAU103">[3]Hoja1!$A$1:$C$10607</definedName>
    <definedName name="_1">[4]LIS183!#REF!</definedName>
    <definedName name="_1_13__Reporte_Ministerio___Definitivo_">#REF!</definedName>
    <definedName name="_10">[4]LIS183!#REF!</definedName>
    <definedName name="_100">[4]LIS183!#REF!</definedName>
    <definedName name="_101">[4]LIS183!#REF!</definedName>
    <definedName name="_102">[4]LIS183!#REF!</definedName>
    <definedName name="_103">[4]LIS183!#REF!</definedName>
    <definedName name="_104">[4]LIS183!#REF!</definedName>
    <definedName name="_105">[4]LIS183!#REF!</definedName>
    <definedName name="_106">[4]LIS183!#REF!</definedName>
    <definedName name="_107">[4]LIS183!#REF!</definedName>
    <definedName name="_108">[4]LIS183!#REF!</definedName>
    <definedName name="_109">[4]LIS183!#REF!</definedName>
    <definedName name="_11">[4]LIS183!#REF!</definedName>
    <definedName name="_110">[4]LIS183!#REF!</definedName>
    <definedName name="_111">[4]LIS183!#REF!</definedName>
    <definedName name="_112">[4]LIS183!#REF!</definedName>
    <definedName name="_113">[4]LIS183!#REF!</definedName>
    <definedName name="_114">[4]LIS183!#REF!</definedName>
    <definedName name="_115">[4]LIS183!#REF!</definedName>
    <definedName name="_1154">[4]LIS183!#REF!</definedName>
    <definedName name="_116">[4]LIS183!#REF!</definedName>
    <definedName name="_117">[4]LIS183!#REF!</definedName>
    <definedName name="_118">[4]LIS183!#REF!</definedName>
    <definedName name="_119">[4]LIS183!#REF!</definedName>
    <definedName name="_12">[4]LIS183!#REF!</definedName>
    <definedName name="_120">[4]LIS183!#REF!</definedName>
    <definedName name="_121">[4]LIS183!#REF!</definedName>
    <definedName name="_122">[4]LIS183!#REF!</definedName>
    <definedName name="_123">[4]LIS183!#REF!</definedName>
    <definedName name="_124">[4]LIS183!#REF!</definedName>
    <definedName name="_125">[4]LIS183!#REF!</definedName>
    <definedName name="_126">[4]LIS183!#REF!</definedName>
    <definedName name="_127">[4]LIS183!#REF!</definedName>
    <definedName name="_128">[4]LIS183!#REF!</definedName>
    <definedName name="_129">[4]LIS183!#REF!</definedName>
    <definedName name="_13">[4]LIS183!#REF!</definedName>
    <definedName name="_130">[4]LIS183!#REF!</definedName>
    <definedName name="_131">[4]LIS183!#REF!</definedName>
    <definedName name="_132">[4]LIS183!#REF!</definedName>
    <definedName name="_133">[4]LIS183!#REF!</definedName>
    <definedName name="_134">[4]LIS183!#REF!</definedName>
    <definedName name="_135">[4]LIS183!#REF!</definedName>
    <definedName name="_136">[4]LIS183!#REF!</definedName>
    <definedName name="_137">[4]LIS183!#REF!</definedName>
    <definedName name="_138">[4]LIS183!#REF!</definedName>
    <definedName name="_139">[4]LIS183!#REF!</definedName>
    <definedName name="_14">[4]LIS183!#REF!</definedName>
    <definedName name="_140">[4]LIS183!#REF!</definedName>
    <definedName name="_141">[4]LIS183!#REF!</definedName>
    <definedName name="_142">[4]LIS183!#REF!</definedName>
    <definedName name="_143">[4]LIS183!#REF!</definedName>
    <definedName name="_144">[4]LIS183!#REF!</definedName>
    <definedName name="_145">[4]LIS183!#REF!</definedName>
    <definedName name="_146">[4]LIS183!#REF!</definedName>
    <definedName name="_147">[4]LIS183!#REF!</definedName>
    <definedName name="_148">[4]LIS183!#REF!</definedName>
    <definedName name="_149">[4]LIS183!#REF!</definedName>
    <definedName name="_15">[4]LIS183!#REF!</definedName>
    <definedName name="_150">[4]LIS183!#REF!</definedName>
    <definedName name="_151">[4]LIS183!#REF!</definedName>
    <definedName name="_152">[4]LIS183!#REF!</definedName>
    <definedName name="_153">[4]LIS183!#REF!</definedName>
    <definedName name="_154">[4]LIS183!#REF!</definedName>
    <definedName name="_155">[4]LIS183!#REF!</definedName>
    <definedName name="_156">[4]LIS183!#REF!</definedName>
    <definedName name="_157">[4]LIS183!#REF!</definedName>
    <definedName name="_158">[4]LIS183!#REF!</definedName>
    <definedName name="_159">[4]LIS183!#REF!</definedName>
    <definedName name="_16">[4]LIS183!#REF!</definedName>
    <definedName name="_160">[4]LIS183!#REF!</definedName>
    <definedName name="_161">[4]LIS183!#REF!</definedName>
    <definedName name="_162">[4]LIS183!#REF!</definedName>
    <definedName name="_163">[4]LIS183!#REF!</definedName>
    <definedName name="_164">[4]LIS183!#REF!</definedName>
    <definedName name="_165">[4]LIS183!#REF!</definedName>
    <definedName name="_166">[4]LIS183!#REF!</definedName>
    <definedName name="_167">[4]LIS183!#REF!</definedName>
    <definedName name="_168">[4]LIS183!#REF!</definedName>
    <definedName name="_169">[4]LIS183!#REF!</definedName>
    <definedName name="_17">[4]LIS183!#REF!</definedName>
    <definedName name="_170">[4]LIS183!#REF!</definedName>
    <definedName name="_171">[4]LIS183!#REF!</definedName>
    <definedName name="_172">[4]LIS183!#REF!</definedName>
    <definedName name="_173">[4]LIS183!#REF!</definedName>
    <definedName name="_174">[4]LIS183!#REF!</definedName>
    <definedName name="_175">[4]LIS183!#REF!</definedName>
    <definedName name="_176">[4]LIS183!#REF!</definedName>
    <definedName name="_177">[4]LIS183!#REF!</definedName>
    <definedName name="_178">[4]LIS183!#REF!</definedName>
    <definedName name="_179">[4]LIS183!#REF!</definedName>
    <definedName name="_18">[4]LIS183!#REF!</definedName>
    <definedName name="_180">[4]LIS183!#REF!</definedName>
    <definedName name="_181">[4]LIS183!#REF!</definedName>
    <definedName name="_182">[4]LIS183!#REF!</definedName>
    <definedName name="_183">[4]LIS183!#REF!</definedName>
    <definedName name="_184">[4]LIS183!#REF!</definedName>
    <definedName name="_185">[4]LIS183!#REF!</definedName>
    <definedName name="_186">[4]LIS183!#REF!</definedName>
    <definedName name="_187">[4]LIS183!#REF!</definedName>
    <definedName name="_188">[4]LIS183!#REF!</definedName>
    <definedName name="_189">[4]LIS183!#REF!</definedName>
    <definedName name="_19">[4]LIS183!#REF!</definedName>
    <definedName name="_190">[4]LIS183!#REF!</definedName>
    <definedName name="_191">[4]LIS183!#REF!</definedName>
    <definedName name="_192">[4]LIS183!#REF!</definedName>
    <definedName name="_193">[4]LIS183!#REF!</definedName>
    <definedName name="_194">[4]LIS183!#REF!</definedName>
    <definedName name="_195">[4]LIS183!#REF!</definedName>
    <definedName name="_196">[4]LIS183!#REF!</definedName>
    <definedName name="_197">[4]LIS183!#REF!</definedName>
    <definedName name="_198">[4]LIS183!#REF!</definedName>
    <definedName name="_199">[4]LIS183!#REF!</definedName>
    <definedName name="_2">[4]LIS183!#REF!</definedName>
    <definedName name="_20">[4]LIS183!#REF!</definedName>
    <definedName name="_21">[4]LIS183!#REF!</definedName>
    <definedName name="_22">[4]LIS183!#REF!</definedName>
    <definedName name="_23">[4]LIS183!#REF!</definedName>
    <definedName name="_24">[4]LIS183!#REF!</definedName>
    <definedName name="_25">[4]LIS183!#REF!</definedName>
    <definedName name="_26">[4]LIS183!#REF!</definedName>
    <definedName name="_27">[4]LIS183!#REF!</definedName>
    <definedName name="_28">[4]LIS183!#REF!</definedName>
    <definedName name="_29">[4]LIS183!#REF!</definedName>
    <definedName name="_3">[4]LIS183!#REF!</definedName>
    <definedName name="_30">[4]LIS183!#REF!</definedName>
    <definedName name="_31">[4]LIS183!#REF!</definedName>
    <definedName name="_32">[4]LIS183!#REF!</definedName>
    <definedName name="_33">[4]LIS183!#REF!</definedName>
    <definedName name="_34">[4]LIS183!#REF!</definedName>
    <definedName name="_35">[4]LIS183!#REF!</definedName>
    <definedName name="_36">[4]LIS183!#REF!</definedName>
    <definedName name="_37">[4]LIS183!#REF!</definedName>
    <definedName name="_38">[4]LIS183!#REF!</definedName>
    <definedName name="_39">[4]LIS183!#REF!</definedName>
    <definedName name="_4">[4]LIS183!#REF!</definedName>
    <definedName name="_40">[4]LIS183!#REF!</definedName>
    <definedName name="_41">[4]LIS183!#REF!</definedName>
    <definedName name="_42">[4]LIS183!#REF!</definedName>
    <definedName name="_43">[4]LIS183!#REF!</definedName>
    <definedName name="_44">[4]LIS183!#REF!</definedName>
    <definedName name="_45">[4]LIS183!#REF!</definedName>
    <definedName name="_46">[4]LIS183!#REF!</definedName>
    <definedName name="_47">[4]LIS183!#REF!</definedName>
    <definedName name="_48">[4]LIS183!#REF!</definedName>
    <definedName name="_49">[4]LIS183!#REF!</definedName>
    <definedName name="_5">[4]LIS183!#REF!</definedName>
    <definedName name="_50">[4]LIS183!#REF!</definedName>
    <definedName name="_51">[4]LIS183!#REF!</definedName>
    <definedName name="_52">[4]LIS183!#REF!</definedName>
    <definedName name="_53">[4]LIS183!#REF!</definedName>
    <definedName name="_54">[4]LIS183!#REF!</definedName>
    <definedName name="_55">[4]LIS183!#REF!</definedName>
    <definedName name="_56">[4]LIS183!#REF!</definedName>
    <definedName name="_57">[4]LIS183!#REF!</definedName>
    <definedName name="_58">[4]LIS183!#REF!</definedName>
    <definedName name="_59">[4]LIS183!#REF!</definedName>
    <definedName name="_6">[4]LIS183!#REF!</definedName>
    <definedName name="_60">[4]LIS183!#REF!</definedName>
    <definedName name="_61">[4]LIS183!#REF!</definedName>
    <definedName name="_62">[4]LIS183!#REF!</definedName>
    <definedName name="_63">[4]LIS183!#REF!</definedName>
    <definedName name="_64">[4]LIS183!#REF!</definedName>
    <definedName name="_65">[4]LIS183!#REF!</definedName>
    <definedName name="_66">[4]LIS183!#REF!</definedName>
    <definedName name="_67">[4]LIS183!#REF!</definedName>
    <definedName name="_68">[4]LIS183!#REF!</definedName>
    <definedName name="_69">[4]LIS183!#REF!</definedName>
    <definedName name="_7">[4]LIS183!#REF!</definedName>
    <definedName name="_70">[4]LIS183!#REF!</definedName>
    <definedName name="_71">[4]LIS183!#REF!</definedName>
    <definedName name="_72">[4]LIS183!#REF!</definedName>
    <definedName name="_73">[4]LIS183!#REF!</definedName>
    <definedName name="_74">[4]LIS183!#REF!</definedName>
    <definedName name="_75">[4]LIS183!#REF!</definedName>
    <definedName name="_76">[4]LIS183!#REF!</definedName>
    <definedName name="_77">[4]LIS183!#REF!</definedName>
    <definedName name="_78">[4]LIS183!#REF!</definedName>
    <definedName name="_79">[4]LIS183!#REF!</definedName>
    <definedName name="_8">[4]LIS183!#REF!</definedName>
    <definedName name="_80">[4]LIS183!#REF!</definedName>
    <definedName name="_81">[4]LIS183!#REF!</definedName>
    <definedName name="_82">[4]LIS183!#REF!</definedName>
    <definedName name="_83">[4]LIS183!#REF!</definedName>
    <definedName name="_84">[4]LIS183!#REF!</definedName>
    <definedName name="_85">[4]LIS183!#REF!</definedName>
    <definedName name="_86">[4]LIS183!#REF!</definedName>
    <definedName name="_87">[4]LIS183!#REF!</definedName>
    <definedName name="_88">[4]LIS183!#REF!</definedName>
    <definedName name="_89">[4]LIS183!#REF!</definedName>
    <definedName name="_9">[4]LIS183!#REF!</definedName>
    <definedName name="_90">[4]LIS183!#REF!</definedName>
    <definedName name="_91">[4]LIS183!#REF!</definedName>
    <definedName name="_92">[4]LIS183!#REF!</definedName>
    <definedName name="_93">[4]LIS183!#REF!</definedName>
    <definedName name="_94">[4]LIS183!#REF!</definedName>
    <definedName name="_95">[4]LIS183!#REF!</definedName>
    <definedName name="_96">[4]LIS183!#REF!</definedName>
    <definedName name="_97">[4]LIS183!#REF!</definedName>
    <definedName name="_98">[4]LIS183!#REF!</definedName>
    <definedName name="_99">[4]LIS183!#REF!</definedName>
    <definedName name="_CAU103">[2]Hoja1!$A$1:$C$10607</definedName>
    <definedName name="_pob2009">#REF!</definedName>
    <definedName name="A">[4]LIS183!#REF!</definedName>
    <definedName name="asdewq">#REF!</definedName>
    <definedName name="_xlnm.Database">#REF!</definedName>
    <definedName name="bASEDEDATOS1">#REF!</definedName>
    <definedName name="BVFD">#REF!</definedName>
    <definedName name="bvg">#REF!</definedName>
    <definedName name="CAU">#REF!</definedName>
    <definedName name="cffbhf">#REF!</definedName>
    <definedName name="COBER">[4]LIS183!#REF!</definedName>
    <definedName name="CODIGO_DIVIPOLA">#REF!</definedName>
    <definedName name="D">[4]LIS183!#REF!</definedName>
    <definedName name="DboREGISTRO_LEY_617">#REF!</definedName>
    <definedName name="Def">#REF!</definedName>
    <definedName name="defrts">#REF!</definedName>
    <definedName name="DEFUNCIONES10">#REF!</definedName>
    <definedName name="DGGG">#REF!</definedName>
    <definedName name="DIAAN">#REF!</definedName>
    <definedName name="DIAGNOSTICOS4">#REF!</definedName>
    <definedName name="DILLA">#REF!</definedName>
    <definedName name="E">[4]LIS183!#REF!</definedName>
    <definedName name="edad">#REF!</definedName>
    <definedName name="egghgh">#REF!</definedName>
    <definedName name="fda">#REF!</definedName>
    <definedName name="G">[4]LIS183!#REF!</definedName>
    <definedName name="GBV">#REF!</definedName>
    <definedName name="gedad">[5]Hoja4!$A$1:$B$45</definedName>
    <definedName name="GHHGF">#REF!</definedName>
    <definedName name="GJGJU">#REF!</definedName>
    <definedName name="GRUPO105">#REF!</definedName>
    <definedName name="HH">#REF!</definedName>
    <definedName name="INFARTOMIO2000">#REF!</definedName>
    <definedName name="J">[4]LIS183!#REF!</definedName>
    <definedName name="JHHH">#REF!</definedName>
    <definedName name="JYGY">#REF!</definedName>
    <definedName name="K">[4]LIS183!#REF!</definedName>
    <definedName name="kkl">#REF!</definedName>
    <definedName name="lijnmmlñ">#REF!</definedName>
    <definedName name="lñ">#REF!</definedName>
    <definedName name="mlkl">#REF!</definedName>
    <definedName name="MORTALIDAD">#REF!</definedName>
    <definedName name="MPIOS">#REF!</definedName>
    <definedName name="Ñ">[4]LIS183!#REF!</definedName>
    <definedName name="P">[4]LIS183!#REF!</definedName>
    <definedName name="RA">#REF!</definedName>
    <definedName name="rrrrrr">#REF!</definedName>
    <definedName name="S">[4]LIS183!#REF!</definedName>
    <definedName name="SF">#REF!</definedName>
    <definedName name="SFJDHK">#REF!</definedName>
    <definedName name="sse">#REF!</definedName>
    <definedName name="T">[4]LIS183!#REF!</definedName>
    <definedName name="Tbldiagnosticos_copia">#REF!</definedName>
    <definedName name="Total">[6]Barrios!$C$257</definedName>
    <definedName name="Total1">[7]Barrios!$C$257</definedName>
    <definedName name="UJN">#REF!</definedName>
    <definedName name="vcbg">#REF!</definedName>
    <definedName name="VECTORES">#REF!</definedName>
    <definedName name="W">[4]LIS183!#REF!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G17" i="26" l="1"/>
  <c r="F17" i="26"/>
  <c r="E17" i="26"/>
  <c r="D17" i="26"/>
  <c r="B17" i="26"/>
  <c r="H16" i="26"/>
  <c r="C16" i="26"/>
  <c r="H15" i="26"/>
  <c r="C15" i="26"/>
  <c r="H14" i="26"/>
  <c r="C14" i="26"/>
  <c r="H13" i="26"/>
  <c r="C13" i="26"/>
  <c r="H12" i="26"/>
  <c r="C12" i="26"/>
  <c r="H11" i="26"/>
  <c r="C11" i="26"/>
  <c r="H10" i="26"/>
  <c r="C10" i="26"/>
  <c r="H9" i="26"/>
  <c r="C9" i="26"/>
  <c r="H8" i="26"/>
  <c r="C8" i="26"/>
  <c r="H7" i="26"/>
  <c r="C7" i="26"/>
  <c r="G38" i="26"/>
  <c r="F38" i="26"/>
  <c r="E38" i="26"/>
  <c r="D38" i="26"/>
  <c r="C38" i="26"/>
  <c r="B38" i="26"/>
  <c r="H37" i="26"/>
  <c r="C37" i="26"/>
  <c r="H36" i="26"/>
  <c r="C36" i="26"/>
  <c r="H35" i="26"/>
  <c r="C35" i="26"/>
  <c r="H34" i="26"/>
  <c r="C34" i="26"/>
  <c r="H33" i="26"/>
  <c r="C33" i="26"/>
  <c r="H32" i="26"/>
  <c r="C32" i="26"/>
  <c r="H31" i="26"/>
  <c r="C31" i="26"/>
  <c r="H30" i="26"/>
  <c r="C30" i="26"/>
  <c r="H29" i="26"/>
  <c r="C29" i="26"/>
  <c r="H28" i="26"/>
  <c r="C28" i="26"/>
  <c r="G60" i="26"/>
  <c r="F60" i="26"/>
  <c r="E60" i="26"/>
  <c r="D60" i="26"/>
  <c r="B60" i="26"/>
  <c r="H59" i="26"/>
  <c r="C59" i="26"/>
  <c r="H58" i="26"/>
  <c r="C58" i="26"/>
  <c r="H57" i="26"/>
  <c r="C57" i="26"/>
  <c r="H56" i="26"/>
  <c r="C56" i="26"/>
  <c r="H55" i="26"/>
  <c r="C55" i="26"/>
  <c r="H54" i="26"/>
  <c r="C54" i="26"/>
  <c r="H53" i="26"/>
  <c r="C53" i="26"/>
  <c r="H52" i="26"/>
  <c r="C52" i="26"/>
  <c r="H51" i="26"/>
  <c r="C51" i="26"/>
  <c r="H50" i="26"/>
  <c r="C50" i="26"/>
  <c r="H60" i="26" l="1"/>
  <c r="H38" i="26"/>
  <c r="H17" i="26"/>
  <c r="C17" i="26"/>
  <c r="C60" i="26"/>
  <c r="C61" i="24" l="1"/>
  <c r="G16" i="21"/>
  <c r="F16" i="21"/>
  <c r="E16" i="21"/>
  <c r="D16" i="21"/>
  <c r="B16" i="21"/>
  <c r="H16" i="21" l="1"/>
  <c r="C16" i="21"/>
  <c r="C14" i="27"/>
  <c r="D14" i="27" s="1"/>
  <c r="E14" i="27"/>
  <c r="F14" i="27"/>
  <c r="G14" i="27"/>
  <c r="H14" i="27"/>
  <c r="I15" i="27"/>
  <c r="D15" i="27"/>
  <c r="I14" i="27"/>
  <c r="I13" i="27"/>
  <c r="D13" i="27"/>
  <c r="I12" i="27"/>
  <c r="D12" i="27"/>
  <c r="I11" i="27"/>
  <c r="D11" i="27"/>
  <c r="I10" i="27"/>
  <c r="D10" i="27"/>
  <c r="I9" i="27"/>
  <c r="D9" i="27"/>
  <c r="I8" i="27"/>
  <c r="D8" i="27"/>
  <c r="I7" i="27"/>
  <c r="D7" i="27"/>
  <c r="I6" i="27"/>
  <c r="D6" i="27"/>
  <c r="I5" i="27"/>
  <c r="D5" i="27"/>
  <c r="I4" i="27"/>
  <c r="D4" i="27"/>
  <c r="AA15" i="27"/>
  <c r="AA14" i="27"/>
  <c r="AA13" i="27"/>
  <c r="AA12" i="27"/>
  <c r="AA11" i="27"/>
  <c r="AA10" i="27"/>
  <c r="AA9" i="27"/>
  <c r="AA8" i="27"/>
  <c r="AA7" i="27"/>
  <c r="AA6" i="27"/>
  <c r="AA5" i="27"/>
  <c r="AA4" i="27"/>
  <c r="R15" i="27"/>
  <c r="R13" i="27"/>
  <c r="R12" i="27"/>
  <c r="R11" i="27"/>
  <c r="R10" i="27"/>
  <c r="R9" i="27"/>
  <c r="R8" i="27"/>
  <c r="R7" i="27"/>
  <c r="R6" i="27"/>
  <c r="R5" i="27"/>
  <c r="R4" i="27"/>
  <c r="H189" i="26"/>
  <c r="H187" i="26"/>
  <c r="H186" i="26"/>
  <c r="H185" i="26"/>
  <c r="H184" i="26"/>
  <c r="H183" i="26"/>
  <c r="H182" i="26"/>
  <c r="H181" i="26"/>
  <c r="H180" i="26"/>
  <c r="H179" i="26"/>
  <c r="H178" i="26"/>
  <c r="H167" i="26"/>
  <c r="H165" i="26"/>
  <c r="H164" i="26"/>
  <c r="H163" i="26"/>
  <c r="H162" i="26"/>
  <c r="H161" i="26"/>
  <c r="H160" i="26"/>
  <c r="H159" i="26"/>
  <c r="H158" i="26"/>
  <c r="H157" i="26"/>
  <c r="H156" i="26"/>
  <c r="H146" i="26"/>
  <c r="H144" i="26"/>
  <c r="H143" i="26"/>
  <c r="H142" i="26"/>
  <c r="H141" i="26"/>
  <c r="H140" i="26"/>
  <c r="H139" i="26"/>
  <c r="H138" i="26"/>
  <c r="H137" i="26"/>
  <c r="H136" i="26"/>
  <c r="H135" i="26"/>
  <c r="H125" i="26"/>
  <c r="H123" i="26"/>
  <c r="H122" i="26"/>
  <c r="H121" i="26"/>
  <c r="H120" i="26"/>
  <c r="H119" i="26"/>
  <c r="H118" i="26"/>
  <c r="H117" i="26"/>
  <c r="H116" i="26"/>
  <c r="H115" i="26"/>
  <c r="H114" i="26"/>
  <c r="H104" i="26"/>
  <c r="H102" i="26"/>
  <c r="H101" i="26"/>
  <c r="H100" i="26"/>
  <c r="H99" i="26"/>
  <c r="H98" i="26"/>
  <c r="H97" i="26"/>
  <c r="H96" i="26"/>
  <c r="H95" i="26"/>
  <c r="H94" i="26"/>
  <c r="H93" i="26"/>
  <c r="H83" i="26"/>
  <c r="H81" i="26"/>
  <c r="H80" i="26"/>
  <c r="H79" i="26"/>
  <c r="H78" i="26"/>
  <c r="H77" i="26"/>
  <c r="H76" i="26"/>
  <c r="H75" i="26"/>
  <c r="H74" i="26"/>
  <c r="H73" i="26"/>
  <c r="H72" i="26"/>
  <c r="H61" i="26"/>
  <c r="H39" i="26"/>
  <c r="H18" i="26"/>
  <c r="H18" i="24"/>
  <c r="H16" i="24"/>
  <c r="H15" i="24"/>
  <c r="H14" i="24"/>
  <c r="H13" i="24"/>
  <c r="H12" i="24"/>
  <c r="H11" i="24"/>
  <c r="H10" i="24"/>
  <c r="H9" i="24"/>
  <c r="H8" i="24"/>
  <c r="H7" i="24"/>
  <c r="H39" i="24"/>
  <c r="H37" i="24"/>
  <c r="H36" i="24"/>
  <c r="H35" i="24"/>
  <c r="H34" i="24"/>
  <c r="H33" i="24"/>
  <c r="H32" i="24"/>
  <c r="H31" i="24"/>
  <c r="H30" i="24"/>
  <c r="H29" i="24"/>
  <c r="H28" i="24"/>
  <c r="H61" i="24"/>
  <c r="H59" i="24"/>
  <c r="H58" i="24"/>
  <c r="H57" i="24"/>
  <c r="H56" i="24"/>
  <c r="H55" i="24"/>
  <c r="H54" i="24"/>
  <c r="H53" i="24"/>
  <c r="H52" i="24"/>
  <c r="H51" i="24"/>
  <c r="H50" i="24"/>
  <c r="H83" i="24"/>
  <c r="H81" i="24"/>
  <c r="H80" i="24"/>
  <c r="H79" i="24"/>
  <c r="H78" i="24"/>
  <c r="H77" i="24"/>
  <c r="H76" i="24"/>
  <c r="H75" i="24"/>
  <c r="H74" i="24"/>
  <c r="H73" i="24"/>
  <c r="H72" i="24"/>
  <c r="H106" i="24"/>
  <c r="H104" i="24"/>
  <c r="H103" i="24"/>
  <c r="H102" i="24"/>
  <c r="H101" i="24"/>
  <c r="H100" i="24"/>
  <c r="H99" i="24"/>
  <c r="H98" i="24"/>
  <c r="H97" i="24"/>
  <c r="H96" i="24"/>
  <c r="H95" i="24"/>
  <c r="H128" i="24"/>
  <c r="H126" i="24"/>
  <c r="H125" i="24"/>
  <c r="H124" i="24"/>
  <c r="H123" i="24"/>
  <c r="H122" i="24"/>
  <c r="H121" i="24"/>
  <c r="H120" i="24"/>
  <c r="H119" i="24"/>
  <c r="H118" i="24"/>
  <c r="H117" i="24"/>
  <c r="H150" i="24"/>
  <c r="H148" i="24"/>
  <c r="H147" i="24"/>
  <c r="H146" i="24"/>
  <c r="H145" i="24"/>
  <c r="H144" i="24"/>
  <c r="H143" i="24"/>
  <c r="H142" i="24"/>
  <c r="H141" i="24"/>
  <c r="H140" i="24"/>
  <c r="H139" i="24"/>
  <c r="H172" i="24"/>
  <c r="H170" i="24"/>
  <c r="H169" i="24"/>
  <c r="H168" i="24"/>
  <c r="H167" i="24"/>
  <c r="H166" i="24"/>
  <c r="H165" i="24"/>
  <c r="H164" i="24"/>
  <c r="H163" i="24"/>
  <c r="H162" i="24"/>
  <c r="H161" i="24"/>
  <c r="H195" i="24"/>
  <c r="H193" i="24"/>
  <c r="H192" i="24"/>
  <c r="H191" i="24"/>
  <c r="H190" i="24"/>
  <c r="H189" i="24"/>
  <c r="H188" i="24"/>
  <c r="H187" i="24"/>
  <c r="H186" i="24"/>
  <c r="H185" i="24"/>
  <c r="H184" i="24"/>
  <c r="H201" i="21"/>
  <c r="H200" i="21"/>
  <c r="H199" i="21"/>
  <c r="H198" i="21"/>
  <c r="H197" i="21"/>
  <c r="H196" i="21"/>
  <c r="H195" i="21"/>
  <c r="H194" i="21"/>
  <c r="H193" i="21"/>
  <c r="H192" i="21"/>
  <c r="H191" i="21"/>
  <c r="H190" i="21"/>
  <c r="H178" i="21"/>
  <c r="H177" i="21"/>
  <c r="H176" i="21"/>
  <c r="H175" i="21"/>
  <c r="H174" i="21"/>
  <c r="H173" i="21"/>
  <c r="H172" i="21"/>
  <c r="H171" i="21"/>
  <c r="H170" i="21"/>
  <c r="H169" i="21"/>
  <c r="H168" i="21"/>
  <c r="H167" i="21"/>
  <c r="H155" i="21"/>
  <c r="H153" i="21"/>
  <c r="H152" i="21"/>
  <c r="H151" i="21"/>
  <c r="H150" i="21"/>
  <c r="H149" i="21"/>
  <c r="H148" i="21"/>
  <c r="H147" i="21"/>
  <c r="H146" i="21"/>
  <c r="H145" i="21"/>
  <c r="H144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09" i="21"/>
  <c r="H107" i="21"/>
  <c r="H106" i="21"/>
  <c r="H105" i="21"/>
  <c r="H104" i="21"/>
  <c r="H103" i="21"/>
  <c r="H102" i="21"/>
  <c r="H101" i="21"/>
  <c r="H100" i="21"/>
  <c r="H99" i="21"/>
  <c r="H98" i="21"/>
  <c r="H86" i="21"/>
  <c r="H85" i="21"/>
  <c r="H84" i="21"/>
  <c r="H83" i="21"/>
  <c r="H82" i="21"/>
  <c r="H81" i="21"/>
  <c r="H80" i="21"/>
  <c r="H79" i="21"/>
  <c r="H78" i="21"/>
  <c r="H77" i="21"/>
  <c r="H76" i="21"/>
  <c r="H75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40" i="21"/>
  <c r="H38" i="21"/>
  <c r="H37" i="21"/>
  <c r="H36" i="21"/>
  <c r="H35" i="21"/>
  <c r="H34" i="21"/>
  <c r="H33" i="21"/>
  <c r="H32" i="21"/>
  <c r="H31" i="21"/>
  <c r="H30" i="21"/>
  <c r="H29" i="21"/>
  <c r="H17" i="21"/>
  <c r="H15" i="21"/>
  <c r="H14" i="21"/>
  <c r="H13" i="21"/>
  <c r="H12" i="21"/>
  <c r="H11" i="21"/>
  <c r="H10" i="21"/>
  <c r="H9" i="21"/>
  <c r="H8" i="21"/>
  <c r="H7" i="21"/>
  <c r="H6" i="21"/>
  <c r="Q14" i="27"/>
  <c r="P14" i="27"/>
  <c r="O14" i="27"/>
  <c r="N14" i="27"/>
  <c r="L14" i="27"/>
  <c r="M14" i="27" s="1"/>
  <c r="Z14" i="27"/>
  <c r="Y14" i="27"/>
  <c r="X14" i="27"/>
  <c r="W14" i="27"/>
  <c r="U14" i="27"/>
  <c r="V14" i="27" s="1"/>
  <c r="G188" i="26"/>
  <c r="F188" i="26"/>
  <c r="E188" i="26"/>
  <c r="D188" i="26"/>
  <c r="B188" i="26"/>
  <c r="C188" i="26" s="1"/>
  <c r="G166" i="26"/>
  <c r="F166" i="26"/>
  <c r="E166" i="26"/>
  <c r="D166" i="26"/>
  <c r="B166" i="26"/>
  <c r="C166" i="26" s="1"/>
  <c r="G145" i="26"/>
  <c r="F145" i="26"/>
  <c r="E145" i="26"/>
  <c r="D145" i="26"/>
  <c r="B145" i="26"/>
  <c r="C145" i="26" s="1"/>
  <c r="G124" i="26"/>
  <c r="F124" i="26"/>
  <c r="E124" i="26"/>
  <c r="D124" i="26"/>
  <c r="B124" i="26"/>
  <c r="C124" i="26" s="1"/>
  <c r="G103" i="26"/>
  <c r="F103" i="26"/>
  <c r="E103" i="26"/>
  <c r="D103" i="26"/>
  <c r="B103" i="26"/>
  <c r="C103" i="26" s="1"/>
  <c r="G82" i="26"/>
  <c r="F82" i="26"/>
  <c r="E82" i="26"/>
  <c r="D82" i="26"/>
  <c r="B82" i="26"/>
  <c r="C82" i="26" s="1"/>
  <c r="G17" i="24"/>
  <c r="F17" i="24"/>
  <c r="E17" i="24"/>
  <c r="D17" i="24"/>
  <c r="B17" i="24"/>
  <c r="C17" i="24" s="1"/>
  <c r="G38" i="24"/>
  <c r="F38" i="24"/>
  <c r="H38" i="24" s="1"/>
  <c r="E38" i="24"/>
  <c r="D38" i="24"/>
  <c r="B38" i="24"/>
  <c r="C38" i="24" s="1"/>
  <c r="G60" i="24"/>
  <c r="F60" i="24"/>
  <c r="E60" i="24"/>
  <c r="D60" i="24"/>
  <c r="B60" i="24"/>
  <c r="C60" i="24" s="1"/>
  <c r="G82" i="24"/>
  <c r="F82" i="24"/>
  <c r="E82" i="24"/>
  <c r="D82" i="24"/>
  <c r="B82" i="24"/>
  <c r="C82" i="24" s="1"/>
  <c r="G105" i="24"/>
  <c r="F105" i="24"/>
  <c r="H105" i="24" s="1"/>
  <c r="E105" i="24"/>
  <c r="D105" i="24"/>
  <c r="B105" i="24"/>
  <c r="C105" i="24" s="1"/>
  <c r="G127" i="24"/>
  <c r="F127" i="24"/>
  <c r="E127" i="24"/>
  <c r="D127" i="24"/>
  <c r="B127" i="24"/>
  <c r="C127" i="24" s="1"/>
  <c r="G149" i="24"/>
  <c r="F149" i="24"/>
  <c r="E149" i="24"/>
  <c r="D149" i="24"/>
  <c r="B149" i="24"/>
  <c r="C149" i="24" s="1"/>
  <c r="G171" i="24"/>
  <c r="F171" i="24"/>
  <c r="E171" i="24"/>
  <c r="D171" i="24"/>
  <c r="B171" i="24"/>
  <c r="C171" i="24" s="1"/>
  <c r="G194" i="24"/>
  <c r="F194" i="24"/>
  <c r="H194" i="24" s="1"/>
  <c r="E194" i="24"/>
  <c r="D194" i="24"/>
  <c r="B194" i="24"/>
  <c r="C194" i="24" s="1"/>
  <c r="G200" i="21"/>
  <c r="F200" i="21"/>
  <c r="E200" i="21"/>
  <c r="D200" i="21"/>
  <c r="B200" i="21"/>
  <c r="C200" i="21" s="1"/>
  <c r="G177" i="21"/>
  <c r="F177" i="21"/>
  <c r="E177" i="21"/>
  <c r="D177" i="21"/>
  <c r="B177" i="21"/>
  <c r="C177" i="21" s="1"/>
  <c r="G154" i="21"/>
  <c r="F154" i="21"/>
  <c r="E154" i="21"/>
  <c r="D154" i="21"/>
  <c r="C154" i="21"/>
  <c r="B154" i="21"/>
  <c r="G131" i="21"/>
  <c r="F131" i="21"/>
  <c r="E131" i="21"/>
  <c r="D131" i="21"/>
  <c r="B131" i="21"/>
  <c r="C131" i="21" s="1"/>
  <c r="G108" i="21"/>
  <c r="F108" i="21"/>
  <c r="E108" i="21"/>
  <c r="D108" i="21"/>
  <c r="B108" i="21"/>
  <c r="C108" i="21" s="1"/>
  <c r="G85" i="21"/>
  <c r="F85" i="21"/>
  <c r="E85" i="21"/>
  <c r="D85" i="21"/>
  <c r="B85" i="21"/>
  <c r="C85" i="21" s="1"/>
  <c r="G62" i="21"/>
  <c r="F62" i="21"/>
  <c r="E62" i="21"/>
  <c r="D62" i="21"/>
  <c r="B62" i="21"/>
  <c r="C62" i="21" s="1"/>
  <c r="G39" i="21"/>
  <c r="F39" i="21"/>
  <c r="E39" i="21"/>
  <c r="D39" i="21"/>
  <c r="B39" i="21"/>
  <c r="C39" i="21" s="1"/>
  <c r="V15" i="27"/>
  <c r="V13" i="27"/>
  <c r="V12" i="27"/>
  <c r="V11" i="27"/>
  <c r="V10" i="27"/>
  <c r="V9" i="27"/>
  <c r="V8" i="27"/>
  <c r="V7" i="27"/>
  <c r="V6" i="27"/>
  <c r="V5" i="27"/>
  <c r="V4" i="27"/>
  <c r="M15" i="27"/>
  <c r="M13" i="27"/>
  <c r="M12" i="27"/>
  <c r="M11" i="27"/>
  <c r="M10" i="27"/>
  <c r="M9" i="27"/>
  <c r="M8" i="27"/>
  <c r="M7" i="27"/>
  <c r="M6" i="27"/>
  <c r="M5" i="27"/>
  <c r="M4" i="27"/>
  <c r="C18" i="26"/>
  <c r="C39" i="26"/>
  <c r="C61" i="26"/>
  <c r="C83" i="26"/>
  <c r="C81" i="26"/>
  <c r="C80" i="26"/>
  <c r="C79" i="26"/>
  <c r="C78" i="26"/>
  <c r="C77" i="26"/>
  <c r="C76" i="26"/>
  <c r="C75" i="26"/>
  <c r="C74" i="26"/>
  <c r="C73" i="26"/>
  <c r="C72" i="26"/>
  <c r="C104" i="26"/>
  <c r="C102" i="26"/>
  <c r="C101" i="26"/>
  <c r="C100" i="26"/>
  <c r="C99" i="26"/>
  <c r="C98" i="26"/>
  <c r="C97" i="26"/>
  <c r="C96" i="26"/>
  <c r="C95" i="26"/>
  <c r="C94" i="26"/>
  <c r="C93" i="26"/>
  <c r="C125" i="26"/>
  <c r="C123" i="26"/>
  <c r="C122" i="26"/>
  <c r="C121" i="26"/>
  <c r="C120" i="26"/>
  <c r="C119" i="26"/>
  <c r="C118" i="26"/>
  <c r="C117" i="26"/>
  <c r="C116" i="26"/>
  <c r="C115" i="26"/>
  <c r="C114" i="26"/>
  <c r="C146" i="26"/>
  <c r="C144" i="26"/>
  <c r="C143" i="26"/>
  <c r="C142" i="26"/>
  <c r="C141" i="26"/>
  <c r="C140" i="26"/>
  <c r="C139" i="26"/>
  <c r="C138" i="26"/>
  <c r="C137" i="26"/>
  <c r="C136" i="26"/>
  <c r="C135" i="26"/>
  <c r="C167" i="26"/>
  <c r="C165" i="26"/>
  <c r="C164" i="26"/>
  <c r="C163" i="26"/>
  <c r="C162" i="26"/>
  <c r="C161" i="26"/>
  <c r="C160" i="26"/>
  <c r="C159" i="26"/>
  <c r="C158" i="26"/>
  <c r="C157" i="26"/>
  <c r="C156" i="26"/>
  <c r="C189" i="26"/>
  <c r="C187" i="26"/>
  <c r="C186" i="26"/>
  <c r="C185" i="26"/>
  <c r="C184" i="26"/>
  <c r="C183" i="26"/>
  <c r="C182" i="26"/>
  <c r="C181" i="26"/>
  <c r="C180" i="26"/>
  <c r="C179" i="26"/>
  <c r="C178" i="26"/>
  <c r="C195" i="24"/>
  <c r="C193" i="24"/>
  <c r="C192" i="24"/>
  <c r="C191" i="24"/>
  <c r="C190" i="24"/>
  <c r="C189" i="24"/>
  <c r="C188" i="24"/>
  <c r="C187" i="24"/>
  <c r="C186" i="24"/>
  <c r="C185" i="24"/>
  <c r="C184" i="24"/>
  <c r="C172" i="24"/>
  <c r="C170" i="24"/>
  <c r="C169" i="24"/>
  <c r="C168" i="24"/>
  <c r="C167" i="24"/>
  <c r="C166" i="24"/>
  <c r="C165" i="24"/>
  <c r="C164" i="24"/>
  <c r="C163" i="24"/>
  <c r="C162" i="24"/>
  <c r="C161" i="24"/>
  <c r="C150" i="24"/>
  <c r="C148" i="24"/>
  <c r="C147" i="24"/>
  <c r="C146" i="24"/>
  <c r="C145" i="24"/>
  <c r="C144" i="24"/>
  <c r="C143" i="24"/>
  <c r="C142" i="24"/>
  <c r="C141" i="24"/>
  <c r="C140" i="24"/>
  <c r="C139" i="24"/>
  <c r="C128" i="24"/>
  <c r="C126" i="24"/>
  <c r="C125" i="24"/>
  <c r="C124" i="24"/>
  <c r="C123" i="24"/>
  <c r="C122" i="24"/>
  <c r="C121" i="24"/>
  <c r="C120" i="24"/>
  <c r="C119" i="24"/>
  <c r="C118" i="24"/>
  <c r="C117" i="24"/>
  <c r="C106" i="24"/>
  <c r="C104" i="24"/>
  <c r="C103" i="24"/>
  <c r="C102" i="24"/>
  <c r="C101" i="24"/>
  <c r="C100" i="24"/>
  <c r="C99" i="24"/>
  <c r="C98" i="24"/>
  <c r="C97" i="24"/>
  <c r="C96" i="24"/>
  <c r="C95" i="24"/>
  <c r="C83" i="24"/>
  <c r="C81" i="24"/>
  <c r="C80" i="24"/>
  <c r="C79" i="24"/>
  <c r="C78" i="24"/>
  <c r="C77" i="24"/>
  <c r="C76" i="24"/>
  <c r="C75" i="24"/>
  <c r="C74" i="24"/>
  <c r="C73" i="24"/>
  <c r="C72" i="24"/>
  <c r="C59" i="24"/>
  <c r="C58" i="24"/>
  <c r="C57" i="24"/>
  <c r="C56" i="24"/>
  <c r="C55" i="24"/>
  <c r="C54" i="24"/>
  <c r="C53" i="24"/>
  <c r="C52" i="24"/>
  <c r="C51" i="24"/>
  <c r="C50" i="24"/>
  <c r="C39" i="24"/>
  <c r="C37" i="24"/>
  <c r="C36" i="24"/>
  <c r="C35" i="24"/>
  <c r="C34" i="24"/>
  <c r="C33" i="24"/>
  <c r="C32" i="24"/>
  <c r="C31" i="24"/>
  <c r="C30" i="24"/>
  <c r="C29" i="24"/>
  <c r="C28" i="24"/>
  <c r="C18" i="24"/>
  <c r="C16" i="24"/>
  <c r="C15" i="24"/>
  <c r="C14" i="24"/>
  <c r="C13" i="24"/>
  <c r="C12" i="24"/>
  <c r="C11" i="24"/>
  <c r="C10" i="24"/>
  <c r="C9" i="24"/>
  <c r="C8" i="24"/>
  <c r="C7" i="24"/>
  <c r="C201" i="21"/>
  <c r="C199" i="21"/>
  <c r="C198" i="21"/>
  <c r="C197" i="21"/>
  <c r="C196" i="21"/>
  <c r="C195" i="21"/>
  <c r="C194" i="21"/>
  <c r="C193" i="21"/>
  <c r="C192" i="21"/>
  <c r="C191" i="21"/>
  <c r="C190" i="21"/>
  <c r="C178" i="21"/>
  <c r="C176" i="21"/>
  <c r="C175" i="21"/>
  <c r="C174" i="21"/>
  <c r="C173" i="21"/>
  <c r="C172" i="21"/>
  <c r="C171" i="21"/>
  <c r="C170" i="21"/>
  <c r="C169" i="21"/>
  <c r="C168" i="21"/>
  <c r="C167" i="21"/>
  <c r="C155" i="21"/>
  <c r="C153" i="21"/>
  <c r="C152" i="21"/>
  <c r="C151" i="21"/>
  <c r="C150" i="21"/>
  <c r="C149" i="21"/>
  <c r="C148" i="21"/>
  <c r="C147" i="21"/>
  <c r="C146" i="21"/>
  <c r="C145" i="21"/>
  <c r="C144" i="21"/>
  <c r="C132" i="21"/>
  <c r="C130" i="21"/>
  <c r="C129" i="21"/>
  <c r="C128" i="21"/>
  <c r="C127" i="21"/>
  <c r="C126" i="21"/>
  <c r="C125" i="21"/>
  <c r="C124" i="21"/>
  <c r="C123" i="21"/>
  <c r="C122" i="21"/>
  <c r="C121" i="21"/>
  <c r="C109" i="21"/>
  <c r="C107" i="21"/>
  <c r="C106" i="21"/>
  <c r="C105" i="21"/>
  <c r="C104" i="21"/>
  <c r="C103" i="21"/>
  <c r="C102" i="21"/>
  <c r="C101" i="21"/>
  <c r="C100" i="21"/>
  <c r="C99" i="21"/>
  <c r="C98" i="21"/>
  <c r="C86" i="21"/>
  <c r="C84" i="21"/>
  <c r="C83" i="21"/>
  <c r="C82" i="21"/>
  <c r="C81" i="21"/>
  <c r="C80" i="21"/>
  <c r="C79" i="21"/>
  <c r="C78" i="21"/>
  <c r="C77" i="21"/>
  <c r="C76" i="21"/>
  <c r="C75" i="21"/>
  <c r="C63" i="21"/>
  <c r="C61" i="21"/>
  <c r="C60" i="21"/>
  <c r="C59" i="21"/>
  <c r="C58" i="21"/>
  <c r="C57" i="21"/>
  <c r="C56" i="21"/>
  <c r="C55" i="21"/>
  <c r="C54" i="21"/>
  <c r="C53" i="21"/>
  <c r="C52" i="21"/>
  <c r="C40" i="21"/>
  <c r="C38" i="21"/>
  <c r="C37" i="21"/>
  <c r="C36" i="21"/>
  <c r="C35" i="21"/>
  <c r="C34" i="21"/>
  <c r="C33" i="21"/>
  <c r="C32" i="21"/>
  <c r="C31" i="21"/>
  <c r="C30" i="21"/>
  <c r="C29" i="21"/>
  <c r="C17" i="21"/>
  <c r="C15" i="21"/>
  <c r="C14" i="21"/>
  <c r="C13" i="21"/>
  <c r="C12" i="21"/>
  <c r="C11" i="21"/>
  <c r="C10" i="21"/>
  <c r="C9" i="21"/>
  <c r="C8" i="21"/>
  <c r="C7" i="21"/>
  <c r="C6" i="21"/>
  <c r="H188" i="26" l="1"/>
  <c r="H166" i="26"/>
  <c r="H145" i="26"/>
  <c r="H124" i="26"/>
  <c r="H103" i="26"/>
  <c r="H82" i="26"/>
  <c r="R14" i="27"/>
  <c r="H171" i="24"/>
  <c r="H149" i="24"/>
  <c r="H127" i="24"/>
  <c r="H82" i="24"/>
  <c r="H60" i="24"/>
  <c r="H17" i="24"/>
  <c r="H154" i="21"/>
  <c r="H108" i="21"/>
  <c r="H39" i="21"/>
</calcChain>
</file>

<file path=xl/sharedStrings.xml><?xml version="1.0" encoding="utf-8"?>
<sst xmlns="http://schemas.openxmlformats.org/spreadsheetml/2006/main" count="718" uniqueCount="93">
  <si>
    <t>Total</t>
  </si>
  <si>
    <t>%</t>
  </si>
  <si>
    <t>Masculino</t>
  </si>
  <si>
    <t>Femenino</t>
  </si>
  <si>
    <t>TOTAL BAJO CAUCA</t>
  </si>
  <si>
    <t>TOTAL MAGDALENA MEDIO</t>
  </si>
  <si>
    <t>TOTAL NORDESTE</t>
  </si>
  <si>
    <t>TOTAL NORTE</t>
  </si>
  <si>
    <t>TOTAL OCCIDENTE</t>
  </si>
  <si>
    <t>TOTAL ORIENTE</t>
  </si>
  <si>
    <t>TOTAL SUROESTE</t>
  </si>
  <si>
    <t>TOTAL URABA</t>
  </si>
  <si>
    <t>TOTAL VALLE DE ABURRA</t>
  </si>
  <si>
    <t>DIAGNÓSTICO</t>
  </si>
  <si>
    <t>TOTAL DEPARTAMENTO</t>
  </si>
  <si>
    <t>Descripcion</t>
  </si>
  <si>
    <t>Total Departamento</t>
  </si>
  <si>
    <t>DIEZ PRIMERAS CAUSAS DE MORBILIDAD POR CONSULTA, SEGÚN ZONA Y SEXO.  SUBREGIÓN BAJO CAUCA, 2019</t>
  </si>
  <si>
    <t>DIEZ PRIMERAS CAUSAS DE MORBILIDAD POR CONSULTA, SEGÚN ZONA Y SEXO.  SUBREGIÓN MAGDALENA MEDIO, 2019</t>
  </si>
  <si>
    <t>DIEZ PRIMERAS CAUSAS DE MORBILIDAD POR CONSULTA, SEGÚN ZONA Y SEXO.  SUBREGIÓN NORDESTE, 2019</t>
  </si>
  <si>
    <t>DIEZ PRIMERAS CAUSAS DE MORBILIDAD POR CONSULTA, SEGÚN ZONA Y SEXO.  SUBREGIÓN NORTE, 2019</t>
  </si>
  <si>
    <t>DIEZ PRIMERAS CAUSAS DE MORBILIDAD POR CONSULTA, SEGÚN ZONA Y SEXO.  SUBREGIÓN OCCIDENTE, 2019</t>
  </si>
  <si>
    <t>DIEZ PRIMERAS CAUSAS DE MORBILIDAD POR CONSULTA, SEGÚN ZONA Y SEXO.  SUBREGIÓN ORIENTE, 2019</t>
  </si>
  <si>
    <t>DIEZ PRIMERAS CAUSAS DE MORBILIDAD POR CONSULTA, SEGÚN ZONA Y SEXO.  SUBREGIÓN SUROESTE, 2019</t>
  </si>
  <si>
    <t>DIEZ PRIMERAS CAUSAS DE MORBILIDAD POR CONSULTA, SEGÚN ZONA Y SEXO.  SUBREGIÓN URABÁ, 2019</t>
  </si>
  <si>
    <t>DIEZ PRIMERAS CAUSAS DE MORBILIDAD POR CONSULTA, SEGÚN ZONA Y SEXO.  SUBREGIÓN VALLE DE ABURRÁ, 2019</t>
  </si>
  <si>
    <t>DIEZ PRIMERAS CAUSAS DE MORBILIDAD POR URGENCIAS, SEGÚN ZONA Y SEXO.  SUBREGIÓN BAJO CAUCA, 2019</t>
  </si>
  <si>
    <t>DIEZ PRIMERAS CAUSAS DE MORBILIDAD POR URGENCIAS, SEGÚN ZONA Y SEXO.  SUBREGIÓN MAGDALENA MEDIO, 2019</t>
  </si>
  <si>
    <t>DIEZ PRIMERAS CAUSAS DE MORBILIDAD POR URGENCIAS, SEGÚN ZONA Y SEXO.  SUBREGIÓN NORDESTE, 2019</t>
  </si>
  <si>
    <t>DIEZ PRIMERAS CAUSAS DE MORBILIDAD POR URGENCIAS, SEGÚN ZONA Y SEXO.  SUBREGIÓN NORTE, 2019</t>
  </si>
  <si>
    <t>DIEZ PRIMERAS CAUSAS DE MORBILIDAD POR URGENCIAS, SEGÚN ZONA Y SEXO.  SUBREGIÓN OCCIDENTE, 2019</t>
  </si>
  <si>
    <t>DIEZ PRIMERAS CAUSAS DE MORBILIDAD POR URGENCIAS, SEGÚN ZONA Y SEXO.  SUBREGIÓN ORIENTE, 2019</t>
  </si>
  <si>
    <t>DIEZ PRIMERAS CAUSAS DE MORBILIDAD POR URGENCIAS, SEGÚN ZONA Y SEXO.  SUBREGIÓN SUROESTE, 2019</t>
  </si>
  <si>
    <t>DIEZ PRIMERAS CAUSAS DE MORBILIDAD POR URGENCIAS, SEGÚN ZONA Y SEXO.  SUBREGIÓN URABÁ, 2019</t>
  </si>
  <si>
    <t>DIEZ PRIMERAS CAUSAS DE MORBILIDAD POR URGENCIAS, SEGÚN ZONA Y SEXO.  SUBREGIÓN VALLE DE ABURRÁ, 2019</t>
  </si>
  <si>
    <t>DIEZ PRIMERAS CAUSAS DE MORBILIDAD POR HOSPITALIZACIÓN, SEGÚN ZONA Y SEXO.  SUBREGIÓN BAJO CAUCA, 2019</t>
  </si>
  <si>
    <t>DIEZ PRIMERAS CAUSAS DE MORBILIDAD POR HOSPITALIZACIÓN, SEGÚN ZONA Y SEXO.  SUBREGIÓN MAGDALENA MEDIO, 2019</t>
  </si>
  <si>
    <t>DIEZ PRIMERAS CAUSAS DE MORBILIDAD POR HOSPITALIZACIÓN, SEGÚN ZONA Y SEXO.  SUBREGIÓN NORDESTE, 2019</t>
  </si>
  <si>
    <t>DIEZ PRIMERAS CAUSAS DE MORBILIDAD POR HOSPITALIZACIÓN, SEGÚN ZONA Y SEXO.  SUBREGIÓN NORTE, 2019</t>
  </si>
  <si>
    <t>DIEZ PRIMERAS CAUSAS DE MORBILIDAD POR HOSPITALIZACIÓN, SEGÚN ZONA Y SEXO.  SUBREGIÓN OCCIDENTE, 2019</t>
  </si>
  <si>
    <t>DIEZ PRIMERAS CAUSAS DE MORBILIDAD POR HOSPITALIZACIÓN, SEGÚN ZONA Y SEXO.  SUBREGIÓN ORIENTE, 2019</t>
  </si>
  <si>
    <t>DIEZ PRIMERAS CAUSAS DE MORBILIDAD POR HOSPITALIZACIÓN, SEGÚN ZONA Y SEXO.  SUBREGIÓN SUROESTE, 2019</t>
  </si>
  <si>
    <t>DIEZ PRIMERAS CAUSAS DE MORBILIDAD POR HOSPITALIZACIÓN, SEGÚN ZONA Y SEXO.  SUBREGIÓN URABÁ, 2019</t>
  </si>
  <si>
    <t>DIEZ PRIMERAS CAUSAS DE MORBILIDAD POR HOSPITALIZACIÓN, SEGÚN ZONA Y SEXO.  SUBREGIÓN VALLE DE ABURRÁ, 2019</t>
  </si>
  <si>
    <t>DIEZ PRIMERAS CAUSAS DE MORBILIDAD POR CONSULTA SEGÚN, ZONA Y SEXO.  ANTIOQUIA, 2019</t>
  </si>
  <si>
    <t>DIEZ PRIMERAS CAUSAS DE MORBILIDAD EN URGENCIAS, SEGÚN ZONA Y SEXO.  ANTIOQUIA, 2019</t>
  </si>
  <si>
    <t>DIEZ PRIMERAS CAUSAS DE MORBILIDAD EN HOSPITALIZACIÓN, SEGÚN ZONA Y SEXO.  ANTIOQUIA, 2019</t>
  </si>
  <si>
    <t>Cabecera</t>
  </si>
  <si>
    <t>Resto</t>
  </si>
  <si>
    <r>
      <t xml:space="preserve">Fuente: </t>
    </r>
    <r>
      <rPr>
        <sz val="9"/>
        <rFont val="Arial"/>
        <family val="2"/>
      </rPr>
      <t>Cubos3.sispro.gov.co SGD_CUBOS_RIPS_CU - Prestación de servicios de salud</t>
    </r>
  </si>
  <si>
    <r>
      <t>Fecha Consulta:</t>
    </r>
    <r>
      <rPr>
        <sz val="9"/>
        <rFont val="Arial"/>
        <family val="2"/>
      </rPr>
      <t xml:space="preserve"> 03 de marzo de 2021</t>
    </r>
  </si>
  <si>
    <t>Z00-Z13 PERSONAS EN CONTACTO CON LOS SERVICIOS DE SALUD PARA INVESTIGACION Y EXAMENES</t>
  </si>
  <si>
    <t>I10-I15    ENFERMEDADES HIPERTENSIVAS</t>
  </si>
  <si>
    <t>K00-K14 ENFERMEDADES DE LA CAVIDAD BUCAL, DE LAS GLANDULAS SALIVALES Y DE LOS MAXILARES</t>
  </si>
  <si>
    <t>R50-R69 SINTOMAS Y SIGNOS GENERALES</t>
  </si>
  <si>
    <t>Z30-Z39 PERSONAS EN CONTACTO CON LOS SERVICIOS DE SALUD EN CIRCUNSTANCIAS RELACIONADAS CON LA REPRODUCCION</t>
  </si>
  <si>
    <t>Z70-Z76 PERSONAS EN CONTACTO CON LOS SERVICIOS DE SALUD POR OTRAS CIRCUNSTANCIAS</t>
  </si>
  <si>
    <t>M40-M54 DORSOPATIAS</t>
  </si>
  <si>
    <t>J00-J06 INFECCIONES AGUDAS DE LAS VIAS RESPIRATORIAS SUPERIORES</t>
  </si>
  <si>
    <t>M00-M25 ARTROPATIAS</t>
  </si>
  <si>
    <t>M60-M79 TRASTORNOS DE LOS TEJIDOS BLANDOS</t>
  </si>
  <si>
    <t>No definido / No reportado</t>
  </si>
  <si>
    <t>OTRAS CAUSAS DE ATENCIÓN</t>
  </si>
  <si>
    <t xml:space="preserve"> BNK</t>
  </si>
  <si>
    <t>R10-R19 SISNTOMAS Y SIGNOS QUE INVOLUCRAN EL SISTEMA DIGESTIVO Y EL ABDOMEN</t>
  </si>
  <si>
    <t>E10-E14 DIABETES MELLITUS</t>
  </si>
  <si>
    <t>N30-N39 OTRAS ENFERMEDADES DEL SISTEMA URINARIO</t>
  </si>
  <si>
    <t>N20-N23 LITIASIS URINARIA</t>
  </si>
  <si>
    <t>R00-R09 SINTOMAS Y SIGNOS QUE INVOLUCRAN LOS SISTEMAS CIRCULATOTIO Y RESPIRATORIO</t>
  </si>
  <si>
    <t>S00-S09 TRAUMATISMOS DE CABEZA</t>
  </si>
  <si>
    <t>J40-J47 ENFERMEDADES CRONICAS DE LAS VIAS RESPIRATORIAS INFERIORES</t>
  </si>
  <si>
    <t>A00-A09 ENFERMEDADES INFECCIOSAS INTESTINALES</t>
  </si>
  <si>
    <t>S60-S69 TRAUMATISMOS DE LA MUÑECA Y DE LA MANO</t>
  </si>
  <si>
    <t>O30-O48 ATENCION MATERNA RELACIONADA CON EL FETO Y LA CAVIDAD AMNIOTICA Y CON POSIBLES PROBLEMAS DEL PARTO</t>
  </si>
  <si>
    <t>O80-O84 PARTO</t>
  </si>
  <si>
    <t>I30-I52    OTRAS FORMAS DE ENFERMEDAD DEL CORAZON</t>
  </si>
  <si>
    <t>S80-S89 TRAUMATISMOS DE LA RODILLA Y DE LA PIERNA</t>
  </si>
  <si>
    <t>S50-S59 TRAUMATISMOS DEL ANTEBRAZO Y DEL CODO</t>
  </si>
  <si>
    <t>G40-G47 TRASTORNOS EPISODICOS Y PAROXISTICOS</t>
  </si>
  <si>
    <t>S90-S99 TRAUMATISMOS DEL TOBILLO Y DEL PIE</t>
  </si>
  <si>
    <t>J00-J99 ENFERMEDADES DEL SISTEMA RESPIRATORIO</t>
  </si>
  <si>
    <t>O00-O99 EMBARAZO, PARTO Y PUERPERIO</t>
  </si>
  <si>
    <t>S00-T98 TRAUMATISMOS, ENVENENAMIENTOS Y ALGUNAS OTRAS CONSECUENCIAS DE CAUSA EXTERNAS</t>
  </si>
  <si>
    <t>N00-N99 ENFERMEDADS DEL SISTEMA GENITOURINARIO</t>
  </si>
  <si>
    <t>I00-I99 ENFERMEDADES DEL SISTEMA CIRCULATORIO</t>
  </si>
  <si>
    <t>R00-R99 SINTOMAS, SIGNOS Y HALLAZGOS ANORMALES CLINICOS Y DE LABORATORIO, NO CLASIFICADOS EN OTRA PARTE</t>
  </si>
  <si>
    <t>K00-K93 ENFERMEDADES DEL SISTEMA DIGESTIVO</t>
  </si>
  <si>
    <t>C00-D48 TUMORES</t>
  </si>
  <si>
    <t>A00-B99 CIERTAS ENFERMEDADES INFECCIOSAS Y PARASITARIAS</t>
  </si>
  <si>
    <t>F00-F99 TRASTORNOS MENTALES Y DEL COMPORTAMIENTO</t>
  </si>
  <si>
    <t>Z00-Z99 FACTORES QUE INFLUYEN EN EL ESTADO DE SALUD Y CONTACTO CON LOS SERVICIOS DE SALUD</t>
  </si>
  <si>
    <t>L00-L99 ENFERMEDADES DE LA PIEL Y DEL TEJIDO SUBCUTANEO</t>
  </si>
  <si>
    <t>M00-M99 ENFERMEDADES DEL SISTEMA OSTEOMUSCULAR Y DEL TEJIDO CONJUNTIVO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</si>
</sst>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.##0.00_-;\-* #.##0.00_-;_-* &quot;-&quot;??_-;_-@_-"/>
    <numFmt numFmtId="169" formatCode="_ [$€-2]\ * #,##0.00_ ;_ [$€-2]\ * \-#,##0.00_ ;_ [$€-2]\ * &quot;-&quot;??_ "/>
    <numFmt numFmtId="170" formatCode="_-* #,##0.00\ &quot;€&quot;_-;\-* #,##0.00\ &quot;€&quot;_-;_-* &quot;-&quot;??\ &quot;€&quot;_-;_-@_-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3" fontId="8" fillId="0" borderId="4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5" borderId="0" applyNumberFormat="0" applyBorder="0" applyAlignment="0" applyProtection="0"/>
    <xf numFmtId="0" fontId="15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15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9" borderId="0" applyNumberFormat="0" applyBorder="0" applyAlignment="0" applyProtection="0"/>
    <xf numFmtId="0" fontId="15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15" fillId="21" borderId="0" applyNumberFormat="0" applyBorder="0" applyAlignment="0" applyProtection="0"/>
    <xf numFmtId="0" fontId="9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15" fillId="18" borderId="0" applyNumberFormat="0" applyBorder="0" applyAlignment="0" applyProtection="0"/>
    <xf numFmtId="0" fontId="9" fillId="8" borderId="0" applyNumberFormat="0" applyBorder="0" applyAlignment="0" applyProtection="0"/>
    <xf numFmtId="0" fontId="15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0" borderId="0" applyNumberFormat="0" applyBorder="0" applyAlignment="0" applyProtection="0"/>
    <xf numFmtId="0" fontId="15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15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31" borderId="0" applyNumberFormat="0" applyBorder="0" applyAlignment="0" applyProtection="0"/>
    <xf numFmtId="0" fontId="16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7" borderId="0" applyNumberFormat="0" applyBorder="0" applyAlignment="0" applyProtection="0"/>
    <xf numFmtId="0" fontId="17" fillId="25" borderId="0" applyNumberFormat="0" applyBorder="0" applyAlignment="0" applyProtection="0"/>
    <xf numFmtId="0" fontId="18" fillId="24" borderId="0" applyNumberFormat="0" applyBorder="0" applyAlignment="0" applyProtection="0"/>
    <xf numFmtId="0" fontId="19" fillId="38" borderId="7" applyNumberFormat="0" applyAlignment="0" applyProtection="0"/>
    <xf numFmtId="0" fontId="20" fillId="26" borderId="7" applyNumberFormat="0" applyAlignment="0" applyProtection="0"/>
    <xf numFmtId="0" fontId="21" fillId="39" borderId="8" applyNumberFormat="0" applyAlignment="0" applyProtection="0"/>
    <xf numFmtId="0" fontId="22" fillId="0" borderId="9" applyNumberFormat="0" applyFill="0" applyAlignment="0" applyProtection="0"/>
    <xf numFmtId="0" fontId="21" fillId="39" borderId="8" applyNumberFormat="0" applyAlignment="0" applyProtection="0"/>
    <xf numFmtId="0" fontId="23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0" borderId="0" applyNumberFormat="0" applyBorder="0" applyAlignment="0" applyProtection="0"/>
    <xf numFmtId="0" fontId="24" fillId="20" borderId="7" applyNumberFormat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4" fillId="27" borderId="7" applyNumberFormat="0" applyAlignment="0" applyProtection="0"/>
    <xf numFmtId="0" fontId="30" fillId="0" borderId="13" applyNumberFormat="0" applyFill="0" applyAlignment="0" applyProtection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1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32" fillId="0" borderId="0"/>
    <xf numFmtId="0" fontId="3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0" fillId="19" borderId="14" applyNumberFormat="0" applyFont="0" applyAlignment="0" applyProtection="0"/>
    <xf numFmtId="0" fontId="9" fillId="4" borderId="6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9" fillId="4" borderId="6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4" borderId="6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9" fillId="4" borderId="6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5" fillId="19" borderId="14" applyNumberFormat="0" applyFont="0" applyAlignment="0" applyProtection="0"/>
    <xf numFmtId="0" fontId="10" fillId="19" borderId="14" applyNumberFormat="0" applyFont="0" applyAlignment="0" applyProtection="0"/>
    <xf numFmtId="0" fontId="34" fillId="38" borderId="1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26" borderId="15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23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3" borderId="0" xfId="0" applyFill="1"/>
    <xf numFmtId="0" fontId="3" fillId="3" borderId="0" xfId="0" applyFont="1" applyFill="1" applyBorder="1"/>
    <xf numFmtId="3" fontId="3" fillId="3" borderId="0" xfId="0" applyNumberFormat="1" applyFont="1" applyFill="1" applyBorder="1"/>
    <xf numFmtId="4" fontId="3" fillId="3" borderId="0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3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4" fontId="4" fillId="3" borderId="1" xfId="0" applyNumberFormat="1" applyFont="1" applyFill="1" applyBorder="1"/>
    <xf numFmtId="3" fontId="4" fillId="2" borderId="1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3" fontId="4" fillId="3" borderId="0" xfId="0" applyNumberFormat="1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0" fontId="7" fillId="3" borderId="0" xfId="0" applyFont="1" applyFill="1" applyBorder="1"/>
    <xf numFmtId="0" fontId="10" fillId="0" borderId="0" xfId="4"/>
    <xf numFmtId="0" fontId="12" fillId="2" borderId="1" xfId="4" applyFont="1" applyFill="1" applyBorder="1" applyAlignment="1">
      <alignment horizontal="left" vertical="center" wrapText="1"/>
    </xf>
    <xf numFmtId="3" fontId="12" fillId="2" borderId="1" xfId="4" applyNumberFormat="1" applyFont="1" applyFill="1" applyBorder="1" applyAlignment="1">
      <alignment horizontal="right" vertical="center" wrapText="1"/>
    </xf>
    <xf numFmtId="4" fontId="12" fillId="2" borderId="1" xfId="4" applyNumberFormat="1" applyFont="1" applyFill="1" applyBorder="1" applyAlignment="1">
      <alignment horizontal="right" vertical="center" wrapText="1"/>
    </xf>
    <xf numFmtId="0" fontId="13" fillId="0" borderId="0" xfId="4" applyFont="1" applyAlignment="1">
      <alignment vertical="center"/>
    </xf>
    <xf numFmtId="3" fontId="14" fillId="0" borderId="2" xfId="4" applyNumberFormat="1" applyFont="1" applyBorder="1" applyAlignment="1">
      <alignment horizontal="right"/>
    </xf>
    <xf numFmtId="3" fontId="14" fillId="0" borderId="3" xfId="4" applyNumberFormat="1" applyFont="1" applyBorder="1" applyAlignment="1">
      <alignment horizontal="right"/>
    </xf>
    <xf numFmtId="3" fontId="14" fillId="0" borderId="4" xfId="4" applyNumberFormat="1" applyFont="1" applyBorder="1" applyAlignment="1">
      <alignment horizontal="right"/>
    </xf>
    <xf numFmtId="0" fontId="12" fillId="2" borderId="5" xfId="4" applyFont="1" applyFill="1" applyBorder="1" applyAlignment="1">
      <alignment horizontal="left" vertical="center" wrapText="1"/>
    </xf>
    <xf numFmtId="3" fontId="12" fillId="2" borderId="5" xfId="4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0" fillId="0" borderId="0" xfId="4" applyFont="1"/>
    <xf numFmtId="0" fontId="0" fillId="0" borderId="0" xfId="0" applyNumberFormat="1"/>
    <xf numFmtId="3" fontId="14" fillId="42" borderId="3" xfId="4" applyNumberFormat="1" applyFont="1" applyFill="1" applyBorder="1" applyAlignment="1">
      <alignment horizontal="right"/>
    </xf>
    <xf numFmtId="3" fontId="5" fillId="42" borderId="2" xfId="0" applyNumberFormat="1" applyFont="1" applyFill="1" applyBorder="1" applyAlignment="1">
      <alignment horizontal="right"/>
    </xf>
    <xf numFmtId="3" fontId="5" fillId="42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" xfId="4" applyFont="1" applyBorder="1" applyAlignment="1">
      <alignment horizontal="center" vertical="center" wrapText="1"/>
    </xf>
    <xf numFmtId="0" fontId="10" fillId="0" borderId="1" xfId="4" applyBorder="1" applyAlignment="1">
      <alignment horizontal="center" vertical="center" wrapText="1"/>
    </xf>
  </cellXfs>
  <cellStyles count="570">
    <cellStyle name="#.##0,00" xfId="5"/>
    <cellStyle name="_CONTRATACION_ANTIOQUIA_14122009" xfId="6"/>
    <cellStyle name="_Estadistica_28042010" xfId="7"/>
    <cellStyle name="_ESTADISTICAS DE AGOSTO DE 2009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Énfasis1 2" xfId="15"/>
    <cellStyle name="20% - Énfasis1 3" xfId="16"/>
    <cellStyle name="20% - Énfasis1 4" xfId="17"/>
    <cellStyle name="20% - Énfasis2 2" xfId="18"/>
    <cellStyle name="20% - Énfasis2 3" xfId="19"/>
    <cellStyle name="20% - Énfasis2 4" xfId="20"/>
    <cellStyle name="20% - Énfasis3 2" xfId="21"/>
    <cellStyle name="20% - Énfasis3 3" xfId="22"/>
    <cellStyle name="20% - Énfasis3 4" xfId="23"/>
    <cellStyle name="20% - Énfasis4 2" xfId="24"/>
    <cellStyle name="20% - Énfasis4 3" xfId="25"/>
    <cellStyle name="20% - Énfasis4 4" xfId="26"/>
    <cellStyle name="20% - Énfasis5 2" xfId="27"/>
    <cellStyle name="20% - Énfasis5 3" xfId="28"/>
    <cellStyle name="20% - Énfasis6 2" xfId="29"/>
    <cellStyle name="20% - Énfasis6 3" xfId="30"/>
    <cellStyle name="20% - Énfasis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Énfasis1 2" xfId="38"/>
    <cellStyle name="40% - Énfasis1 3" xfId="39"/>
    <cellStyle name="40% - Énfasis1 4" xfId="40"/>
    <cellStyle name="40% - Énfasis2 2" xfId="41"/>
    <cellStyle name="40% - Énfasis2 3" xfId="42"/>
    <cellStyle name="40% - Énfasis3 2" xfId="43"/>
    <cellStyle name="40% - Énfasis3 3" xfId="44"/>
    <cellStyle name="40% - Énfasis3 4" xfId="45"/>
    <cellStyle name="40% - Énfasis4 2" xfId="46"/>
    <cellStyle name="40% - Énfasis4 3" xfId="47"/>
    <cellStyle name="40% - Énfasis4 4" xfId="48"/>
    <cellStyle name="40% - Énfasis5 2" xfId="49"/>
    <cellStyle name="40% - Énfasis5 3" xfId="50"/>
    <cellStyle name="40% - Énfasis5 4" xfId="51"/>
    <cellStyle name="40% - Énfasis6 2" xfId="52"/>
    <cellStyle name="40% - Énfasis6 3" xfId="53"/>
    <cellStyle name="40% - Énfasis6 4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 2" xfId="61"/>
    <cellStyle name="60% - Énfasis2 2" xfId="62"/>
    <cellStyle name="60% - Énfasis3 2" xfId="63"/>
    <cellStyle name="60% - Énfasis4 2" xfId="64"/>
    <cellStyle name="60% - Énfasis5 2" xfId="65"/>
    <cellStyle name="60% - Énfasis6 2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Buena 2" xfId="74"/>
    <cellStyle name="Calculation" xfId="75"/>
    <cellStyle name="Cálculo 2" xfId="76"/>
    <cellStyle name="Celda de comprobación 2" xfId="77"/>
    <cellStyle name="Celda vinculada 2" xfId="78"/>
    <cellStyle name="Check Cell" xfId="79"/>
    <cellStyle name="Encabezado 4 2" xfId="80"/>
    <cellStyle name="Énfasis1 2" xfId="81"/>
    <cellStyle name="Énfasis2 2" xfId="82"/>
    <cellStyle name="Énfasis3 2" xfId="83"/>
    <cellStyle name="Énfasis4 2" xfId="84"/>
    <cellStyle name="Énfasis5 2" xfId="85"/>
    <cellStyle name="Énfasis6 2" xfId="86"/>
    <cellStyle name="Entrada 2" xfId="87"/>
    <cellStyle name="Estilo 1" xfId="88"/>
    <cellStyle name="Estilo 1 2" xfId="89"/>
    <cellStyle name="Euro" xfId="90"/>
    <cellStyle name="Euro 2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correcto 2" xfId="98"/>
    <cellStyle name="Input" xfId="99"/>
    <cellStyle name="Linked Cell" xfId="100"/>
    <cellStyle name="Millares 2" xfId="101"/>
    <cellStyle name="Millares 2 10" xfId="102"/>
    <cellStyle name="Millares 2 11" xfId="103"/>
    <cellStyle name="Millares 2 12" xfId="104"/>
    <cellStyle name="Millares 2 13" xfId="105"/>
    <cellStyle name="Millares 2 14" xfId="106"/>
    <cellStyle name="Millares 2 15" xfId="107"/>
    <cellStyle name="Millares 2 16" xfId="108"/>
    <cellStyle name="Millares 2 17" xfId="109"/>
    <cellStyle name="Millares 2 18" xfId="110"/>
    <cellStyle name="Millares 2 19" xfId="111"/>
    <cellStyle name="Millares 2 2" xfId="112"/>
    <cellStyle name="Millares 2 20" xfId="113"/>
    <cellStyle name="Millares 2 21" xfId="114"/>
    <cellStyle name="Millares 2 22" xfId="115"/>
    <cellStyle name="Millares 2 23" xfId="116"/>
    <cellStyle name="Millares 2 24" xfId="117"/>
    <cellStyle name="Millares 2 25" xfId="118"/>
    <cellStyle name="Millares 2 26" xfId="119"/>
    <cellStyle name="Millares 2 3" xfId="120"/>
    <cellStyle name="Millares 2 4" xfId="121"/>
    <cellStyle name="Millares 2 5" xfId="122"/>
    <cellStyle name="Millares 2 6" xfId="123"/>
    <cellStyle name="Millares 2 7" xfId="124"/>
    <cellStyle name="Millares 2 8" xfId="125"/>
    <cellStyle name="Millares 2 9" xfId="126"/>
    <cellStyle name="Millares 2_COMPARATIVO FACTURACION 2011 CORREGIDO" xfId="127"/>
    <cellStyle name="Millares 3" xfId="128"/>
    <cellStyle name="Millares 3 10" xfId="129"/>
    <cellStyle name="Millares 3 11" xfId="130"/>
    <cellStyle name="Millares 3 12" xfId="131"/>
    <cellStyle name="Millares 3 13" xfId="132"/>
    <cellStyle name="Millares 3 14" xfId="133"/>
    <cellStyle name="Millares 3 15" xfId="134"/>
    <cellStyle name="Millares 3 16" xfId="135"/>
    <cellStyle name="Millares 3 17" xfId="136"/>
    <cellStyle name="Millares 3 18" xfId="137"/>
    <cellStyle name="Millares 3 19" xfId="138"/>
    <cellStyle name="Millares 3 2" xfId="139"/>
    <cellStyle name="Millares 3 20" xfId="140"/>
    <cellStyle name="Millares 3 21" xfId="141"/>
    <cellStyle name="Millares 3 22" xfId="142"/>
    <cellStyle name="Millares 3 23" xfId="143"/>
    <cellStyle name="Millares 3 24" xfId="144"/>
    <cellStyle name="Millares 3 25" xfId="145"/>
    <cellStyle name="Millares 3 26" xfId="146"/>
    <cellStyle name="Millares 3 3" xfId="147"/>
    <cellStyle name="Millares 3 4" xfId="148"/>
    <cellStyle name="Millares 3 5" xfId="149"/>
    <cellStyle name="Millares 3 6" xfId="150"/>
    <cellStyle name="Millares 3 7" xfId="151"/>
    <cellStyle name="Millares 3 8" xfId="152"/>
    <cellStyle name="Millares 3 9" xfId="153"/>
    <cellStyle name="Millares 4" xfId="154"/>
    <cellStyle name="Millares 4 10" xfId="155"/>
    <cellStyle name="Millares 4 11" xfId="156"/>
    <cellStyle name="Millares 4 12" xfId="157"/>
    <cellStyle name="Millares 4 13" xfId="158"/>
    <cellStyle name="Millares 4 14" xfId="159"/>
    <cellStyle name="Millares 4 15" xfId="160"/>
    <cellStyle name="Millares 4 16" xfId="161"/>
    <cellStyle name="Millares 4 17" xfId="162"/>
    <cellStyle name="Millares 4 18" xfId="163"/>
    <cellStyle name="Millares 4 19" xfId="164"/>
    <cellStyle name="Millares 4 2" xfId="165"/>
    <cellStyle name="Millares 4 20" xfId="166"/>
    <cellStyle name="Millares 4 21" xfId="167"/>
    <cellStyle name="Millares 4 22" xfId="168"/>
    <cellStyle name="Millares 4 23" xfId="169"/>
    <cellStyle name="Millares 4 24" xfId="170"/>
    <cellStyle name="Millares 4 25" xfId="171"/>
    <cellStyle name="Millares 4 26" xfId="172"/>
    <cellStyle name="Millares 4 3" xfId="173"/>
    <cellStyle name="Millares 4 4" xfId="174"/>
    <cellStyle name="Millares 4 5" xfId="175"/>
    <cellStyle name="Millares 4 6" xfId="176"/>
    <cellStyle name="Millares 4 7" xfId="177"/>
    <cellStyle name="Millares 4 8" xfId="178"/>
    <cellStyle name="Millares 4 9" xfId="179"/>
    <cellStyle name="Millares 5" xfId="180"/>
    <cellStyle name="Millares 5 10" xfId="181"/>
    <cellStyle name="Millares 5 11" xfId="182"/>
    <cellStyle name="Millares 5 12" xfId="183"/>
    <cellStyle name="Millares 5 13" xfId="184"/>
    <cellStyle name="Millares 5 14" xfId="185"/>
    <cellStyle name="Millares 5 15" xfId="186"/>
    <cellStyle name="Millares 5 16" xfId="187"/>
    <cellStyle name="Millares 5 17" xfId="188"/>
    <cellStyle name="Millares 5 18" xfId="189"/>
    <cellStyle name="Millares 5 19" xfId="190"/>
    <cellStyle name="Millares 5 2" xfId="191"/>
    <cellStyle name="Millares 5 20" xfId="192"/>
    <cellStyle name="Millares 5 21" xfId="193"/>
    <cellStyle name="Millares 5 22" xfId="194"/>
    <cellStyle name="Millares 5 23" xfId="195"/>
    <cellStyle name="Millares 5 24" xfId="196"/>
    <cellStyle name="Millares 5 25" xfId="197"/>
    <cellStyle name="Millares 5 26" xfId="198"/>
    <cellStyle name="Millares 5 3" xfId="199"/>
    <cellStyle name="Millares 5 4" xfId="200"/>
    <cellStyle name="Millares 5 5" xfId="201"/>
    <cellStyle name="Millares 5 6" xfId="202"/>
    <cellStyle name="Millares 5 7" xfId="203"/>
    <cellStyle name="Millares 5 8" xfId="204"/>
    <cellStyle name="Millares 5 9" xfId="205"/>
    <cellStyle name="Millares 6" xfId="206"/>
    <cellStyle name="Millares 6 10" xfId="207"/>
    <cellStyle name="Millares 6 11" xfId="208"/>
    <cellStyle name="Millares 6 12" xfId="209"/>
    <cellStyle name="Millares 6 13" xfId="210"/>
    <cellStyle name="Millares 6 14" xfId="211"/>
    <cellStyle name="Millares 6 15" xfId="212"/>
    <cellStyle name="Millares 6 16" xfId="213"/>
    <cellStyle name="Millares 6 17" xfId="214"/>
    <cellStyle name="Millares 6 18" xfId="215"/>
    <cellStyle name="Millares 6 19" xfId="216"/>
    <cellStyle name="Millares 6 2" xfId="217"/>
    <cellStyle name="Millares 6 20" xfId="218"/>
    <cellStyle name="Millares 6 21" xfId="219"/>
    <cellStyle name="Millares 6 22" xfId="220"/>
    <cellStyle name="Millares 6 23" xfId="221"/>
    <cellStyle name="Millares 6 24" xfId="222"/>
    <cellStyle name="Millares 6 25" xfId="223"/>
    <cellStyle name="Millares 6 26" xfId="224"/>
    <cellStyle name="Millares 6 3" xfId="225"/>
    <cellStyle name="Millares 6 4" xfId="226"/>
    <cellStyle name="Millares 6 5" xfId="227"/>
    <cellStyle name="Millares 6 6" xfId="228"/>
    <cellStyle name="Millares 6 7" xfId="229"/>
    <cellStyle name="Millares 6 8" xfId="230"/>
    <cellStyle name="Millares 6 9" xfId="231"/>
    <cellStyle name="Millares 8" xfId="232"/>
    <cellStyle name="Millares 8 10" xfId="233"/>
    <cellStyle name="Millares 8 11" xfId="234"/>
    <cellStyle name="Millares 8 12" xfId="235"/>
    <cellStyle name="Millares 8 13" xfId="236"/>
    <cellStyle name="Millares 8 14" xfId="237"/>
    <cellStyle name="Millares 8 15" xfId="238"/>
    <cellStyle name="Millares 8 16" xfId="239"/>
    <cellStyle name="Millares 8 17" xfId="240"/>
    <cellStyle name="Millares 8 18" xfId="241"/>
    <cellStyle name="Millares 8 19" xfId="242"/>
    <cellStyle name="Millares 8 2" xfId="243"/>
    <cellStyle name="Millares 8 20" xfId="244"/>
    <cellStyle name="Millares 8 21" xfId="245"/>
    <cellStyle name="Millares 8 22" xfId="246"/>
    <cellStyle name="Millares 8 23" xfId="247"/>
    <cellStyle name="Millares 8 24" xfId="248"/>
    <cellStyle name="Millares 8 25" xfId="249"/>
    <cellStyle name="Millares 8 26" xfId="250"/>
    <cellStyle name="Millares 8 3" xfId="251"/>
    <cellStyle name="Millares 8 4" xfId="252"/>
    <cellStyle name="Millares 8 5" xfId="253"/>
    <cellStyle name="Millares 8 6" xfId="254"/>
    <cellStyle name="Millares 8 7" xfId="255"/>
    <cellStyle name="Millares 8 8" xfId="256"/>
    <cellStyle name="Millares 8 9" xfId="257"/>
    <cellStyle name="Moneda 10" xfId="258"/>
    <cellStyle name="Moneda 11" xfId="259"/>
    <cellStyle name="Moneda 12" xfId="260"/>
    <cellStyle name="Moneda 13" xfId="261"/>
    <cellStyle name="Moneda 14" xfId="262"/>
    <cellStyle name="Moneda 15" xfId="263"/>
    <cellStyle name="Moneda 16" xfId="264"/>
    <cellStyle name="Moneda 17" xfId="265"/>
    <cellStyle name="Moneda 18" xfId="266"/>
    <cellStyle name="Moneda 19" xfId="267"/>
    <cellStyle name="Moneda 2" xfId="268"/>
    <cellStyle name="Moneda 20" xfId="269"/>
    <cellStyle name="Moneda 21" xfId="270"/>
    <cellStyle name="Moneda 22" xfId="271"/>
    <cellStyle name="Moneda 23" xfId="272"/>
    <cellStyle name="Moneda 24" xfId="273"/>
    <cellStyle name="Moneda 25" xfId="274"/>
    <cellStyle name="Moneda 26" xfId="275"/>
    <cellStyle name="Moneda 27" xfId="276"/>
    <cellStyle name="Moneda 28" xfId="277"/>
    <cellStyle name="Moneda 29" xfId="278"/>
    <cellStyle name="Moneda 3" xfId="279"/>
    <cellStyle name="Moneda 4" xfId="280"/>
    <cellStyle name="Moneda 5" xfId="281"/>
    <cellStyle name="Moneda 6" xfId="282"/>
    <cellStyle name="Moneda 7" xfId="283"/>
    <cellStyle name="Moneda 8" xfId="284"/>
    <cellStyle name="Moneda 9" xfId="285"/>
    <cellStyle name="Neutral 2" xfId="286"/>
    <cellStyle name="Normal" xfId="0" builtinId="0"/>
    <cellStyle name="Normal 10" xfId="287"/>
    <cellStyle name="Normal 10 2" xfId="288"/>
    <cellStyle name="Normal 10 3" xfId="289"/>
    <cellStyle name="Normal 10_ABRIL 2011 DEFUNCIONES (15-06-2011)" xfId="290"/>
    <cellStyle name="Normal 11" xfId="291"/>
    <cellStyle name="Normal 11 2" xfId="292"/>
    <cellStyle name="Normal 11_defunciones 2011(13-04-2011)" xfId="293"/>
    <cellStyle name="Normal 12" xfId="294"/>
    <cellStyle name="Normal 12 2" xfId="295"/>
    <cellStyle name="Normal 12_defunciones 2011(13-04-2011)" xfId="296"/>
    <cellStyle name="Normal 13" xfId="297"/>
    <cellStyle name="Normal 13 2" xfId="298"/>
    <cellStyle name="Normal 13_ABRIL 2011 DEFUNCIONES (15-06-2011)" xfId="299"/>
    <cellStyle name="Normal 14" xfId="300"/>
    <cellStyle name="Normal 14 2" xfId="301"/>
    <cellStyle name="Normal 14_defunciones 2011(13-04-2011)" xfId="302"/>
    <cellStyle name="Normal 15" xfId="303"/>
    <cellStyle name="Normal 15 2" xfId="304"/>
    <cellStyle name="Normal 15_defunciones 2011(13-04-2011)" xfId="305"/>
    <cellStyle name="Normal 16" xfId="306"/>
    <cellStyle name="Normal 16 2" xfId="307"/>
    <cellStyle name="Normal 16_defunciones 2011(13-04-2011)" xfId="308"/>
    <cellStyle name="Normal 17" xfId="309"/>
    <cellStyle name="Normal 17 2" xfId="310"/>
    <cellStyle name="Normal 17_defunciones 2011(13-04-2011)" xfId="311"/>
    <cellStyle name="Normal 18" xfId="312"/>
    <cellStyle name="Normal 18 2" xfId="313"/>
    <cellStyle name="Normal 18_defunciones 2011(13-04-2011)" xfId="314"/>
    <cellStyle name="Normal 19" xfId="315"/>
    <cellStyle name="Normal 19 2" xfId="316"/>
    <cellStyle name="Normal 19_defunciones 2011(13-04-2011)" xfId="317"/>
    <cellStyle name="Normal 2" xfId="4"/>
    <cellStyle name="Normal 2 2" xfId="318"/>
    <cellStyle name="Normal 2 2 2" xfId="319"/>
    <cellStyle name="Normal 2 2 3" xfId="320"/>
    <cellStyle name="Normal 2 3" xfId="321"/>
    <cellStyle name="Normal 2 4" xfId="3"/>
    <cellStyle name="Normal 2 4 2" xfId="322"/>
    <cellStyle name="Normal 2 4 3" xfId="323"/>
    <cellStyle name="Normal 2 5" xfId="324"/>
    <cellStyle name="Normal 2_ABRIL 2011 DEFUNCIONES (15-06-2011)" xfId="325"/>
    <cellStyle name="Normal 20" xfId="326"/>
    <cellStyle name="Normal 20 2" xfId="327"/>
    <cellStyle name="Normal 20_defunciones 2011(13-04-2011)" xfId="328"/>
    <cellStyle name="Normal 21" xfId="329"/>
    <cellStyle name="Normal 21 2" xfId="330"/>
    <cellStyle name="Normal 21_defunciones 2011(13-04-2011)" xfId="331"/>
    <cellStyle name="Normal 22" xfId="332"/>
    <cellStyle name="Normal 22 2" xfId="333"/>
    <cellStyle name="Normal 22_defunciones 2011(13-04-2011)" xfId="334"/>
    <cellStyle name="Normal 23" xfId="335"/>
    <cellStyle name="Normal 23 2" xfId="336"/>
    <cellStyle name="Normal 23_defunciones 2011(13-04-2011)" xfId="337"/>
    <cellStyle name="Normal 24" xfId="338"/>
    <cellStyle name="Normal 24 2" xfId="339"/>
    <cellStyle name="Normal 24 3" xfId="340"/>
    <cellStyle name="Normal 24 4" xfId="341"/>
    <cellStyle name="Normal 24 4 2" xfId="342"/>
    <cellStyle name="Normal 24 4 3" xfId="343"/>
    <cellStyle name="Normal 25" xfId="344"/>
    <cellStyle name="Normal 25 2" xfId="345"/>
    <cellStyle name="Normal 26" xfId="346"/>
    <cellStyle name="Normal 26 2" xfId="347"/>
    <cellStyle name="Normal 27" xfId="348"/>
    <cellStyle name="Normal 27 2" xfId="349"/>
    <cellStyle name="Normal 28" xfId="350"/>
    <cellStyle name="Normal 28 2" xfId="351"/>
    <cellStyle name="Normal 29" xfId="352"/>
    <cellStyle name="Normal 29 2" xfId="353"/>
    <cellStyle name="Normal 3" xfId="354"/>
    <cellStyle name="Normal 3 2" xfId="355"/>
    <cellStyle name="Normal 3 3" xfId="356"/>
    <cellStyle name="Normal 30" xfId="357"/>
    <cellStyle name="Normal 31" xfId="358"/>
    <cellStyle name="Normal 32" xfId="359"/>
    <cellStyle name="Normal 33" xfId="360"/>
    <cellStyle name="Normal 34" xfId="361"/>
    <cellStyle name="Normal 35" xfId="362"/>
    <cellStyle name="Normal 36" xfId="363"/>
    <cellStyle name="Normal 37" xfId="364"/>
    <cellStyle name="Normal 38" xfId="365"/>
    <cellStyle name="Normal 39" xfId="366"/>
    <cellStyle name="Normal 39 2" xfId="367"/>
    <cellStyle name="Normal 4" xfId="368"/>
    <cellStyle name="Normal 4 2" xfId="369"/>
    <cellStyle name="Normal 4 2 2" xfId="370"/>
    <cellStyle name="Normal 4 3" xfId="371"/>
    <cellStyle name="Normal 4 4" xfId="1"/>
    <cellStyle name="Normal 4 5" xfId="2"/>
    <cellStyle name="Normal 4 6" xfId="372"/>
    <cellStyle name="Normal 4 6 2" xfId="373"/>
    <cellStyle name="Normal 4 7" xfId="374"/>
    <cellStyle name="Normal 4_defunciones 2011(13-04-2011)" xfId="375"/>
    <cellStyle name="Normal 40" xfId="376"/>
    <cellStyle name="Normal 5" xfId="377"/>
    <cellStyle name="Normal 5 2" xfId="378"/>
    <cellStyle name="Normal 5_defunciones 2011(13-04-2011)" xfId="379"/>
    <cellStyle name="Normal 6" xfId="380"/>
    <cellStyle name="Normal 6 2" xfId="381"/>
    <cellStyle name="Normal 6_defunciones 2011(13-04-2011)" xfId="382"/>
    <cellStyle name="Normal 7" xfId="383"/>
    <cellStyle name="Normal 7 2" xfId="384"/>
    <cellStyle name="Normal 7 3" xfId="385"/>
    <cellStyle name="Normal 7 4" xfId="386"/>
    <cellStyle name="Normal 7 4 2" xfId="387"/>
    <cellStyle name="Normal 7_defunciones 2011(13-04-2011)" xfId="388"/>
    <cellStyle name="Normal 8" xfId="389"/>
    <cellStyle name="Normal 8 2" xfId="390"/>
    <cellStyle name="Normal 8_defunciones 2011(13-04-2011)" xfId="391"/>
    <cellStyle name="Normal 9" xfId="392"/>
    <cellStyle name="Normal 9 2" xfId="393"/>
    <cellStyle name="Normal 9_defunciones 2011(13-04-2011)" xfId="394"/>
    <cellStyle name="Notas 10" xfId="395"/>
    <cellStyle name="Notas 100" xfId="396"/>
    <cellStyle name="Notas 101" xfId="397"/>
    <cellStyle name="Notas 102" xfId="398"/>
    <cellStyle name="Notas 103" xfId="399"/>
    <cellStyle name="Notas 104" xfId="400"/>
    <cellStyle name="Notas 105" xfId="401"/>
    <cellStyle name="Notas 106" xfId="402"/>
    <cellStyle name="Notas 107" xfId="403"/>
    <cellStyle name="Notas 108" xfId="404"/>
    <cellStyle name="Notas 109" xfId="405"/>
    <cellStyle name="Notas 11" xfId="406"/>
    <cellStyle name="Notas 110" xfId="407"/>
    <cellStyle name="Notas 111" xfId="408"/>
    <cellStyle name="Notas 112" xfId="409"/>
    <cellStyle name="Notas 113" xfId="410"/>
    <cellStyle name="Notas 114" xfId="411"/>
    <cellStyle name="Notas 115" xfId="412"/>
    <cellStyle name="Notas 116" xfId="413"/>
    <cellStyle name="Notas 117" xfId="414"/>
    <cellStyle name="Notas 118" xfId="415"/>
    <cellStyle name="Notas 119" xfId="416"/>
    <cellStyle name="Notas 12" xfId="417"/>
    <cellStyle name="Notas 120" xfId="418"/>
    <cellStyle name="Notas 121" xfId="419"/>
    <cellStyle name="Notas 122" xfId="420"/>
    <cellStyle name="Notas 123" xfId="421"/>
    <cellStyle name="Notas 124" xfId="422"/>
    <cellStyle name="Notas 125" xfId="423"/>
    <cellStyle name="Notas 126" xfId="424"/>
    <cellStyle name="Notas 127" xfId="425"/>
    <cellStyle name="Notas 128" xfId="426"/>
    <cellStyle name="Notas 129" xfId="427"/>
    <cellStyle name="Notas 13" xfId="428"/>
    <cellStyle name="Notas 130" xfId="429"/>
    <cellStyle name="Notas 131" xfId="430"/>
    <cellStyle name="Notas 132" xfId="431"/>
    <cellStyle name="Notas 133" xfId="432"/>
    <cellStyle name="Notas 134" xfId="433"/>
    <cellStyle name="Notas 135" xfId="434"/>
    <cellStyle name="Notas 136" xfId="435"/>
    <cellStyle name="Notas 137" xfId="436"/>
    <cellStyle name="Notas 138" xfId="437"/>
    <cellStyle name="Notas 139" xfId="438"/>
    <cellStyle name="Notas 14" xfId="439"/>
    <cellStyle name="Notas 140" xfId="440"/>
    <cellStyle name="Notas 141" xfId="441"/>
    <cellStyle name="Notas 142" xfId="442"/>
    <cellStyle name="Notas 143" xfId="443"/>
    <cellStyle name="Notas 144" xfId="444"/>
    <cellStyle name="Notas 145" xfId="445"/>
    <cellStyle name="Notas 146" xfId="446"/>
    <cellStyle name="Notas 147" xfId="447"/>
    <cellStyle name="Notas 148" xfId="448"/>
    <cellStyle name="Notas 149" xfId="449"/>
    <cellStyle name="Notas 15" xfId="450"/>
    <cellStyle name="Notas 150" xfId="451"/>
    <cellStyle name="Notas 151" xfId="452"/>
    <cellStyle name="Notas 152" xfId="453"/>
    <cellStyle name="Notas 153" xfId="454"/>
    <cellStyle name="Notas 154" xfId="455"/>
    <cellStyle name="Notas 155" xfId="456"/>
    <cellStyle name="Notas 156" xfId="457"/>
    <cellStyle name="Notas 157" xfId="458"/>
    <cellStyle name="Notas 158" xfId="459"/>
    <cellStyle name="Notas 16" xfId="460"/>
    <cellStyle name="Notas 17" xfId="461"/>
    <cellStyle name="Notas 18" xfId="462"/>
    <cellStyle name="Notas 19" xfId="463"/>
    <cellStyle name="Notas 2" xfId="464"/>
    <cellStyle name="Notas 2 2" xfId="465"/>
    <cellStyle name="Notas 2 3" xfId="466"/>
    <cellStyle name="Notas 2_ENTREGA 10 primeras Antioquia a 105" xfId="467"/>
    <cellStyle name="Notas 20" xfId="468"/>
    <cellStyle name="Notas 21" xfId="469"/>
    <cellStyle name="Notas 22" xfId="470"/>
    <cellStyle name="Notas 23" xfId="471"/>
    <cellStyle name="Notas 24" xfId="472"/>
    <cellStyle name="Notas 25" xfId="473"/>
    <cellStyle name="Notas 26" xfId="474"/>
    <cellStyle name="Notas 27" xfId="475"/>
    <cellStyle name="Notas 28" xfId="476"/>
    <cellStyle name="Notas 29" xfId="477"/>
    <cellStyle name="Notas 3" xfId="478"/>
    <cellStyle name="Notas 3 2" xfId="479"/>
    <cellStyle name="Notas 30" xfId="480"/>
    <cellStyle name="Notas 31" xfId="481"/>
    <cellStyle name="Notas 32" xfId="482"/>
    <cellStyle name="Notas 33" xfId="483"/>
    <cellStyle name="Notas 34" xfId="484"/>
    <cellStyle name="Notas 35" xfId="485"/>
    <cellStyle name="Notas 36" xfId="486"/>
    <cellStyle name="Notas 37" xfId="487"/>
    <cellStyle name="Notas 38" xfId="488"/>
    <cellStyle name="Notas 39" xfId="489"/>
    <cellStyle name="Notas 4" xfId="490"/>
    <cellStyle name="Notas 40" xfId="491"/>
    <cellStyle name="Notas 41" xfId="492"/>
    <cellStyle name="Notas 42" xfId="493"/>
    <cellStyle name="Notas 43" xfId="494"/>
    <cellStyle name="Notas 44" xfId="495"/>
    <cellStyle name="Notas 45" xfId="496"/>
    <cellStyle name="Notas 46" xfId="497"/>
    <cellStyle name="Notas 47" xfId="498"/>
    <cellStyle name="Notas 48" xfId="499"/>
    <cellStyle name="Notas 49" xfId="500"/>
    <cellStyle name="Notas 5" xfId="501"/>
    <cellStyle name="Notas 50" xfId="502"/>
    <cellStyle name="Notas 51" xfId="503"/>
    <cellStyle name="Notas 52" xfId="504"/>
    <cellStyle name="Notas 53" xfId="505"/>
    <cellStyle name="Notas 54" xfId="506"/>
    <cellStyle name="Notas 55" xfId="507"/>
    <cellStyle name="Notas 56" xfId="508"/>
    <cellStyle name="Notas 57" xfId="509"/>
    <cellStyle name="Notas 58" xfId="510"/>
    <cellStyle name="Notas 59" xfId="511"/>
    <cellStyle name="Notas 6" xfId="512"/>
    <cellStyle name="Notas 60" xfId="513"/>
    <cellStyle name="Notas 61" xfId="514"/>
    <cellStyle name="Notas 62" xfId="515"/>
    <cellStyle name="Notas 63" xfId="516"/>
    <cellStyle name="Notas 64" xfId="517"/>
    <cellStyle name="Notas 65" xfId="518"/>
    <cellStyle name="Notas 66" xfId="519"/>
    <cellStyle name="Notas 67" xfId="520"/>
    <cellStyle name="Notas 68" xfId="521"/>
    <cellStyle name="Notas 69" xfId="522"/>
    <cellStyle name="Notas 7" xfId="523"/>
    <cellStyle name="Notas 70" xfId="524"/>
    <cellStyle name="Notas 71" xfId="525"/>
    <cellStyle name="Notas 72" xfId="526"/>
    <cellStyle name="Notas 73" xfId="527"/>
    <cellStyle name="Notas 74" xfId="528"/>
    <cellStyle name="Notas 75" xfId="529"/>
    <cellStyle name="Notas 76" xfId="530"/>
    <cellStyle name="Notas 77" xfId="531"/>
    <cellStyle name="Notas 78" xfId="532"/>
    <cellStyle name="Notas 79" xfId="533"/>
    <cellStyle name="Notas 8" xfId="534"/>
    <cellStyle name="Notas 80" xfId="535"/>
    <cellStyle name="Notas 81" xfId="536"/>
    <cellStyle name="Notas 82" xfId="537"/>
    <cellStyle name="Notas 83" xfId="538"/>
    <cellStyle name="Notas 84" xfId="539"/>
    <cellStyle name="Notas 85" xfId="540"/>
    <cellStyle name="Notas 86" xfId="541"/>
    <cellStyle name="Notas 87" xfId="542"/>
    <cellStyle name="Notas 88" xfId="543"/>
    <cellStyle name="Notas 89" xfId="544"/>
    <cellStyle name="Notas 9" xfId="545"/>
    <cellStyle name="Notas 90" xfId="546"/>
    <cellStyle name="Notas 91" xfId="547"/>
    <cellStyle name="Notas 92" xfId="548"/>
    <cellStyle name="Notas 93" xfId="549"/>
    <cellStyle name="Notas 94" xfId="550"/>
    <cellStyle name="Notas 95" xfId="551"/>
    <cellStyle name="Notas 96" xfId="552"/>
    <cellStyle name="Notas 97" xfId="553"/>
    <cellStyle name="Notas 98" xfId="554"/>
    <cellStyle name="Notas 99" xfId="555"/>
    <cellStyle name="Note" xfId="556"/>
    <cellStyle name="Output" xfId="557"/>
    <cellStyle name="Porcentual 2" xfId="558"/>
    <cellStyle name="Porcentual 3" xfId="559"/>
    <cellStyle name="Salida 2" xfId="560"/>
    <cellStyle name="Texto de advertencia 2" xfId="561"/>
    <cellStyle name="Texto explicativo 2" xfId="562"/>
    <cellStyle name="Title" xfId="563"/>
    <cellStyle name="Título 1 2" xfId="564"/>
    <cellStyle name="Título 2 2" xfId="565"/>
    <cellStyle name="Título 3 2" xfId="566"/>
    <cellStyle name="Título 4" xfId="567"/>
    <cellStyle name="Total 2" xfId="568"/>
    <cellStyle name="Warning Text" xfId="569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defabr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defabr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ALIDAD\WINDOWS\TEMP\defabr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CCEBAL~1\AppData\Local\Temp\ARCCCFA\perfil%20-%20series%20epidemilogia\ANEXOS%20%20PERFIL%20EPIDEMILOGICO%202007\Morbilidad\DATOS\EXCEL\PERFIL1\10MORT8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_COMPARTIDA_VITALES\VITALES%202009\CONSOLIDADO%20DEL%20A&#209;O\BASE%20NACIMIENTOS%20TOTAL%202009%20%201703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CV%202006\Publicaci&#243;n%20ECV\1CRUCES\ECV%202005\Personas\01_ECV-2005_Personas-Estrato-Viviend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CV%202006\Publicaci&#243;n%20ECV\1CRUCES\ECV%202005\Personas\04_ECV-2005_Personas-Vivir_Medell&#237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 xml:space="preserve"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 xml:space="preserve"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 xml:space="preserve"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 xml:space="preserve"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 xml:space="preserve"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 xml:space="preserve"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 xml:space="preserve"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 xml:space="preserve"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 xml:space="preserve"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 xml:space="preserve"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 xml:space="preserve"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 xml:space="preserve"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 xml:space="preserve"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 xml:space="preserve"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 xml:space="preserve"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183"/>
      <sheetName val="Hoja1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aci2009vitales1 (2)"/>
      <sheetName val="Hoja2"/>
      <sheetName val="Hoja3"/>
      <sheetName val="Hoja4"/>
      <sheetName val="Hoja5"/>
      <sheetName val="Hoja6"/>
      <sheetName val="Tablas maestras"/>
    </sheetNames>
    <sheetDataSet>
      <sheetData sheetId="0"/>
      <sheetData sheetId="1"/>
      <sheetData sheetId="2"/>
      <sheetData sheetId="3"/>
      <sheetData sheetId="4">
        <row r="1">
          <cell r="A1">
            <v>10</v>
          </cell>
          <cell r="B1" t="str">
            <v>10-14</v>
          </cell>
        </row>
        <row r="2">
          <cell r="A2">
            <v>11</v>
          </cell>
          <cell r="B2" t="str">
            <v>10-14</v>
          </cell>
        </row>
        <row r="3">
          <cell r="A3">
            <v>12</v>
          </cell>
          <cell r="B3" t="str">
            <v>10-14</v>
          </cell>
        </row>
        <row r="4">
          <cell r="A4">
            <v>13</v>
          </cell>
          <cell r="B4" t="str">
            <v>10-14</v>
          </cell>
        </row>
        <row r="5">
          <cell r="A5">
            <v>14</v>
          </cell>
          <cell r="B5" t="str">
            <v>10-14</v>
          </cell>
        </row>
        <row r="6">
          <cell r="A6">
            <v>15</v>
          </cell>
          <cell r="B6" t="str">
            <v>15-19</v>
          </cell>
        </row>
        <row r="7">
          <cell r="A7">
            <v>16</v>
          </cell>
          <cell r="B7" t="str">
            <v>15-19</v>
          </cell>
        </row>
        <row r="8">
          <cell r="A8">
            <v>17</v>
          </cell>
          <cell r="B8" t="str">
            <v>15-19</v>
          </cell>
        </row>
        <row r="9">
          <cell r="A9">
            <v>18</v>
          </cell>
          <cell r="B9" t="str">
            <v>15-19</v>
          </cell>
        </row>
        <row r="10">
          <cell r="A10">
            <v>19</v>
          </cell>
          <cell r="B10" t="str">
            <v>15-19</v>
          </cell>
        </row>
        <row r="11">
          <cell r="A11">
            <v>20</v>
          </cell>
          <cell r="B11" t="str">
            <v>20-24</v>
          </cell>
        </row>
        <row r="12">
          <cell r="A12">
            <v>21</v>
          </cell>
          <cell r="B12" t="str">
            <v>20-24</v>
          </cell>
        </row>
        <row r="13">
          <cell r="A13">
            <v>22</v>
          </cell>
          <cell r="B13" t="str">
            <v>20-24</v>
          </cell>
        </row>
        <row r="14">
          <cell r="A14">
            <v>23</v>
          </cell>
          <cell r="B14" t="str">
            <v>20-24</v>
          </cell>
        </row>
        <row r="15">
          <cell r="A15">
            <v>24</v>
          </cell>
          <cell r="B15" t="str">
            <v>20-24</v>
          </cell>
        </row>
        <row r="16">
          <cell r="A16">
            <v>25</v>
          </cell>
          <cell r="B16" t="str">
            <v>25-29</v>
          </cell>
        </row>
        <row r="17">
          <cell r="A17">
            <v>26</v>
          </cell>
          <cell r="B17" t="str">
            <v>25-29</v>
          </cell>
        </row>
        <row r="18">
          <cell r="A18">
            <v>27</v>
          </cell>
          <cell r="B18" t="str">
            <v>25-29</v>
          </cell>
        </row>
        <row r="19">
          <cell r="A19">
            <v>28</v>
          </cell>
          <cell r="B19" t="str">
            <v>25-29</v>
          </cell>
        </row>
        <row r="20">
          <cell r="A20">
            <v>29</v>
          </cell>
          <cell r="B20" t="str">
            <v>25-29</v>
          </cell>
        </row>
        <row r="21">
          <cell r="A21">
            <v>30</v>
          </cell>
          <cell r="B21" t="str">
            <v>30-34</v>
          </cell>
        </row>
        <row r="22">
          <cell r="A22">
            <v>31</v>
          </cell>
          <cell r="B22" t="str">
            <v>30-34</v>
          </cell>
        </row>
        <row r="23">
          <cell r="A23">
            <v>32</v>
          </cell>
          <cell r="B23" t="str">
            <v>30-34</v>
          </cell>
        </row>
        <row r="24">
          <cell r="A24">
            <v>33</v>
          </cell>
          <cell r="B24" t="str">
            <v>30-34</v>
          </cell>
        </row>
        <row r="25">
          <cell r="A25">
            <v>34</v>
          </cell>
          <cell r="B25" t="str">
            <v>30-34</v>
          </cell>
        </row>
        <row r="26">
          <cell r="A26">
            <v>35</v>
          </cell>
          <cell r="B26" t="str">
            <v>35-39</v>
          </cell>
        </row>
        <row r="27">
          <cell r="A27">
            <v>36</v>
          </cell>
          <cell r="B27" t="str">
            <v>35-39</v>
          </cell>
        </row>
        <row r="28">
          <cell r="A28">
            <v>37</v>
          </cell>
          <cell r="B28" t="str">
            <v>35-39</v>
          </cell>
        </row>
        <row r="29">
          <cell r="A29">
            <v>38</v>
          </cell>
          <cell r="B29" t="str">
            <v>35-39</v>
          </cell>
        </row>
        <row r="30">
          <cell r="A30">
            <v>39</v>
          </cell>
          <cell r="B30" t="str">
            <v>35-39</v>
          </cell>
        </row>
        <row r="31">
          <cell r="A31">
            <v>40</v>
          </cell>
          <cell r="B31" t="str">
            <v>40-44</v>
          </cell>
        </row>
        <row r="32">
          <cell r="A32">
            <v>41</v>
          </cell>
          <cell r="B32" t="str">
            <v>40-44</v>
          </cell>
        </row>
        <row r="33">
          <cell r="A33">
            <v>42</v>
          </cell>
          <cell r="B33" t="str">
            <v>40-44</v>
          </cell>
        </row>
        <row r="34">
          <cell r="A34">
            <v>43</v>
          </cell>
          <cell r="B34" t="str">
            <v>40-44</v>
          </cell>
        </row>
        <row r="35">
          <cell r="A35">
            <v>44</v>
          </cell>
          <cell r="B35" t="str">
            <v>40-44</v>
          </cell>
        </row>
        <row r="36">
          <cell r="A36">
            <v>45</v>
          </cell>
          <cell r="B36" t="str">
            <v>45-49</v>
          </cell>
        </row>
        <row r="37">
          <cell r="A37">
            <v>46</v>
          </cell>
          <cell r="B37" t="str">
            <v>45-49</v>
          </cell>
        </row>
        <row r="38">
          <cell r="A38">
            <v>47</v>
          </cell>
          <cell r="B38" t="str">
            <v>45-49</v>
          </cell>
        </row>
        <row r="39">
          <cell r="A39">
            <v>48</v>
          </cell>
          <cell r="B39" t="str">
            <v>45-49</v>
          </cell>
        </row>
        <row r="40">
          <cell r="A40">
            <v>49</v>
          </cell>
          <cell r="B40" t="str">
            <v>45-49</v>
          </cell>
        </row>
        <row r="41">
          <cell r="A41">
            <v>50</v>
          </cell>
          <cell r="B41" t="str">
            <v>50-54</v>
          </cell>
        </row>
        <row r="42">
          <cell r="A42">
            <v>51</v>
          </cell>
          <cell r="B42" t="str">
            <v>50-54</v>
          </cell>
        </row>
        <row r="43">
          <cell r="A43">
            <v>52</v>
          </cell>
          <cell r="B43" t="str">
            <v>50-54</v>
          </cell>
        </row>
        <row r="44">
          <cell r="A44">
            <v>53</v>
          </cell>
          <cell r="B44" t="str">
            <v>50-54</v>
          </cell>
        </row>
        <row r="45">
          <cell r="A45">
            <v>54</v>
          </cell>
          <cell r="B45" t="str">
            <v>50-54</v>
          </cell>
        </row>
      </sheetData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 2004-2005"/>
      <sheetName val="Comuna 2004-2005"/>
      <sheetName val="Estrato"/>
      <sheetName val="Comuna"/>
      <sheetName val="Barrios"/>
      <sheetName val="01_ECV-2005_Personas-Estrato-V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7">
          <cell r="C257">
            <v>2384720.9458622783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"/>
      <sheetName val="Comuna"/>
      <sheetName val="Barrios"/>
    </sheetNames>
    <sheetDataSet>
      <sheetData sheetId="0" refreshError="1"/>
      <sheetData sheetId="1" refreshError="1"/>
      <sheetData sheetId="2" refreshError="1">
        <row r="257">
          <cell r="C257">
            <v>2384720.9458622779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5"/>
  <sheetViews>
    <sheetView showGridLines="0" workbookViewId="0"/>
  </sheetViews>
  <sheetFormatPr baseColWidth="10" defaultRowHeight="15" x14ac:dyDescent="0.25"/>
  <cols>
    <col min="1" max="1" width="51.140625" customWidth="1"/>
    <col min="2" max="7" width="12.7109375" customWidth="1"/>
    <col min="8" max="8" width="13" customWidth="1"/>
  </cols>
  <sheetData>
    <row r="2" spans="1:8" ht="25.5" customHeight="1" x14ac:dyDescent="0.25">
      <c r="A2" s="62" t="s">
        <v>17</v>
      </c>
      <c r="B2" s="62"/>
      <c r="C2" s="62"/>
      <c r="D2" s="62"/>
      <c r="E2" s="62"/>
      <c r="F2" s="62"/>
      <c r="G2" s="62"/>
    </row>
    <row r="3" spans="1:8" ht="1.5" customHeight="1" thickBot="1" x14ac:dyDescent="0.3">
      <c r="A3" s="2"/>
      <c r="B3" s="2"/>
      <c r="C3" s="2"/>
      <c r="D3" s="2"/>
      <c r="E3" s="2"/>
      <c r="F3" s="2"/>
      <c r="G3" s="2"/>
      <c r="H3" s="2"/>
    </row>
    <row r="4" spans="1:8" ht="21" customHeight="1" thickBot="1" x14ac:dyDescent="0.3">
      <c r="A4" s="9" t="s">
        <v>13</v>
      </c>
      <c r="B4" s="10" t="s">
        <v>0</v>
      </c>
      <c r="C4" s="10" t="s">
        <v>1</v>
      </c>
      <c r="D4" s="10" t="s">
        <v>47</v>
      </c>
      <c r="E4" s="10" t="s">
        <v>48</v>
      </c>
      <c r="F4" s="10" t="s">
        <v>2</v>
      </c>
      <c r="G4" s="10" t="s">
        <v>3</v>
      </c>
      <c r="H4" s="10" t="s">
        <v>61</v>
      </c>
    </row>
    <row r="5" spans="1:8" ht="21" customHeight="1" thickBot="1" x14ac:dyDescent="0.3">
      <c r="A5" s="9" t="s">
        <v>14</v>
      </c>
      <c r="B5" s="11"/>
      <c r="C5" s="12"/>
      <c r="D5" s="11"/>
      <c r="E5" s="11"/>
      <c r="F5" s="11"/>
      <c r="G5" s="11"/>
      <c r="H5" s="11"/>
    </row>
    <row r="6" spans="1:8" x14ac:dyDescent="0.25">
      <c r="A6" s="13" t="s">
        <v>51</v>
      </c>
      <c r="B6" s="14">
        <v>105656</v>
      </c>
      <c r="C6" s="15">
        <f>(B6/B17)*100</f>
        <v>12.033726689893724</v>
      </c>
      <c r="D6" s="58">
        <v>88132</v>
      </c>
      <c r="E6" s="58">
        <v>17524</v>
      </c>
      <c r="F6" s="14">
        <v>45673</v>
      </c>
      <c r="G6" s="14">
        <v>59955</v>
      </c>
      <c r="H6" s="14">
        <f>B6-SUM(F6:G6)</f>
        <v>28</v>
      </c>
    </row>
    <row r="7" spans="1:8" x14ac:dyDescent="0.25">
      <c r="A7" s="13" t="s">
        <v>53</v>
      </c>
      <c r="B7" s="16">
        <v>80264</v>
      </c>
      <c r="C7" s="17">
        <f>(B7/B17)*100</f>
        <v>9.1416960611572442</v>
      </c>
      <c r="D7" s="58">
        <v>68865</v>
      </c>
      <c r="E7" s="58">
        <v>11399</v>
      </c>
      <c r="F7" s="16">
        <v>34851</v>
      </c>
      <c r="G7" s="16">
        <v>45388</v>
      </c>
      <c r="H7" s="16">
        <f t="shared" ref="H7:H17" si="0">B7-SUM(F7:G7)</f>
        <v>25</v>
      </c>
    </row>
    <row r="8" spans="1:8" x14ac:dyDescent="0.25">
      <c r="A8" s="13" t="s">
        <v>52</v>
      </c>
      <c r="B8" s="16">
        <v>74293</v>
      </c>
      <c r="C8" s="17">
        <f>(B8/B17)*100</f>
        <v>8.461626949461218</v>
      </c>
      <c r="D8" s="58">
        <v>59294</v>
      </c>
      <c r="E8" s="58">
        <v>14999</v>
      </c>
      <c r="F8" s="16">
        <v>27730</v>
      </c>
      <c r="G8" s="16">
        <v>46562</v>
      </c>
      <c r="H8" s="16">
        <f t="shared" si="0"/>
        <v>1</v>
      </c>
    </row>
    <row r="9" spans="1:8" x14ac:dyDescent="0.25">
      <c r="A9" s="13" t="s">
        <v>54</v>
      </c>
      <c r="B9" s="18">
        <v>74277</v>
      </c>
      <c r="C9" s="19">
        <f>(B9/B17)*100</f>
        <v>8.4598046239232616</v>
      </c>
      <c r="D9" s="58">
        <v>60182</v>
      </c>
      <c r="E9" s="58">
        <v>14095</v>
      </c>
      <c r="F9" s="18">
        <v>27134</v>
      </c>
      <c r="G9" s="18">
        <v>47114</v>
      </c>
      <c r="H9" s="18">
        <f t="shared" si="0"/>
        <v>29</v>
      </c>
    </row>
    <row r="10" spans="1:8" x14ac:dyDescent="0.25">
      <c r="A10" s="13" t="s">
        <v>55</v>
      </c>
      <c r="B10" s="18">
        <v>68181</v>
      </c>
      <c r="C10" s="19">
        <f>(B10/B17)*100</f>
        <v>7.7654985939619516</v>
      </c>
      <c r="D10" s="58">
        <v>52533</v>
      </c>
      <c r="E10" s="58">
        <v>15648</v>
      </c>
      <c r="F10" s="18">
        <v>946</v>
      </c>
      <c r="G10" s="18">
        <v>67184</v>
      </c>
      <c r="H10" s="18">
        <f t="shared" si="0"/>
        <v>51</v>
      </c>
    </row>
    <row r="11" spans="1:8" x14ac:dyDescent="0.25">
      <c r="A11" s="13" t="s">
        <v>64</v>
      </c>
      <c r="B11" s="18">
        <v>26985</v>
      </c>
      <c r="C11" s="19">
        <f>(B11/B17)*100</f>
        <v>3.0734659151092427</v>
      </c>
      <c r="D11" s="58">
        <v>21303</v>
      </c>
      <c r="E11" s="58">
        <v>5682</v>
      </c>
      <c r="F11" s="18">
        <v>7749</v>
      </c>
      <c r="G11" s="18">
        <v>19222</v>
      </c>
      <c r="H11" s="18">
        <f t="shared" si="0"/>
        <v>14</v>
      </c>
    </row>
    <row r="12" spans="1:8" x14ac:dyDescent="0.25">
      <c r="A12" s="13" t="s">
        <v>57</v>
      </c>
      <c r="B12" s="18">
        <v>22226</v>
      </c>
      <c r="C12" s="19">
        <f>(B12/B17)*100</f>
        <v>2.5314379629133974</v>
      </c>
      <c r="D12" s="58">
        <v>17878</v>
      </c>
      <c r="E12" s="58">
        <v>4348</v>
      </c>
      <c r="F12" s="18">
        <v>10692</v>
      </c>
      <c r="G12" s="18">
        <v>11533</v>
      </c>
      <c r="H12" s="18">
        <f t="shared" si="0"/>
        <v>1</v>
      </c>
    </row>
    <row r="13" spans="1:8" x14ac:dyDescent="0.25">
      <c r="A13" s="13" t="s">
        <v>65</v>
      </c>
      <c r="B13" s="18">
        <v>21515</v>
      </c>
      <c r="C13" s="19">
        <f>(B13/B17)*100</f>
        <v>2.4504583718204689</v>
      </c>
      <c r="D13" s="58">
        <v>17439</v>
      </c>
      <c r="E13" s="58">
        <v>4076</v>
      </c>
      <c r="F13" s="18">
        <v>8932</v>
      </c>
      <c r="G13" s="18">
        <v>12583</v>
      </c>
      <c r="H13" s="18">
        <f t="shared" si="0"/>
        <v>0</v>
      </c>
    </row>
    <row r="14" spans="1:8" x14ac:dyDescent="0.25">
      <c r="A14" s="13" t="s">
        <v>66</v>
      </c>
      <c r="B14" s="18">
        <v>19654</v>
      </c>
      <c r="C14" s="19">
        <f>(B14/B17)*100</f>
        <v>2.2384991326869392</v>
      </c>
      <c r="D14" s="58">
        <v>15641</v>
      </c>
      <c r="E14" s="58">
        <v>4013</v>
      </c>
      <c r="F14" s="18">
        <v>5782</v>
      </c>
      <c r="G14" s="18">
        <v>13871</v>
      </c>
      <c r="H14" s="18">
        <f t="shared" si="0"/>
        <v>1</v>
      </c>
    </row>
    <row r="15" spans="1:8" x14ac:dyDescent="0.25">
      <c r="A15" s="13" t="s">
        <v>58</v>
      </c>
      <c r="B15" s="18">
        <v>19579</v>
      </c>
      <c r="C15" s="19">
        <f>(B15/B17)*100</f>
        <v>2.2299569817277693</v>
      </c>
      <c r="D15" s="58">
        <v>16500</v>
      </c>
      <c r="E15" s="58">
        <v>3079</v>
      </c>
      <c r="F15" s="18">
        <v>9007</v>
      </c>
      <c r="G15" s="18">
        <v>10569</v>
      </c>
      <c r="H15" s="18">
        <f t="shared" si="0"/>
        <v>3</v>
      </c>
    </row>
    <row r="16" spans="1:8" ht="16.5" customHeight="1" thickBot="1" x14ac:dyDescent="0.3">
      <c r="A16" s="20" t="s">
        <v>62</v>
      </c>
      <c r="B16" s="21">
        <f>B17-SUM(B6:B15)</f>
        <v>365369</v>
      </c>
      <c r="C16" s="22">
        <f>(B16/B17)*100</f>
        <v>41.613828717344781</v>
      </c>
      <c r="D16" s="21">
        <f t="shared" ref="D16:G16" si="1">D17-SUM(D6:D15)</f>
        <v>300247</v>
      </c>
      <c r="E16" s="21">
        <f t="shared" si="1"/>
        <v>65122</v>
      </c>
      <c r="F16" s="21">
        <f t="shared" si="1"/>
        <v>148880</v>
      </c>
      <c r="G16" s="21">
        <f t="shared" si="1"/>
        <v>216332</v>
      </c>
      <c r="H16" s="21">
        <f t="shared" ref="H16" si="2">B16-SUM(F16:G16)</f>
        <v>157</v>
      </c>
    </row>
    <row r="17" spans="1:8" ht="21" customHeight="1" thickBot="1" x14ac:dyDescent="0.3">
      <c r="A17" s="23" t="s">
        <v>4</v>
      </c>
      <c r="B17" s="24">
        <v>877999</v>
      </c>
      <c r="C17" s="24">
        <f>(B17/B17)*100</f>
        <v>100</v>
      </c>
      <c r="D17" s="24">
        <v>718014</v>
      </c>
      <c r="E17" s="24">
        <v>159985</v>
      </c>
      <c r="F17" s="24">
        <v>327376</v>
      </c>
      <c r="G17" s="24">
        <v>550313</v>
      </c>
      <c r="H17" s="24">
        <f t="shared" si="0"/>
        <v>310</v>
      </c>
    </row>
    <row r="18" spans="1:8" ht="18.75" customHeight="1" x14ac:dyDescent="0.25">
      <c r="A18" s="45" t="s">
        <v>49</v>
      </c>
      <c r="B18" s="40"/>
      <c r="C18" s="41"/>
      <c r="D18" s="40"/>
      <c r="E18" s="40"/>
      <c r="F18" s="40"/>
      <c r="G18" s="40"/>
      <c r="H18" s="40"/>
    </row>
    <row r="19" spans="1:8" ht="16.5" customHeight="1" x14ac:dyDescent="0.25">
      <c r="A19" s="45" t="s">
        <v>50</v>
      </c>
      <c r="B19" s="40"/>
      <c r="C19" s="41"/>
      <c r="D19" s="40"/>
      <c r="E19" s="40"/>
      <c r="F19" s="40"/>
      <c r="G19" s="40"/>
      <c r="H19" s="40"/>
    </row>
    <row r="20" spans="1:8" ht="14.25" customHeight="1" x14ac:dyDescent="0.25">
      <c r="A20" s="45"/>
      <c r="B20" s="40"/>
      <c r="C20" s="41"/>
      <c r="D20" s="40" t="s">
        <v>63</v>
      </c>
      <c r="E20" s="40"/>
      <c r="F20" s="40"/>
      <c r="G20" s="40"/>
      <c r="H20" s="40"/>
    </row>
    <row r="21" spans="1:8" ht="21" customHeight="1" x14ac:dyDescent="0.25">
      <c r="A21" s="35"/>
      <c r="B21" s="40"/>
      <c r="C21" s="41"/>
      <c r="D21" s="40"/>
      <c r="E21" s="40"/>
      <c r="F21" s="40"/>
      <c r="G21" s="40"/>
      <c r="H21" s="40"/>
    </row>
    <row r="22" spans="1:8" ht="21" customHeight="1" x14ac:dyDescent="0.25">
      <c r="A22" s="35"/>
      <c r="B22" s="40"/>
      <c r="C22" s="41"/>
      <c r="D22" s="40"/>
      <c r="E22" s="40"/>
      <c r="F22" s="40"/>
      <c r="G22" s="40"/>
      <c r="H22" s="40"/>
    </row>
    <row r="23" spans="1:8" ht="21" customHeight="1" x14ac:dyDescent="0.25">
      <c r="A23" s="35"/>
      <c r="B23" s="40"/>
      <c r="C23" s="41"/>
      <c r="D23" s="40"/>
      <c r="E23" s="40"/>
      <c r="F23" s="40"/>
      <c r="G23" s="40"/>
      <c r="H23" s="40"/>
    </row>
    <row r="24" spans="1:8" ht="21" customHeight="1" x14ac:dyDescent="0.25">
      <c r="A24" s="35"/>
      <c r="B24" s="40"/>
      <c r="C24" s="41"/>
      <c r="D24" s="40"/>
      <c r="E24" s="40"/>
      <c r="F24" s="40"/>
      <c r="G24" s="40"/>
      <c r="H24" s="40"/>
    </row>
    <row r="25" spans="1:8" s="1" customFormat="1" ht="21" customHeight="1" x14ac:dyDescent="0.25">
      <c r="A25" s="62" t="s">
        <v>18</v>
      </c>
      <c r="B25" s="63"/>
      <c r="C25" s="63"/>
      <c r="D25" s="63"/>
      <c r="E25" s="63"/>
      <c r="F25" s="63"/>
      <c r="G25" s="63"/>
    </row>
    <row r="26" spans="1:8" s="1" customFormat="1" ht="2.25" customHeight="1" thickBot="1" x14ac:dyDescent="0.3">
      <c r="A26" s="2"/>
      <c r="B26" s="3"/>
      <c r="C26" s="4"/>
      <c r="D26" s="3"/>
      <c r="E26" s="3"/>
      <c r="F26" s="3"/>
      <c r="G26" s="3"/>
      <c r="H26" s="3"/>
    </row>
    <row r="27" spans="1:8" ht="20.25" customHeight="1" thickBot="1" x14ac:dyDescent="0.3">
      <c r="A27" s="9" t="s">
        <v>13</v>
      </c>
      <c r="B27" s="10" t="s">
        <v>0</v>
      </c>
      <c r="C27" s="10" t="s">
        <v>1</v>
      </c>
      <c r="D27" s="10" t="s">
        <v>47</v>
      </c>
      <c r="E27" s="10" t="s">
        <v>48</v>
      </c>
      <c r="F27" s="10" t="s">
        <v>2</v>
      </c>
      <c r="G27" s="10" t="s">
        <v>3</v>
      </c>
      <c r="H27" s="10" t="s">
        <v>61</v>
      </c>
    </row>
    <row r="28" spans="1:8" ht="21" customHeight="1" thickBot="1" x14ac:dyDescent="0.3">
      <c r="A28" s="9" t="s">
        <v>14</v>
      </c>
      <c r="B28" s="11"/>
      <c r="C28" s="27"/>
      <c r="D28" s="11"/>
      <c r="E28" s="11"/>
      <c r="F28" s="11"/>
      <c r="G28" s="11"/>
      <c r="H28" s="11"/>
    </row>
    <row r="29" spans="1:8" x14ac:dyDescent="0.25">
      <c r="A29" s="13" t="s">
        <v>53</v>
      </c>
      <c r="B29" s="28">
        <v>36954</v>
      </c>
      <c r="C29" s="15">
        <f>(B29/B40)*100</f>
        <v>11.374136259406885</v>
      </c>
      <c r="D29" s="28">
        <v>31309</v>
      </c>
      <c r="E29" s="28">
        <v>5645</v>
      </c>
      <c r="F29" s="28">
        <v>16326</v>
      </c>
      <c r="G29" s="28">
        <v>20610</v>
      </c>
      <c r="H29" s="14">
        <f>B29-SUM(F29:G29)</f>
        <v>18</v>
      </c>
    </row>
    <row r="30" spans="1:8" x14ac:dyDescent="0.25">
      <c r="A30" s="13" t="s">
        <v>51</v>
      </c>
      <c r="B30" s="16">
        <v>32500</v>
      </c>
      <c r="C30" s="17">
        <f>(B30/B40)*100</f>
        <v>10.003231813355084</v>
      </c>
      <c r="D30" s="16">
        <v>26458</v>
      </c>
      <c r="E30" s="16">
        <v>6042</v>
      </c>
      <c r="F30" s="16">
        <v>14188</v>
      </c>
      <c r="G30" s="16">
        <v>18302</v>
      </c>
      <c r="H30" s="16">
        <f t="shared" ref="H30:H40" si="3">B30-SUM(F30:G30)</f>
        <v>10</v>
      </c>
    </row>
    <row r="31" spans="1:8" x14ac:dyDescent="0.25">
      <c r="A31" s="13" t="s">
        <v>52</v>
      </c>
      <c r="B31" s="16">
        <v>27402</v>
      </c>
      <c r="C31" s="17">
        <f>(B31/B40)*100</f>
        <v>8.4341094815247999</v>
      </c>
      <c r="D31" s="16">
        <v>20062</v>
      </c>
      <c r="E31" s="16">
        <v>7340</v>
      </c>
      <c r="F31" s="16">
        <v>9514</v>
      </c>
      <c r="G31" s="16">
        <v>17888</v>
      </c>
      <c r="H31" s="16">
        <f t="shared" si="3"/>
        <v>0</v>
      </c>
    </row>
    <row r="32" spans="1:8" x14ac:dyDescent="0.25">
      <c r="A32" s="13" t="s">
        <v>55</v>
      </c>
      <c r="B32" s="18">
        <v>20620</v>
      </c>
      <c r="C32" s="19">
        <f>(B32/B40)*100</f>
        <v>6.3466658458886718</v>
      </c>
      <c r="D32" s="18">
        <v>16400</v>
      </c>
      <c r="E32" s="18">
        <v>4220</v>
      </c>
      <c r="F32" s="18">
        <v>281</v>
      </c>
      <c r="G32" s="18">
        <v>20292</v>
      </c>
      <c r="H32" s="18">
        <f t="shared" si="3"/>
        <v>47</v>
      </c>
    </row>
    <row r="33" spans="1:8" x14ac:dyDescent="0.25">
      <c r="A33" s="13" t="s">
        <v>54</v>
      </c>
      <c r="B33" s="18">
        <v>15144</v>
      </c>
      <c r="C33" s="19">
        <f>(B33/B40)*100</f>
        <v>4.6611982332753659</v>
      </c>
      <c r="D33" s="18">
        <v>11926</v>
      </c>
      <c r="E33" s="18">
        <v>3218</v>
      </c>
      <c r="F33" s="18">
        <v>6133</v>
      </c>
      <c r="G33" s="18">
        <v>9006</v>
      </c>
      <c r="H33" s="18">
        <f t="shared" si="3"/>
        <v>5</v>
      </c>
    </row>
    <row r="34" spans="1:8" x14ac:dyDescent="0.25">
      <c r="A34" s="13" t="s">
        <v>64</v>
      </c>
      <c r="B34" s="18">
        <v>11029</v>
      </c>
      <c r="C34" s="19">
        <f>(B34/B40)*100</f>
        <v>3.3946351898305602</v>
      </c>
      <c r="D34" s="18">
        <v>8610</v>
      </c>
      <c r="E34" s="18">
        <v>2419</v>
      </c>
      <c r="F34" s="18">
        <v>3396</v>
      </c>
      <c r="G34" s="18">
        <v>7625</v>
      </c>
      <c r="H34" s="18">
        <f t="shared" si="3"/>
        <v>8</v>
      </c>
    </row>
    <row r="35" spans="1:8" x14ac:dyDescent="0.25">
      <c r="A35" s="13" t="s">
        <v>57</v>
      </c>
      <c r="B35" s="18">
        <v>9840</v>
      </c>
      <c r="C35" s="19">
        <f>(B35/B40)*100</f>
        <v>3.0286708013358159</v>
      </c>
      <c r="D35" s="18">
        <v>8019</v>
      </c>
      <c r="E35" s="18">
        <v>1821</v>
      </c>
      <c r="F35" s="18">
        <v>5388</v>
      </c>
      <c r="G35" s="18">
        <v>4452</v>
      </c>
      <c r="H35" s="18">
        <f t="shared" si="3"/>
        <v>0</v>
      </c>
    </row>
    <row r="36" spans="1:8" x14ac:dyDescent="0.25">
      <c r="A36" s="13" t="s">
        <v>56</v>
      </c>
      <c r="B36" s="18">
        <v>9770</v>
      </c>
      <c r="C36" s="19">
        <f>(B36/B40)*100</f>
        <v>3.0071253789685901</v>
      </c>
      <c r="D36" s="18">
        <v>7450</v>
      </c>
      <c r="E36" s="18">
        <v>2320</v>
      </c>
      <c r="F36" s="18">
        <v>4205</v>
      </c>
      <c r="G36" s="18">
        <v>5555</v>
      </c>
      <c r="H36" s="18">
        <f t="shared" si="3"/>
        <v>10</v>
      </c>
    </row>
    <row r="37" spans="1:8" x14ac:dyDescent="0.25">
      <c r="A37" s="13" t="s">
        <v>65</v>
      </c>
      <c r="B37" s="18">
        <v>8782</v>
      </c>
      <c r="C37" s="19">
        <f>(B37/B40)*100</f>
        <v>2.7030271318425956</v>
      </c>
      <c r="D37" s="18">
        <v>7079</v>
      </c>
      <c r="E37" s="18">
        <v>1703</v>
      </c>
      <c r="F37" s="18">
        <v>3134</v>
      </c>
      <c r="G37" s="18">
        <v>5648</v>
      </c>
      <c r="H37" s="18">
        <f t="shared" si="3"/>
        <v>0</v>
      </c>
    </row>
    <row r="38" spans="1:8" ht="16.5" customHeight="1" x14ac:dyDescent="0.25">
      <c r="A38" s="13" t="s">
        <v>59</v>
      </c>
      <c r="B38" s="18">
        <v>8431</v>
      </c>
      <c r="C38" s="19">
        <f>(B38/B40)*100</f>
        <v>2.5949922282583602</v>
      </c>
      <c r="D38" s="18">
        <v>6901</v>
      </c>
      <c r="E38" s="18">
        <v>1530</v>
      </c>
      <c r="F38" s="18">
        <v>3235</v>
      </c>
      <c r="G38" s="18">
        <v>5196</v>
      </c>
      <c r="H38" s="18">
        <f t="shared" si="3"/>
        <v>0</v>
      </c>
    </row>
    <row r="39" spans="1:8" ht="15.75" thickBot="1" x14ac:dyDescent="0.3">
      <c r="A39" s="20" t="s">
        <v>62</v>
      </c>
      <c r="B39" s="21">
        <f>B40-SUM(B29:B38)</f>
        <v>144423</v>
      </c>
      <c r="C39" s="22">
        <f>(B39/B40)*100</f>
        <v>44.452207636313268</v>
      </c>
      <c r="D39" s="21">
        <f t="shared" ref="D39" si="4">D40-SUM(D29:D38)</f>
        <v>115307</v>
      </c>
      <c r="E39" s="21">
        <f t="shared" ref="E39" si="5">E40-SUM(E29:E38)</f>
        <v>29116</v>
      </c>
      <c r="F39" s="21">
        <f t="shared" ref="F39" si="6">F40-SUM(F29:F38)</f>
        <v>61337</v>
      </c>
      <c r="G39" s="21">
        <f t="shared" ref="G39" si="7">G40-SUM(G29:G38)</f>
        <v>83029</v>
      </c>
      <c r="H39" s="21">
        <f t="shared" si="3"/>
        <v>57</v>
      </c>
    </row>
    <row r="40" spans="1:8" ht="15.75" thickBot="1" x14ac:dyDescent="0.3">
      <c r="A40" s="9" t="s">
        <v>5</v>
      </c>
      <c r="B40" s="11">
        <v>324895</v>
      </c>
      <c r="C40" s="24">
        <f>(B40/B40)*100</f>
        <v>100</v>
      </c>
      <c r="D40" s="11">
        <v>259521</v>
      </c>
      <c r="E40" s="11">
        <v>65374</v>
      </c>
      <c r="F40" s="11">
        <v>127137</v>
      </c>
      <c r="G40" s="11">
        <v>197603</v>
      </c>
      <c r="H40" s="24">
        <f t="shared" si="3"/>
        <v>155</v>
      </c>
    </row>
    <row r="41" spans="1:8" s="5" customFormat="1" x14ac:dyDescent="0.25">
      <c r="A41" s="45" t="s">
        <v>49</v>
      </c>
      <c r="B41" s="36"/>
      <c r="C41" s="36"/>
      <c r="D41" s="36"/>
      <c r="E41" s="36"/>
      <c r="F41" s="36"/>
      <c r="G41" s="36"/>
      <c r="H41" s="36"/>
    </row>
    <row r="42" spans="1:8" s="5" customFormat="1" x14ac:dyDescent="0.25">
      <c r="A42" s="45" t="s">
        <v>50</v>
      </c>
      <c r="B42" s="36"/>
      <c r="C42" s="36"/>
      <c r="D42" s="36"/>
      <c r="E42" s="36"/>
      <c r="F42" s="36"/>
      <c r="G42" s="36"/>
      <c r="H42" s="36"/>
    </row>
    <row r="43" spans="1:8" s="5" customFormat="1" x14ac:dyDescent="0.25">
      <c r="A43" s="45"/>
      <c r="B43" s="36"/>
      <c r="C43" s="36"/>
      <c r="D43" s="36"/>
      <c r="E43" s="36"/>
      <c r="F43" s="36"/>
      <c r="G43" s="36"/>
      <c r="H43" s="36"/>
    </row>
    <row r="44" spans="1:8" s="5" customFormat="1" x14ac:dyDescent="0.25">
      <c r="A44" s="45"/>
      <c r="B44" s="36"/>
      <c r="C44" s="36"/>
      <c r="D44" s="36"/>
      <c r="E44" s="36"/>
      <c r="F44" s="36"/>
      <c r="G44" s="36"/>
      <c r="H44" s="36"/>
    </row>
    <row r="45" spans="1:8" s="5" customFormat="1" x14ac:dyDescent="0.25">
      <c r="A45" s="45"/>
      <c r="B45" s="36"/>
      <c r="C45" s="36"/>
      <c r="D45" s="36"/>
      <c r="E45" s="36"/>
      <c r="F45" s="36"/>
      <c r="G45" s="36"/>
      <c r="H45" s="36"/>
    </row>
    <row r="46" spans="1:8" s="5" customFormat="1" x14ac:dyDescent="0.25">
      <c r="A46" s="45"/>
      <c r="B46" s="36"/>
      <c r="C46" s="36"/>
      <c r="D46" s="36"/>
      <c r="E46" s="36"/>
      <c r="F46" s="36"/>
      <c r="G46" s="36"/>
      <c r="H46" s="36"/>
    </row>
    <row r="47" spans="1:8" s="5" customFormat="1" x14ac:dyDescent="0.25">
      <c r="A47" s="35"/>
      <c r="B47" s="36"/>
      <c r="C47" s="36"/>
      <c r="D47" s="36"/>
      <c r="E47" s="36"/>
      <c r="F47" s="36"/>
      <c r="G47" s="36"/>
      <c r="H47" s="36"/>
    </row>
    <row r="48" spans="1:8" s="5" customFormat="1" ht="27" customHeight="1" x14ac:dyDescent="0.25">
      <c r="A48" s="62" t="s">
        <v>19</v>
      </c>
      <c r="B48" s="63"/>
      <c r="C48" s="63"/>
      <c r="D48" s="63"/>
      <c r="E48" s="63"/>
      <c r="F48" s="63"/>
      <c r="G48" s="63"/>
    </row>
    <row r="49" spans="1:8" s="5" customFormat="1" ht="2.25" customHeight="1" thickBot="1" x14ac:dyDescent="0.3">
      <c r="A49" s="25"/>
      <c r="B49" s="26"/>
      <c r="C49" s="26"/>
      <c r="D49" s="26"/>
      <c r="E49" s="26"/>
      <c r="F49" s="26"/>
      <c r="G49" s="26"/>
      <c r="H49" s="26"/>
    </row>
    <row r="50" spans="1:8" s="5" customFormat="1" ht="21" customHeight="1" thickBot="1" x14ac:dyDescent="0.3">
      <c r="A50" s="9" t="s">
        <v>13</v>
      </c>
      <c r="B50" s="10" t="s">
        <v>0</v>
      </c>
      <c r="C50" s="10" t="s">
        <v>1</v>
      </c>
      <c r="D50" s="10" t="s">
        <v>47</v>
      </c>
      <c r="E50" s="10" t="s">
        <v>48</v>
      </c>
      <c r="F50" s="10" t="s">
        <v>2</v>
      </c>
      <c r="G50" s="10" t="s">
        <v>3</v>
      </c>
      <c r="H50" s="10" t="s">
        <v>61</v>
      </c>
    </row>
    <row r="51" spans="1:8" s="5" customFormat="1" ht="21" customHeight="1" thickBot="1" x14ac:dyDescent="0.3">
      <c r="A51" s="9" t="s">
        <v>14</v>
      </c>
      <c r="B51" s="11"/>
      <c r="C51" s="27"/>
      <c r="D51" s="11"/>
      <c r="E51" s="11"/>
      <c r="F51" s="11"/>
      <c r="G51" s="11"/>
      <c r="H51" s="11"/>
    </row>
    <row r="52" spans="1:8" x14ac:dyDescent="0.25">
      <c r="A52" s="13" t="s">
        <v>52</v>
      </c>
      <c r="B52" s="14">
        <v>57894</v>
      </c>
      <c r="C52" s="15">
        <f>(B52/B63)*100</f>
        <v>12.624183377090075</v>
      </c>
      <c r="D52" s="14">
        <v>36550</v>
      </c>
      <c r="E52" s="14">
        <v>21344</v>
      </c>
      <c r="F52" s="14">
        <v>20137</v>
      </c>
      <c r="G52" s="14">
        <v>37757</v>
      </c>
      <c r="H52" s="14">
        <f>B52-SUM(F52:G52)</f>
        <v>0</v>
      </c>
    </row>
    <row r="53" spans="1:8" x14ac:dyDescent="0.25">
      <c r="A53" s="13" t="s">
        <v>51</v>
      </c>
      <c r="B53" s="16">
        <v>42791</v>
      </c>
      <c r="C53" s="17">
        <f>(B53/B63)*100</f>
        <v>9.3308707446205368</v>
      </c>
      <c r="D53" s="16">
        <v>29925</v>
      </c>
      <c r="E53" s="16">
        <v>12866</v>
      </c>
      <c r="F53" s="16">
        <v>19863</v>
      </c>
      <c r="G53" s="16">
        <v>22905</v>
      </c>
      <c r="H53" s="16">
        <f t="shared" ref="H53:H63" si="8">B53-SUM(F53:G53)</f>
        <v>23</v>
      </c>
    </row>
    <row r="54" spans="1:8" x14ac:dyDescent="0.25">
      <c r="A54" s="13" t="s">
        <v>55</v>
      </c>
      <c r="B54" s="16">
        <v>34732</v>
      </c>
      <c r="C54" s="17">
        <f>(B54/B63)*100</f>
        <v>7.5735505761062027</v>
      </c>
      <c r="D54" s="16">
        <v>21756</v>
      </c>
      <c r="E54" s="16">
        <v>12976</v>
      </c>
      <c r="F54" s="16">
        <v>772</v>
      </c>
      <c r="G54" s="16">
        <v>33926</v>
      </c>
      <c r="H54" s="16">
        <f t="shared" si="8"/>
        <v>34</v>
      </c>
    </row>
    <row r="55" spans="1:8" x14ac:dyDescent="0.25">
      <c r="A55" s="13" t="s">
        <v>53</v>
      </c>
      <c r="B55" s="18">
        <v>34137</v>
      </c>
      <c r="C55" s="19">
        <f>(B55/B63)*100</f>
        <v>7.4438067492956765</v>
      </c>
      <c r="D55" s="18">
        <v>23831</v>
      </c>
      <c r="E55" s="18">
        <v>10306</v>
      </c>
      <c r="F55" s="18">
        <v>15226</v>
      </c>
      <c r="G55" s="18">
        <v>18899</v>
      </c>
      <c r="H55" s="18">
        <f t="shared" si="8"/>
        <v>12</v>
      </c>
    </row>
    <row r="56" spans="1:8" x14ac:dyDescent="0.25">
      <c r="A56" s="13" t="s">
        <v>54</v>
      </c>
      <c r="B56" s="18">
        <v>23886</v>
      </c>
      <c r="C56" s="19">
        <f>(B56/B63)*100</f>
        <v>5.2085059616743274</v>
      </c>
      <c r="D56" s="18">
        <v>16571</v>
      </c>
      <c r="E56" s="18">
        <v>7315</v>
      </c>
      <c r="F56" s="18">
        <v>9143</v>
      </c>
      <c r="G56" s="18">
        <v>14740</v>
      </c>
      <c r="H56" s="18">
        <f t="shared" si="8"/>
        <v>3</v>
      </c>
    </row>
    <row r="57" spans="1:8" x14ac:dyDescent="0.25">
      <c r="A57" s="13" t="s">
        <v>64</v>
      </c>
      <c r="B57" s="18">
        <v>18724</v>
      </c>
      <c r="C57" s="19">
        <f>(B57/B63)*100</f>
        <v>4.082896492773596</v>
      </c>
      <c r="D57" s="18">
        <v>12315</v>
      </c>
      <c r="E57" s="18">
        <v>6409</v>
      </c>
      <c r="F57" s="18">
        <v>5717</v>
      </c>
      <c r="G57" s="18">
        <v>13002</v>
      </c>
      <c r="H57" s="18">
        <f t="shared" si="8"/>
        <v>5</v>
      </c>
    </row>
    <row r="58" spans="1:8" x14ac:dyDescent="0.25">
      <c r="A58" s="13" t="s">
        <v>65</v>
      </c>
      <c r="B58" s="18">
        <v>10583</v>
      </c>
      <c r="C58" s="19">
        <f>(B58/B63)*100</f>
        <v>2.3076956624131046</v>
      </c>
      <c r="D58" s="18">
        <v>7033</v>
      </c>
      <c r="E58" s="18">
        <v>3550</v>
      </c>
      <c r="F58" s="18">
        <v>3530</v>
      </c>
      <c r="G58" s="18">
        <v>7053</v>
      </c>
      <c r="H58" s="18">
        <f t="shared" si="8"/>
        <v>0</v>
      </c>
    </row>
    <row r="59" spans="1:8" x14ac:dyDescent="0.25">
      <c r="A59" s="13" t="s">
        <v>57</v>
      </c>
      <c r="B59" s="18">
        <v>10561</v>
      </c>
      <c r="C59" s="19">
        <f>(B59/B63)*100</f>
        <v>2.3028984116738918</v>
      </c>
      <c r="D59" s="18">
        <v>6978</v>
      </c>
      <c r="E59" s="18">
        <v>3583</v>
      </c>
      <c r="F59" s="18">
        <v>5039</v>
      </c>
      <c r="G59" s="18">
        <v>5521</v>
      </c>
      <c r="H59" s="18">
        <f t="shared" si="8"/>
        <v>1</v>
      </c>
    </row>
    <row r="60" spans="1:8" x14ac:dyDescent="0.25">
      <c r="A60" s="13" t="s">
        <v>59</v>
      </c>
      <c r="B60" s="18">
        <v>9566</v>
      </c>
      <c r="C60" s="19">
        <f>(B60/B63)*100</f>
        <v>2.0859318441504069</v>
      </c>
      <c r="D60" s="18">
        <v>6524</v>
      </c>
      <c r="E60" s="18">
        <v>3042</v>
      </c>
      <c r="F60" s="18">
        <v>3556</v>
      </c>
      <c r="G60" s="18">
        <v>6009</v>
      </c>
      <c r="H60" s="18">
        <f t="shared" si="8"/>
        <v>1</v>
      </c>
    </row>
    <row r="61" spans="1:8" ht="16.5" customHeight="1" x14ac:dyDescent="0.25">
      <c r="A61" s="13" t="s">
        <v>56</v>
      </c>
      <c r="B61" s="18">
        <v>9008</v>
      </c>
      <c r="C61" s="19">
        <f>(B61/B63)*100</f>
        <v>1.9642561208558296</v>
      </c>
      <c r="D61" s="18">
        <v>4775</v>
      </c>
      <c r="E61" s="18">
        <v>4233</v>
      </c>
      <c r="F61" s="18">
        <v>4251</v>
      </c>
      <c r="G61" s="18">
        <v>4747</v>
      </c>
      <c r="H61" s="18">
        <f t="shared" si="8"/>
        <v>10</v>
      </c>
    </row>
    <row r="62" spans="1:8" ht="15.75" thickBot="1" x14ac:dyDescent="0.3">
      <c r="A62" s="20" t="s">
        <v>62</v>
      </c>
      <c r="B62" s="21">
        <f>B63-SUM(B52:B61)</f>
        <v>206714</v>
      </c>
      <c r="C62" s="22">
        <f>(B62/B63)*100</f>
        <v>45.075404059346354</v>
      </c>
      <c r="D62" s="21">
        <f t="shared" ref="D62" si="9">D63-SUM(D52:D61)</f>
        <v>138874</v>
      </c>
      <c r="E62" s="21">
        <f t="shared" ref="E62" si="10">E63-SUM(E52:E61)</f>
        <v>67840</v>
      </c>
      <c r="F62" s="21">
        <f t="shared" ref="F62" si="11">F63-SUM(F52:F61)</f>
        <v>89748</v>
      </c>
      <c r="G62" s="21">
        <f t="shared" ref="G62" si="12">G63-SUM(G52:G61)</f>
        <v>116917</v>
      </c>
      <c r="H62" s="21">
        <f t="shared" si="8"/>
        <v>49</v>
      </c>
    </row>
    <row r="63" spans="1:8" ht="15.75" thickBot="1" x14ac:dyDescent="0.3">
      <c r="A63" s="9" t="s">
        <v>6</v>
      </c>
      <c r="B63" s="11">
        <v>458596</v>
      </c>
      <c r="C63" s="24">
        <f>(B63/B63)*100</f>
        <v>100</v>
      </c>
      <c r="D63" s="11">
        <v>305132</v>
      </c>
      <c r="E63" s="11">
        <v>153464</v>
      </c>
      <c r="F63" s="11">
        <v>176982</v>
      </c>
      <c r="G63" s="11">
        <v>281476</v>
      </c>
      <c r="H63" s="24">
        <f t="shared" si="8"/>
        <v>138</v>
      </c>
    </row>
    <row r="64" spans="1:8" x14ac:dyDescent="0.25">
      <c r="A64" s="45" t="s">
        <v>49</v>
      </c>
      <c r="B64" s="36"/>
      <c r="C64" s="36"/>
      <c r="D64" s="36"/>
      <c r="E64" s="36"/>
      <c r="F64" s="36"/>
      <c r="G64" s="36"/>
      <c r="H64" s="36"/>
    </row>
    <row r="65" spans="1:8" x14ac:dyDescent="0.25">
      <c r="A65" s="45" t="s">
        <v>50</v>
      </c>
      <c r="B65" s="36"/>
      <c r="C65" s="36"/>
      <c r="D65" s="36"/>
      <c r="E65" s="36"/>
      <c r="F65" s="36"/>
      <c r="G65" s="36"/>
      <c r="H65" s="36"/>
    </row>
    <row r="66" spans="1:8" x14ac:dyDescent="0.25">
      <c r="A66" s="45"/>
      <c r="B66" s="36"/>
      <c r="C66" s="36"/>
      <c r="D66" s="36"/>
      <c r="E66" s="36"/>
      <c r="F66" s="36"/>
      <c r="G66" s="36"/>
      <c r="H66" s="36"/>
    </row>
    <row r="67" spans="1:8" x14ac:dyDescent="0.25">
      <c r="A67" s="45"/>
      <c r="B67" s="36"/>
      <c r="C67" s="36"/>
      <c r="D67" s="36"/>
      <c r="E67" s="36"/>
      <c r="F67" s="36"/>
      <c r="G67" s="36"/>
      <c r="H67" s="36"/>
    </row>
    <row r="68" spans="1:8" x14ac:dyDescent="0.25">
      <c r="A68" s="45"/>
      <c r="B68" s="36"/>
      <c r="C68" s="36"/>
      <c r="D68" s="36"/>
      <c r="E68" s="36"/>
      <c r="F68" s="36"/>
      <c r="G68" s="36"/>
      <c r="H68" s="36"/>
    </row>
    <row r="69" spans="1:8" x14ac:dyDescent="0.25">
      <c r="A69" s="45"/>
      <c r="B69" s="36"/>
      <c r="C69" s="36"/>
      <c r="D69" s="36"/>
      <c r="E69" s="36"/>
      <c r="F69" s="36"/>
      <c r="G69" s="36"/>
      <c r="H69" s="36"/>
    </row>
    <row r="70" spans="1:8" x14ac:dyDescent="0.25">
      <c r="A70" s="45"/>
      <c r="B70" s="36"/>
      <c r="C70" s="36"/>
      <c r="D70" s="36"/>
      <c r="E70" s="36"/>
      <c r="F70" s="36"/>
      <c r="G70" s="36"/>
      <c r="H70" s="36"/>
    </row>
    <row r="71" spans="1:8" ht="28.5" customHeight="1" x14ac:dyDescent="0.25">
      <c r="A71" s="62" t="s">
        <v>20</v>
      </c>
      <c r="B71" s="63"/>
      <c r="C71" s="63"/>
      <c r="D71" s="63"/>
      <c r="E71" s="63"/>
      <c r="F71" s="63"/>
      <c r="G71" s="63"/>
    </row>
    <row r="72" spans="1:8" ht="2.25" customHeight="1" thickBot="1" x14ac:dyDescent="0.3">
      <c r="A72" s="25"/>
      <c r="B72" s="26"/>
      <c r="C72" s="26"/>
      <c r="D72" s="26"/>
      <c r="E72" s="26"/>
      <c r="F72" s="26"/>
      <c r="G72" s="26"/>
      <c r="H72" s="26"/>
    </row>
    <row r="73" spans="1:8" ht="21" customHeight="1" thickBot="1" x14ac:dyDescent="0.3">
      <c r="A73" s="9" t="s">
        <v>13</v>
      </c>
      <c r="B73" s="10" t="s">
        <v>0</v>
      </c>
      <c r="C73" s="10" t="s">
        <v>1</v>
      </c>
      <c r="D73" s="10" t="s">
        <v>47</v>
      </c>
      <c r="E73" s="10" t="s">
        <v>48</v>
      </c>
      <c r="F73" s="10" t="s">
        <v>2</v>
      </c>
      <c r="G73" s="10" t="s">
        <v>3</v>
      </c>
      <c r="H73" s="10" t="s">
        <v>61</v>
      </c>
    </row>
    <row r="74" spans="1:8" ht="21" customHeight="1" thickBot="1" x14ac:dyDescent="0.3">
      <c r="A74" s="9" t="s">
        <v>14</v>
      </c>
      <c r="B74" s="11"/>
      <c r="C74" s="27"/>
      <c r="D74" s="11"/>
      <c r="E74" s="11"/>
      <c r="F74" s="11"/>
      <c r="G74" s="11"/>
      <c r="H74" s="11"/>
    </row>
    <row r="75" spans="1:8" x14ac:dyDescent="0.25">
      <c r="A75" s="13" t="s">
        <v>52</v>
      </c>
      <c r="B75" s="14">
        <v>68684</v>
      </c>
      <c r="C75" s="15">
        <f>(B75/B86)*100</f>
        <v>11.288392763227096</v>
      </c>
      <c r="D75" s="14">
        <v>40837</v>
      </c>
      <c r="E75" s="14">
        <v>27847</v>
      </c>
      <c r="F75" s="14">
        <v>23044</v>
      </c>
      <c r="G75" s="14">
        <v>45640</v>
      </c>
      <c r="H75" s="14">
        <f>B75-SUM(F75:G75)</f>
        <v>0</v>
      </c>
    </row>
    <row r="76" spans="1:8" x14ac:dyDescent="0.25">
      <c r="A76" s="13" t="s">
        <v>51</v>
      </c>
      <c r="B76" s="16">
        <v>59640</v>
      </c>
      <c r="C76" s="17">
        <f>(B76/B86)*100</f>
        <v>9.8019880088355951</v>
      </c>
      <c r="D76" s="16">
        <v>37646</v>
      </c>
      <c r="E76" s="16">
        <v>21994</v>
      </c>
      <c r="F76" s="16">
        <v>25512</v>
      </c>
      <c r="G76" s="16">
        <v>34088</v>
      </c>
      <c r="H76" s="16">
        <f t="shared" ref="H76:H86" si="13">B76-SUM(F76:G76)</f>
        <v>40</v>
      </c>
    </row>
    <row r="77" spans="1:8" x14ac:dyDescent="0.25">
      <c r="A77" s="13" t="s">
        <v>55</v>
      </c>
      <c r="B77" s="16">
        <v>44026</v>
      </c>
      <c r="C77" s="17">
        <f>(B77/B86)*100</f>
        <v>7.2357867886820237</v>
      </c>
      <c r="D77" s="16">
        <v>25174</v>
      </c>
      <c r="E77" s="16">
        <v>18852</v>
      </c>
      <c r="F77" s="16">
        <v>486</v>
      </c>
      <c r="G77" s="16">
        <v>43490</v>
      </c>
      <c r="H77" s="16">
        <f t="shared" si="13"/>
        <v>50</v>
      </c>
    </row>
    <row r="78" spans="1:8" x14ac:dyDescent="0.25">
      <c r="A78" s="13" t="s">
        <v>53</v>
      </c>
      <c r="B78" s="18">
        <v>42651</v>
      </c>
      <c r="C78" s="19">
        <f>(B78/B86)*100</f>
        <v>7.009801988008836</v>
      </c>
      <c r="D78" s="18">
        <v>28531</v>
      </c>
      <c r="E78" s="18">
        <v>14120</v>
      </c>
      <c r="F78" s="18">
        <v>18112</v>
      </c>
      <c r="G78" s="18">
        <v>24520</v>
      </c>
      <c r="H78" s="18">
        <f t="shared" si="13"/>
        <v>19</v>
      </c>
    </row>
    <row r="79" spans="1:8" x14ac:dyDescent="0.25">
      <c r="A79" s="13" t="s">
        <v>54</v>
      </c>
      <c r="B79" s="18">
        <v>25977</v>
      </c>
      <c r="C79" s="19">
        <f>(B79/B86)*100</f>
        <v>4.2693870306090256</v>
      </c>
      <c r="D79" s="18">
        <v>16879</v>
      </c>
      <c r="E79" s="18">
        <v>9098</v>
      </c>
      <c r="F79" s="18">
        <v>9249</v>
      </c>
      <c r="G79" s="18">
        <v>16719</v>
      </c>
      <c r="H79" s="18">
        <f t="shared" si="13"/>
        <v>9</v>
      </c>
    </row>
    <row r="80" spans="1:8" x14ac:dyDescent="0.25">
      <c r="A80" s="13" t="s">
        <v>56</v>
      </c>
      <c r="B80" s="18">
        <v>18634</v>
      </c>
      <c r="C80" s="19">
        <f>(B80/B86)*100</f>
        <v>3.062546018723046</v>
      </c>
      <c r="D80" s="18">
        <v>9904</v>
      </c>
      <c r="E80" s="18">
        <v>8730</v>
      </c>
      <c r="F80" s="18">
        <v>8489</v>
      </c>
      <c r="G80" s="18">
        <v>10088</v>
      </c>
      <c r="H80" s="18">
        <f t="shared" si="13"/>
        <v>57</v>
      </c>
    </row>
    <row r="81" spans="1:8" x14ac:dyDescent="0.25">
      <c r="A81" s="13" t="s">
        <v>64</v>
      </c>
      <c r="B81" s="18">
        <v>18553</v>
      </c>
      <c r="C81" s="19">
        <f>(B81/B86)*100</f>
        <v>3.0492334595561168</v>
      </c>
      <c r="D81" s="18">
        <v>11650</v>
      </c>
      <c r="E81" s="18">
        <v>6903</v>
      </c>
      <c r="F81" s="18">
        <v>5555</v>
      </c>
      <c r="G81" s="18">
        <v>12991</v>
      </c>
      <c r="H81" s="18">
        <f t="shared" si="13"/>
        <v>7</v>
      </c>
    </row>
    <row r="82" spans="1:8" x14ac:dyDescent="0.25">
      <c r="A82" s="13" t="s">
        <v>57</v>
      </c>
      <c r="B82" s="18">
        <v>15302</v>
      </c>
      <c r="C82" s="19">
        <f>(B82/B86)*100</f>
        <v>2.5149232144735456</v>
      </c>
      <c r="D82" s="18">
        <v>10133</v>
      </c>
      <c r="E82" s="18">
        <v>5169</v>
      </c>
      <c r="F82" s="18">
        <v>6624</v>
      </c>
      <c r="G82" s="18">
        <v>8678</v>
      </c>
      <c r="H82" s="18">
        <f t="shared" si="13"/>
        <v>0</v>
      </c>
    </row>
    <row r="83" spans="1:8" x14ac:dyDescent="0.25">
      <c r="A83" s="13" t="s">
        <v>59</v>
      </c>
      <c r="B83" s="18">
        <v>14373</v>
      </c>
      <c r="C83" s="19">
        <f>(B83/B86)*100</f>
        <v>2.3622396655096245</v>
      </c>
      <c r="D83" s="18">
        <v>9296</v>
      </c>
      <c r="E83" s="18">
        <v>5077</v>
      </c>
      <c r="F83" s="18">
        <v>5475</v>
      </c>
      <c r="G83" s="18">
        <v>8892</v>
      </c>
      <c r="H83" s="18">
        <f t="shared" si="13"/>
        <v>6</v>
      </c>
    </row>
    <row r="84" spans="1:8" ht="13.5" customHeight="1" x14ac:dyDescent="0.25">
      <c r="A84" s="13" t="s">
        <v>65</v>
      </c>
      <c r="B84" s="18">
        <v>11959</v>
      </c>
      <c r="C84" s="19">
        <f>(B84/B86)*100</f>
        <v>1.9654925318186598</v>
      </c>
      <c r="D84" s="18">
        <v>7452</v>
      </c>
      <c r="E84" s="18">
        <v>4507</v>
      </c>
      <c r="F84" s="18">
        <v>4272</v>
      </c>
      <c r="G84" s="18">
        <v>7687</v>
      </c>
      <c r="H84" s="18">
        <f t="shared" si="13"/>
        <v>0</v>
      </c>
    </row>
    <row r="85" spans="1:8" ht="15.75" thickBot="1" x14ac:dyDescent="0.3">
      <c r="A85" s="20" t="s">
        <v>62</v>
      </c>
      <c r="B85" s="21">
        <f>B86-SUM(B75:B84)</f>
        <v>288649</v>
      </c>
      <c r="C85" s="22">
        <f>(B85/B86)*100</f>
        <v>47.440208530556433</v>
      </c>
      <c r="D85" s="21">
        <f t="shared" ref="D85" si="14">D86-SUM(D75:D84)</f>
        <v>192902</v>
      </c>
      <c r="E85" s="21">
        <f t="shared" ref="E85" si="15">E86-SUM(E75:E84)</f>
        <v>95747</v>
      </c>
      <c r="F85" s="21">
        <f t="shared" ref="F85" si="16">F86-SUM(F75:F84)</f>
        <v>115534</v>
      </c>
      <c r="G85" s="21">
        <f t="shared" ref="G85" si="17">G86-SUM(G75:G84)</f>
        <v>173008</v>
      </c>
      <c r="H85" s="21">
        <f t="shared" si="13"/>
        <v>107</v>
      </c>
    </row>
    <row r="86" spans="1:8" ht="15.75" thickBot="1" x14ac:dyDescent="0.3">
      <c r="A86" s="9" t="s">
        <v>7</v>
      </c>
      <c r="B86" s="11">
        <v>608448</v>
      </c>
      <c r="C86" s="24">
        <f>(B86/B86)*100</f>
        <v>100</v>
      </c>
      <c r="D86" s="11">
        <v>390404</v>
      </c>
      <c r="E86" s="11">
        <v>218044</v>
      </c>
      <c r="F86" s="11">
        <v>222352</v>
      </c>
      <c r="G86" s="11">
        <v>385801</v>
      </c>
      <c r="H86" s="24">
        <f t="shared" si="13"/>
        <v>295</v>
      </c>
    </row>
    <row r="87" spans="1:8" s="5" customFormat="1" x14ac:dyDescent="0.25">
      <c r="A87" s="45" t="s">
        <v>49</v>
      </c>
      <c r="B87" s="36"/>
      <c r="C87" s="36"/>
      <c r="D87" s="36"/>
      <c r="E87" s="36"/>
      <c r="F87" s="36"/>
      <c r="G87" s="36"/>
      <c r="H87" s="36"/>
    </row>
    <row r="88" spans="1:8" s="5" customFormat="1" x14ac:dyDescent="0.25">
      <c r="A88" s="45" t="s">
        <v>50</v>
      </c>
      <c r="B88" s="36"/>
      <c r="C88" s="36"/>
      <c r="D88" s="36"/>
      <c r="E88" s="36"/>
      <c r="F88" s="36"/>
      <c r="G88" s="36"/>
      <c r="H88" s="36"/>
    </row>
    <row r="89" spans="1:8" s="5" customFormat="1" x14ac:dyDescent="0.25">
      <c r="A89" s="45"/>
      <c r="B89" s="36"/>
      <c r="C89" s="36"/>
      <c r="D89" s="36"/>
      <c r="E89" s="36"/>
      <c r="F89" s="36"/>
      <c r="G89" s="36"/>
      <c r="H89" s="36"/>
    </row>
    <row r="90" spans="1:8" s="5" customFormat="1" x14ac:dyDescent="0.25">
      <c r="A90" s="45"/>
      <c r="B90" s="36"/>
      <c r="C90" s="36"/>
      <c r="D90" s="36"/>
      <c r="E90" s="36"/>
      <c r="F90" s="36"/>
      <c r="G90" s="36"/>
      <c r="H90" s="36"/>
    </row>
    <row r="91" spans="1:8" s="5" customFormat="1" x14ac:dyDescent="0.25">
      <c r="A91" s="45"/>
      <c r="B91" s="36"/>
      <c r="C91" s="36"/>
      <c r="D91" s="36"/>
      <c r="E91" s="36"/>
      <c r="F91" s="36"/>
      <c r="G91" s="36"/>
      <c r="H91" s="36"/>
    </row>
    <row r="92" spans="1:8" s="5" customFormat="1" x14ac:dyDescent="0.25">
      <c r="A92" s="45"/>
      <c r="B92" s="36"/>
      <c r="C92" s="36"/>
      <c r="D92" s="36"/>
      <c r="E92" s="36"/>
      <c r="F92" s="36"/>
      <c r="G92" s="36"/>
      <c r="H92" s="36"/>
    </row>
    <row r="93" spans="1:8" s="5" customFormat="1" x14ac:dyDescent="0.25">
      <c r="A93" s="35"/>
      <c r="B93" s="36"/>
      <c r="C93" s="36"/>
      <c r="D93" s="36"/>
      <c r="E93" s="36"/>
      <c r="F93" s="36"/>
      <c r="G93" s="36"/>
      <c r="H93" s="36"/>
    </row>
    <row r="94" spans="1:8" s="5" customFormat="1" ht="20.25" customHeight="1" x14ac:dyDescent="0.25">
      <c r="A94" s="62" t="s">
        <v>21</v>
      </c>
      <c r="B94" s="63"/>
      <c r="C94" s="63"/>
      <c r="D94" s="63"/>
      <c r="E94" s="63"/>
      <c r="F94" s="63"/>
      <c r="G94" s="63"/>
    </row>
    <row r="95" spans="1:8" s="5" customFormat="1" ht="3" customHeight="1" thickBot="1" x14ac:dyDescent="0.3">
      <c r="A95" s="25"/>
      <c r="B95" s="26"/>
      <c r="C95" s="26"/>
      <c r="D95" s="26"/>
      <c r="E95" s="26"/>
      <c r="F95" s="26"/>
      <c r="G95" s="26"/>
      <c r="H95" s="26"/>
    </row>
    <row r="96" spans="1:8" s="5" customFormat="1" ht="21" customHeight="1" thickBot="1" x14ac:dyDescent="0.3">
      <c r="A96" s="9" t="s">
        <v>13</v>
      </c>
      <c r="B96" s="10" t="s">
        <v>0</v>
      </c>
      <c r="C96" s="10" t="s">
        <v>1</v>
      </c>
      <c r="D96" s="10" t="s">
        <v>47</v>
      </c>
      <c r="E96" s="10" t="s">
        <v>48</v>
      </c>
      <c r="F96" s="10" t="s">
        <v>2</v>
      </c>
      <c r="G96" s="10" t="s">
        <v>3</v>
      </c>
      <c r="H96" s="10" t="s">
        <v>61</v>
      </c>
    </row>
    <row r="97" spans="1:8" ht="21" customHeight="1" thickBot="1" x14ac:dyDescent="0.3">
      <c r="A97" s="9" t="s">
        <v>14</v>
      </c>
      <c r="B97" s="11"/>
      <c r="C97" s="27"/>
      <c r="D97" s="11"/>
      <c r="E97" s="11"/>
      <c r="F97" s="11"/>
      <c r="G97" s="11"/>
      <c r="H97" s="11"/>
    </row>
    <row r="98" spans="1:8" x14ac:dyDescent="0.25">
      <c r="A98" s="13" t="s">
        <v>51</v>
      </c>
      <c r="B98" s="28">
        <v>64892</v>
      </c>
      <c r="C98" s="15">
        <f>(B98/B109)*100</f>
        <v>11.673070557930032</v>
      </c>
      <c r="D98" s="28">
        <v>37635</v>
      </c>
      <c r="E98" s="28">
        <v>27257</v>
      </c>
      <c r="F98" s="28">
        <v>28402</v>
      </c>
      <c r="G98" s="28">
        <v>36452</v>
      </c>
      <c r="H98" s="14">
        <f>B98-SUM(F98:G98)</f>
        <v>38</v>
      </c>
    </row>
    <row r="99" spans="1:8" x14ac:dyDescent="0.25">
      <c r="A99" s="13" t="s">
        <v>52</v>
      </c>
      <c r="B99" s="16">
        <v>57942</v>
      </c>
      <c r="C99" s="17">
        <f>(B99/B109)*100</f>
        <v>10.422872684885377</v>
      </c>
      <c r="D99" s="16">
        <v>29281</v>
      </c>
      <c r="E99" s="16">
        <v>28661</v>
      </c>
      <c r="F99" s="16">
        <v>20459</v>
      </c>
      <c r="G99" s="16">
        <v>37483</v>
      </c>
      <c r="H99" s="16">
        <f t="shared" ref="H99:H109" si="18">B99-SUM(F99:G99)</f>
        <v>0</v>
      </c>
    </row>
    <row r="100" spans="1:8" x14ac:dyDescent="0.25">
      <c r="A100" s="13" t="s">
        <v>53</v>
      </c>
      <c r="B100" s="16">
        <v>45406</v>
      </c>
      <c r="C100" s="17">
        <f>(B100/B109)*100</f>
        <v>8.16783951416771</v>
      </c>
      <c r="D100" s="16">
        <v>28632</v>
      </c>
      <c r="E100" s="16">
        <v>16774</v>
      </c>
      <c r="F100" s="16">
        <v>20123</v>
      </c>
      <c r="G100" s="16">
        <v>25261</v>
      </c>
      <c r="H100" s="16">
        <f t="shared" si="18"/>
        <v>22</v>
      </c>
    </row>
    <row r="101" spans="1:8" x14ac:dyDescent="0.25">
      <c r="A101" s="13" t="s">
        <v>55</v>
      </c>
      <c r="B101" s="18">
        <v>39095</v>
      </c>
      <c r="C101" s="19">
        <f>(B101/B109)*100</f>
        <v>7.0325878916087436</v>
      </c>
      <c r="D101" s="18">
        <v>19040</v>
      </c>
      <c r="E101" s="18">
        <v>20055</v>
      </c>
      <c r="F101" s="18">
        <v>391</v>
      </c>
      <c r="G101" s="18">
        <v>38669</v>
      </c>
      <c r="H101" s="18">
        <f t="shared" si="18"/>
        <v>35</v>
      </c>
    </row>
    <row r="102" spans="1:8" x14ac:dyDescent="0.25">
      <c r="A102" s="13" t="s">
        <v>54</v>
      </c>
      <c r="B102" s="18">
        <v>27934</v>
      </c>
      <c r="C102" s="19">
        <f>(B102/B109)*100</f>
        <v>5.0248960267092633</v>
      </c>
      <c r="D102" s="18">
        <v>15881</v>
      </c>
      <c r="E102" s="18">
        <v>12053</v>
      </c>
      <c r="F102" s="18">
        <v>10330</v>
      </c>
      <c r="G102" s="18">
        <v>17594</v>
      </c>
      <c r="H102" s="18">
        <f t="shared" si="18"/>
        <v>10</v>
      </c>
    </row>
    <row r="103" spans="1:8" x14ac:dyDescent="0.25">
      <c r="A103" s="13" t="s">
        <v>64</v>
      </c>
      <c r="B103" s="18">
        <v>17275</v>
      </c>
      <c r="C103" s="19">
        <f>(B103/B109)*100</f>
        <v>3.1075062240066771</v>
      </c>
      <c r="D103" s="18">
        <v>9499</v>
      </c>
      <c r="E103" s="18">
        <v>7776</v>
      </c>
      <c r="F103" s="18">
        <v>5355</v>
      </c>
      <c r="G103" s="18">
        <v>11913</v>
      </c>
      <c r="H103" s="18">
        <f t="shared" si="18"/>
        <v>7</v>
      </c>
    </row>
    <row r="104" spans="1:8" x14ac:dyDescent="0.25">
      <c r="A104" s="13" t="s">
        <v>56</v>
      </c>
      <c r="B104" s="18">
        <v>14507</v>
      </c>
      <c r="C104" s="19">
        <f>(B104/B109)*100</f>
        <v>2.6095856898214103</v>
      </c>
      <c r="D104" s="18">
        <v>6004</v>
      </c>
      <c r="E104" s="18">
        <v>8503</v>
      </c>
      <c r="F104" s="18">
        <v>6359</v>
      </c>
      <c r="G104" s="18">
        <v>8126</v>
      </c>
      <c r="H104" s="18">
        <f t="shared" si="18"/>
        <v>22</v>
      </c>
    </row>
    <row r="105" spans="1:8" x14ac:dyDescent="0.25">
      <c r="A105" s="13" t="s">
        <v>65</v>
      </c>
      <c r="B105" s="18">
        <v>12636</v>
      </c>
      <c r="C105" s="19">
        <f>(B105/B109)*100</f>
        <v>2.2730216293226269</v>
      </c>
      <c r="D105" s="18">
        <v>7649</v>
      </c>
      <c r="E105" s="18">
        <v>4987</v>
      </c>
      <c r="F105" s="18">
        <v>4325</v>
      </c>
      <c r="G105" s="18">
        <v>8310</v>
      </c>
      <c r="H105" s="18">
        <f t="shared" si="18"/>
        <v>1</v>
      </c>
    </row>
    <row r="106" spans="1:8" x14ac:dyDescent="0.25">
      <c r="A106" s="13" t="s">
        <v>57</v>
      </c>
      <c r="B106" s="18">
        <v>12410</v>
      </c>
      <c r="C106" s="19">
        <f>(B106/B109)*100</f>
        <v>2.2323677128754191</v>
      </c>
      <c r="D106" s="18">
        <v>7065</v>
      </c>
      <c r="E106" s="18">
        <v>5345</v>
      </c>
      <c r="F106" s="18">
        <v>5260</v>
      </c>
      <c r="G106" s="18">
        <v>7146</v>
      </c>
      <c r="H106" s="18">
        <f t="shared" si="18"/>
        <v>4</v>
      </c>
    </row>
    <row r="107" spans="1:8" ht="21" customHeight="1" x14ac:dyDescent="0.25">
      <c r="A107" s="13" t="s">
        <v>59</v>
      </c>
      <c r="B107" s="18">
        <v>11473</v>
      </c>
      <c r="C107" s="19">
        <f>(B107/B109)*100</f>
        <v>2.0638158557469528</v>
      </c>
      <c r="D107" s="18">
        <v>6594</v>
      </c>
      <c r="E107" s="18">
        <v>4879</v>
      </c>
      <c r="F107" s="18">
        <v>3719</v>
      </c>
      <c r="G107" s="18">
        <v>7752</v>
      </c>
      <c r="H107" s="18">
        <f t="shared" si="18"/>
        <v>2</v>
      </c>
    </row>
    <row r="108" spans="1:8" ht="15.75" thickBot="1" x14ac:dyDescent="0.3">
      <c r="A108" s="20" t="s">
        <v>62</v>
      </c>
      <c r="B108" s="21">
        <f>B109-SUM(B98:B107)</f>
        <v>252342</v>
      </c>
      <c r="C108" s="22">
        <f>(B108/B109)*100</f>
        <v>45.392436212925787</v>
      </c>
      <c r="D108" s="21">
        <f t="shared" ref="D108" si="19">D109-SUM(D98:D107)</f>
        <v>144657</v>
      </c>
      <c r="E108" s="21">
        <f t="shared" ref="E108" si="20">E109-SUM(E98:E107)</f>
        <v>107685</v>
      </c>
      <c r="F108" s="21">
        <f t="shared" ref="F108" si="21">F109-SUM(F98:F107)</f>
        <v>102240</v>
      </c>
      <c r="G108" s="21">
        <f t="shared" ref="G108" si="22">G109-SUM(G98:G107)</f>
        <v>150002</v>
      </c>
      <c r="H108" s="21">
        <f t="shared" si="18"/>
        <v>100</v>
      </c>
    </row>
    <row r="109" spans="1:8" ht="15.75" thickBot="1" x14ac:dyDescent="0.3">
      <c r="A109" s="9" t="s">
        <v>8</v>
      </c>
      <c r="B109" s="11">
        <v>555912</v>
      </c>
      <c r="C109" s="24">
        <f>(B109/B109)*100</f>
        <v>100</v>
      </c>
      <c r="D109" s="11">
        <v>311937</v>
      </c>
      <c r="E109" s="11">
        <v>243975</v>
      </c>
      <c r="F109" s="11">
        <v>206963</v>
      </c>
      <c r="G109" s="11">
        <v>348708</v>
      </c>
      <c r="H109" s="24">
        <f t="shared" si="18"/>
        <v>241</v>
      </c>
    </row>
    <row r="110" spans="1:8" x14ac:dyDescent="0.25">
      <c r="A110" s="45" t="s">
        <v>49</v>
      </c>
      <c r="B110" s="36"/>
      <c r="C110" s="36"/>
      <c r="D110" s="36"/>
      <c r="E110" s="36"/>
      <c r="F110" s="36"/>
      <c r="G110" s="36"/>
      <c r="H110" s="36"/>
    </row>
    <row r="111" spans="1:8" x14ac:dyDescent="0.25">
      <c r="A111" s="45" t="s">
        <v>50</v>
      </c>
      <c r="B111" s="36"/>
      <c r="C111" s="36"/>
      <c r="D111" s="36"/>
      <c r="E111" s="36"/>
      <c r="F111" s="36"/>
      <c r="G111" s="36"/>
      <c r="H111" s="36"/>
    </row>
    <row r="112" spans="1:8" x14ac:dyDescent="0.25">
      <c r="A112" s="45"/>
      <c r="B112" s="36"/>
      <c r="C112" s="36"/>
      <c r="D112" s="36"/>
      <c r="E112" s="36"/>
      <c r="F112" s="36"/>
      <c r="G112" s="36"/>
      <c r="H112" s="36"/>
    </row>
    <row r="113" spans="1:8" x14ac:dyDescent="0.25">
      <c r="A113" s="35"/>
      <c r="B113" s="36"/>
      <c r="C113" s="36"/>
      <c r="D113" s="36"/>
      <c r="E113" s="36"/>
      <c r="F113" s="36"/>
      <c r="G113" s="36"/>
      <c r="H113" s="36"/>
    </row>
    <row r="114" spans="1:8" x14ac:dyDescent="0.25">
      <c r="A114" s="35"/>
      <c r="B114" s="36"/>
      <c r="C114" s="36"/>
      <c r="D114" s="36"/>
      <c r="E114" s="36"/>
      <c r="F114" s="36"/>
      <c r="G114" s="36"/>
      <c r="H114" s="36"/>
    </row>
    <row r="115" spans="1:8" x14ac:dyDescent="0.25">
      <c r="A115" s="35"/>
      <c r="B115" s="36"/>
      <c r="C115" s="36"/>
      <c r="D115" s="36"/>
      <c r="E115" s="36"/>
      <c r="F115" s="36"/>
      <c r="G115" s="36"/>
      <c r="H115" s="36"/>
    </row>
    <row r="116" spans="1:8" x14ac:dyDescent="0.25">
      <c r="A116" s="35"/>
      <c r="B116" s="36"/>
      <c r="C116" s="36"/>
      <c r="D116" s="36"/>
      <c r="E116" s="36"/>
      <c r="F116" s="36"/>
      <c r="G116" s="36"/>
      <c r="H116" s="36"/>
    </row>
    <row r="117" spans="1:8" ht="19.5" customHeight="1" x14ac:dyDescent="0.25">
      <c r="A117" s="62" t="s">
        <v>22</v>
      </c>
      <c r="B117" s="63"/>
      <c r="C117" s="63"/>
      <c r="D117" s="63"/>
      <c r="E117" s="63"/>
      <c r="F117" s="63"/>
      <c r="G117" s="63"/>
    </row>
    <row r="118" spans="1:8" ht="3" customHeight="1" thickBot="1" x14ac:dyDescent="0.3">
      <c r="A118" s="25"/>
      <c r="B118" s="26"/>
      <c r="C118" s="26"/>
      <c r="D118" s="26"/>
      <c r="E118" s="26"/>
      <c r="F118" s="26"/>
      <c r="G118" s="26"/>
      <c r="H118" s="26"/>
    </row>
    <row r="119" spans="1:8" ht="21" customHeight="1" thickBot="1" x14ac:dyDescent="0.3">
      <c r="A119" s="9" t="s">
        <v>13</v>
      </c>
      <c r="B119" s="10" t="s">
        <v>0</v>
      </c>
      <c r="C119" s="10" t="s">
        <v>1</v>
      </c>
      <c r="D119" s="10" t="s">
        <v>47</v>
      </c>
      <c r="E119" s="10" t="s">
        <v>48</v>
      </c>
      <c r="F119" s="10" t="s">
        <v>2</v>
      </c>
      <c r="G119" s="10" t="s">
        <v>3</v>
      </c>
      <c r="H119" s="10" t="s">
        <v>61</v>
      </c>
    </row>
    <row r="120" spans="1:8" ht="21" customHeight="1" thickBot="1" x14ac:dyDescent="0.3">
      <c r="A120" s="9" t="s">
        <v>14</v>
      </c>
      <c r="B120" s="11"/>
      <c r="C120" s="27"/>
      <c r="D120" s="11"/>
      <c r="E120" s="11"/>
      <c r="F120" s="11"/>
      <c r="G120" s="11"/>
      <c r="H120" s="11"/>
    </row>
    <row r="121" spans="1:8" x14ac:dyDescent="0.25">
      <c r="A121" s="13" t="s">
        <v>51</v>
      </c>
      <c r="B121" s="28">
        <v>254081</v>
      </c>
      <c r="C121" s="15">
        <f>(B121/B132)*100</f>
        <v>11.346113140951502</v>
      </c>
      <c r="D121" s="28">
        <v>178097</v>
      </c>
      <c r="E121" s="28">
        <v>75984</v>
      </c>
      <c r="F121" s="28">
        <v>108061</v>
      </c>
      <c r="G121" s="28">
        <v>145847</v>
      </c>
      <c r="H121" s="14">
        <f>B121-SUM(F121:G121)</f>
        <v>173</v>
      </c>
    </row>
    <row r="122" spans="1:8" x14ac:dyDescent="0.25">
      <c r="A122" s="13" t="s">
        <v>52</v>
      </c>
      <c r="B122" s="16">
        <v>197520</v>
      </c>
      <c r="C122" s="17">
        <f>(B122/B132)*100</f>
        <v>8.8203536179436508</v>
      </c>
      <c r="D122" s="16">
        <v>121588</v>
      </c>
      <c r="E122" s="16">
        <v>75932</v>
      </c>
      <c r="F122" s="16">
        <v>74491</v>
      </c>
      <c r="G122" s="16">
        <v>123020</v>
      </c>
      <c r="H122" s="16">
        <f t="shared" ref="H122:H132" si="23">B122-SUM(F122:G122)</f>
        <v>9</v>
      </c>
    </row>
    <row r="123" spans="1:8" x14ac:dyDescent="0.25">
      <c r="A123" s="13" t="s">
        <v>53</v>
      </c>
      <c r="B123" s="16">
        <v>137617</v>
      </c>
      <c r="C123" s="17">
        <f>(B123/B132)*100</f>
        <v>6.145355426491248</v>
      </c>
      <c r="D123" s="16">
        <v>98554</v>
      </c>
      <c r="E123" s="16">
        <v>39063</v>
      </c>
      <c r="F123" s="16">
        <v>61616</v>
      </c>
      <c r="G123" s="16">
        <v>75937</v>
      </c>
      <c r="H123" s="16">
        <f t="shared" si="23"/>
        <v>64</v>
      </c>
    </row>
    <row r="124" spans="1:8" x14ac:dyDescent="0.25">
      <c r="A124" s="13" t="s">
        <v>55</v>
      </c>
      <c r="B124" s="18">
        <v>105810</v>
      </c>
      <c r="C124" s="19">
        <f>(B124/B132)*100</f>
        <v>4.7249980574859141</v>
      </c>
      <c r="D124" s="18">
        <v>69436</v>
      </c>
      <c r="E124" s="18">
        <v>36374</v>
      </c>
      <c r="F124" s="18">
        <v>1390</v>
      </c>
      <c r="G124" s="18">
        <v>104161</v>
      </c>
      <c r="H124" s="18">
        <f t="shared" si="23"/>
        <v>259</v>
      </c>
    </row>
    <row r="125" spans="1:8" x14ac:dyDescent="0.25">
      <c r="A125" s="13" t="s">
        <v>56</v>
      </c>
      <c r="B125" s="18">
        <v>76779</v>
      </c>
      <c r="C125" s="19">
        <f>(B125/B132)*100</f>
        <v>3.4286043460515163</v>
      </c>
      <c r="D125" s="18">
        <v>51917</v>
      </c>
      <c r="E125" s="18">
        <v>24862</v>
      </c>
      <c r="F125" s="18">
        <v>32281</v>
      </c>
      <c r="G125" s="18">
        <v>44368</v>
      </c>
      <c r="H125" s="18">
        <f t="shared" si="23"/>
        <v>130</v>
      </c>
    </row>
    <row r="126" spans="1:8" x14ac:dyDescent="0.25">
      <c r="A126" s="13" t="s">
        <v>54</v>
      </c>
      <c r="B126" s="18">
        <v>61095</v>
      </c>
      <c r="C126" s="19">
        <f>(B126/B132)*100</f>
        <v>2.7282275429742167</v>
      </c>
      <c r="D126" s="18">
        <v>43905</v>
      </c>
      <c r="E126" s="18">
        <v>17190</v>
      </c>
      <c r="F126" s="18">
        <v>22264</v>
      </c>
      <c r="G126" s="18">
        <v>38803</v>
      </c>
      <c r="H126" s="18">
        <f t="shared" si="23"/>
        <v>28</v>
      </c>
    </row>
    <row r="127" spans="1:8" x14ac:dyDescent="0.25">
      <c r="A127" s="13" t="s">
        <v>59</v>
      </c>
      <c r="B127" s="18">
        <v>60554</v>
      </c>
      <c r="C127" s="19">
        <f>(B127/B132)*100</f>
        <v>2.7040689195066818</v>
      </c>
      <c r="D127" s="18">
        <v>41542</v>
      </c>
      <c r="E127" s="18">
        <v>19012</v>
      </c>
      <c r="F127" s="18">
        <v>20639</v>
      </c>
      <c r="G127" s="18">
        <v>39904</v>
      </c>
      <c r="H127" s="18">
        <f t="shared" si="23"/>
        <v>11</v>
      </c>
    </row>
    <row r="128" spans="1:8" x14ac:dyDescent="0.25">
      <c r="A128" s="13" t="s">
        <v>57</v>
      </c>
      <c r="B128" s="18">
        <v>60353</v>
      </c>
      <c r="C128" s="19">
        <f>(B128/B132)*100</f>
        <v>2.6950931647618122</v>
      </c>
      <c r="D128" s="18">
        <v>42085</v>
      </c>
      <c r="E128" s="18">
        <v>18268</v>
      </c>
      <c r="F128" s="18">
        <v>26328</v>
      </c>
      <c r="G128" s="18">
        <v>34015</v>
      </c>
      <c r="H128" s="18">
        <f t="shared" si="23"/>
        <v>10</v>
      </c>
    </row>
    <row r="129" spans="1:8" x14ac:dyDescent="0.25">
      <c r="A129" s="13" t="s">
        <v>58</v>
      </c>
      <c r="B129" s="16">
        <v>59383</v>
      </c>
      <c r="C129" s="19">
        <f>(B129/B132)*100</f>
        <v>2.6517773334059731</v>
      </c>
      <c r="D129" s="16">
        <v>45161</v>
      </c>
      <c r="E129" s="16">
        <v>14222</v>
      </c>
      <c r="F129" s="16">
        <v>24828</v>
      </c>
      <c r="G129" s="16">
        <v>34543</v>
      </c>
      <c r="H129" s="18">
        <f t="shared" si="23"/>
        <v>12</v>
      </c>
    </row>
    <row r="130" spans="1:8" ht="15" customHeight="1" x14ac:dyDescent="0.25">
      <c r="A130" s="13" t="s">
        <v>60</v>
      </c>
      <c r="B130" s="16">
        <v>56741</v>
      </c>
      <c r="C130" s="19">
        <f>(B130/B132)*100</f>
        <v>2.5337975123316157</v>
      </c>
      <c r="D130" s="16">
        <v>40716</v>
      </c>
      <c r="E130" s="16">
        <v>16025</v>
      </c>
      <c r="F130" s="16">
        <v>21207</v>
      </c>
      <c r="G130" s="16">
        <v>35530</v>
      </c>
      <c r="H130" s="18">
        <f t="shared" si="23"/>
        <v>4</v>
      </c>
    </row>
    <row r="131" spans="1:8" ht="15.75" thickBot="1" x14ac:dyDescent="0.3">
      <c r="A131" s="20" t="s">
        <v>62</v>
      </c>
      <c r="B131" s="21">
        <f>B132-SUM(B121:B130)</f>
        <v>1169433</v>
      </c>
      <c r="C131" s="22">
        <f>(B131/B132)*100</f>
        <v>52.221610938095878</v>
      </c>
      <c r="D131" s="21">
        <f t="shared" ref="D131" si="24">D132-SUM(D121:D130)</f>
        <v>822929</v>
      </c>
      <c r="E131" s="21">
        <f t="shared" ref="E131" si="25">E132-SUM(E121:E130)</f>
        <v>346504</v>
      </c>
      <c r="F131" s="21">
        <f t="shared" ref="F131" si="26">F132-SUM(F121:F130)</f>
        <v>471533</v>
      </c>
      <c r="G131" s="21">
        <f t="shared" ref="G131" si="27">G132-SUM(G121:G130)</f>
        <v>697527</v>
      </c>
      <c r="H131" s="21">
        <f t="shared" si="23"/>
        <v>373</v>
      </c>
    </row>
    <row r="132" spans="1:8" ht="15.75" thickBot="1" x14ac:dyDescent="0.3">
      <c r="A132" s="9" t="s">
        <v>9</v>
      </c>
      <c r="B132" s="11">
        <v>2239366</v>
      </c>
      <c r="C132" s="24">
        <f>(B132/B132)*100</f>
        <v>100</v>
      </c>
      <c r="D132" s="11">
        <v>1555930</v>
      </c>
      <c r="E132" s="11">
        <v>683436</v>
      </c>
      <c r="F132" s="11">
        <v>864638</v>
      </c>
      <c r="G132" s="11">
        <v>1373655</v>
      </c>
      <c r="H132" s="24">
        <f t="shared" si="23"/>
        <v>1073</v>
      </c>
    </row>
    <row r="133" spans="1:8" x14ac:dyDescent="0.25">
      <c r="A133" s="45" t="s">
        <v>49</v>
      </c>
      <c r="B133" s="36"/>
      <c r="C133" s="36"/>
      <c r="D133" s="36"/>
      <c r="E133" s="36"/>
      <c r="F133" s="36"/>
      <c r="G133" s="36"/>
      <c r="H133" s="36"/>
    </row>
    <row r="134" spans="1:8" x14ac:dyDescent="0.25">
      <c r="A134" s="45" t="s">
        <v>50</v>
      </c>
      <c r="B134" s="36"/>
      <c r="C134" s="36"/>
      <c r="D134" s="36"/>
      <c r="E134" s="36"/>
      <c r="F134" s="36"/>
      <c r="G134" s="36"/>
      <c r="H134" s="36"/>
    </row>
    <row r="135" spans="1:8" x14ac:dyDescent="0.25">
      <c r="A135" s="45"/>
      <c r="B135" s="36"/>
      <c r="C135" s="36"/>
      <c r="D135" s="36"/>
      <c r="E135" s="36"/>
      <c r="F135" s="36"/>
      <c r="G135" s="36"/>
      <c r="H135" s="36"/>
    </row>
    <row r="136" spans="1:8" x14ac:dyDescent="0.25">
      <c r="A136" s="35"/>
      <c r="B136" s="36"/>
      <c r="C136" s="36"/>
      <c r="D136" s="36"/>
      <c r="E136" s="36"/>
      <c r="F136" s="36"/>
      <c r="G136" s="36"/>
      <c r="H136" s="36"/>
    </row>
    <row r="137" spans="1:8" x14ac:dyDescent="0.25">
      <c r="A137" s="35"/>
      <c r="B137" s="36"/>
      <c r="C137" s="36"/>
      <c r="D137" s="36"/>
      <c r="E137" s="36"/>
      <c r="F137" s="36"/>
      <c r="G137" s="36"/>
      <c r="H137" s="36"/>
    </row>
    <row r="138" spans="1:8" x14ac:dyDescent="0.25">
      <c r="A138" s="35"/>
      <c r="B138" s="36"/>
      <c r="C138" s="36"/>
      <c r="D138" s="36"/>
      <c r="E138" s="36"/>
      <c r="F138" s="36"/>
      <c r="G138" s="36"/>
      <c r="H138" s="36"/>
    </row>
    <row r="139" spans="1:8" x14ac:dyDescent="0.25">
      <c r="A139" s="35"/>
      <c r="B139" s="36"/>
      <c r="C139" s="36"/>
      <c r="D139" s="36"/>
      <c r="E139" s="36"/>
      <c r="F139" s="36"/>
      <c r="G139" s="36"/>
      <c r="H139" s="36"/>
    </row>
    <row r="140" spans="1:8" ht="21.75" customHeight="1" x14ac:dyDescent="0.25">
      <c r="A140" s="62" t="s">
        <v>23</v>
      </c>
      <c r="B140" s="63"/>
      <c r="C140" s="63"/>
      <c r="D140" s="63"/>
      <c r="E140" s="63"/>
      <c r="F140" s="63"/>
      <c r="G140" s="63"/>
    </row>
    <row r="141" spans="1:8" ht="2.25" customHeight="1" thickBot="1" x14ac:dyDescent="0.3">
      <c r="A141" s="25"/>
      <c r="B141" s="26"/>
      <c r="C141" s="26"/>
      <c r="D141" s="26"/>
      <c r="E141" s="26"/>
      <c r="F141" s="26"/>
      <c r="G141" s="26"/>
      <c r="H141" s="26"/>
    </row>
    <row r="142" spans="1:8" ht="21" customHeight="1" thickBot="1" x14ac:dyDescent="0.3">
      <c r="A142" s="9" t="s">
        <v>13</v>
      </c>
      <c r="B142" s="10" t="s">
        <v>0</v>
      </c>
      <c r="C142" s="10" t="s">
        <v>1</v>
      </c>
      <c r="D142" s="10" t="s">
        <v>47</v>
      </c>
      <c r="E142" s="10" t="s">
        <v>48</v>
      </c>
      <c r="F142" s="10" t="s">
        <v>2</v>
      </c>
      <c r="G142" s="10" t="s">
        <v>3</v>
      </c>
      <c r="H142" s="10" t="s">
        <v>61</v>
      </c>
    </row>
    <row r="143" spans="1:8" ht="21" customHeight="1" thickBot="1" x14ac:dyDescent="0.3">
      <c r="A143" s="9" t="s">
        <v>14</v>
      </c>
      <c r="B143" s="11"/>
      <c r="C143" s="27"/>
      <c r="D143" s="11"/>
      <c r="E143" s="11"/>
      <c r="F143" s="11"/>
      <c r="G143" s="11"/>
      <c r="H143" s="11"/>
    </row>
    <row r="144" spans="1:8" x14ac:dyDescent="0.25">
      <c r="A144" s="13" t="s">
        <v>52</v>
      </c>
      <c r="B144" s="28">
        <v>131478</v>
      </c>
      <c r="C144" s="15">
        <f>(B144/B155)*100</f>
        <v>14.544283969627781</v>
      </c>
      <c r="D144" s="28">
        <v>74464</v>
      </c>
      <c r="E144" s="28">
        <v>57014</v>
      </c>
      <c r="F144" s="28">
        <v>45660</v>
      </c>
      <c r="G144" s="28">
        <v>85818</v>
      </c>
      <c r="H144" s="14">
        <f>B144-SUM(F144:G144)</f>
        <v>0</v>
      </c>
    </row>
    <row r="145" spans="1:8" x14ac:dyDescent="0.25">
      <c r="A145" s="13" t="s">
        <v>51</v>
      </c>
      <c r="B145" s="16">
        <v>87150</v>
      </c>
      <c r="C145" s="17">
        <f>(B145/B155)*100</f>
        <v>9.6406573567673757</v>
      </c>
      <c r="D145" s="16">
        <v>54951</v>
      </c>
      <c r="E145" s="16">
        <v>32199</v>
      </c>
      <c r="F145" s="16">
        <v>37714</v>
      </c>
      <c r="G145" s="16">
        <v>49384</v>
      </c>
      <c r="H145" s="16">
        <f t="shared" ref="H145:H155" si="28">B145-SUM(F145:G145)</f>
        <v>52</v>
      </c>
    </row>
    <row r="146" spans="1:8" x14ac:dyDescent="0.25">
      <c r="A146" s="13" t="s">
        <v>53</v>
      </c>
      <c r="B146" s="16">
        <v>60809</v>
      </c>
      <c r="C146" s="17">
        <f>(B146/B155)*100</f>
        <v>6.726778350059293</v>
      </c>
      <c r="D146" s="16">
        <v>39045</v>
      </c>
      <c r="E146" s="16">
        <v>21764</v>
      </c>
      <c r="F146" s="16">
        <v>25445</v>
      </c>
      <c r="G146" s="16">
        <v>35348</v>
      </c>
      <c r="H146" s="16">
        <f t="shared" si="28"/>
        <v>16</v>
      </c>
    </row>
    <row r="147" spans="1:8" x14ac:dyDescent="0.25">
      <c r="A147" s="13" t="s">
        <v>55</v>
      </c>
      <c r="B147" s="18">
        <v>57490</v>
      </c>
      <c r="C147" s="19">
        <f>(B147/B155)*100</f>
        <v>6.35962583408556</v>
      </c>
      <c r="D147" s="18">
        <v>31485</v>
      </c>
      <c r="E147" s="18">
        <v>26005</v>
      </c>
      <c r="F147" s="18">
        <v>599</v>
      </c>
      <c r="G147" s="18">
        <v>56828</v>
      </c>
      <c r="H147" s="18">
        <f t="shared" si="28"/>
        <v>63</v>
      </c>
    </row>
    <row r="148" spans="1:8" x14ac:dyDescent="0.25">
      <c r="A148" s="13" t="s">
        <v>54</v>
      </c>
      <c r="B148" s="18">
        <v>34935</v>
      </c>
      <c r="C148" s="19">
        <f>(B148/B155)*100</f>
        <v>3.8645595497265437</v>
      </c>
      <c r="D148" s="18">
        <v>22076</v>
      </c>
      <c r="E148" s="18">
        <v>12859</v>
      </c>
      <c r="F148" s="18">
        <v>12702</v>
      </c>
      <c r="G148" s="18">
        <v>22219</v>
      </c>
      <c r="H148" s="18">
        <f t="shared" si="28"/>
        <v>14</v>
      </c>
    </row>
    <row r="149" spans="1:8" x14ac:dyDescent="0.25">
      <c r="A149" s="13" t="s">
        <v>64</v>
      </c>
      <c r="B149" s="18">
        <v>26293</v>
      </c>
      <c r="C149" s="19">
        <f>(B149/B155)*100</f>
        <v>2.9085691782155436</v>
      </c>
      <c r="D149" s="18">
        <v>15756</v>
      </c>
      <c r="E149" s="18">
        <v>10537</v>
      </c>
      <c r="F149" s="18">
        <v>8126</v>
      </c>
      <c r="G149" s="18">
        <v>18154</v>
      </c>
      <c r="H149" s="18">
        <f t="shared" si="28"/>
        <v>13</v>
      </c>
    </row>
    <row r="150" spans="1:8" x14ac:dyDescent="0.25">
      <c r="A150" s="13" t="s">
        <v>57</v>
      </c>
      <c r="B150" s="18">
        <v>21116</v>
      </c>
      <c r="C150" s="19">
        <f>(B150/B155)*100</f>
        <v>2.3358820510097522</v>
      </c>
      <c r="D150" s="18">
        <v>13329</v>
      </c>
      <c r="E150" s="18">
        <v>7787</v>
      </c>
      <c r="F150" s="18">
        <v>9606</v>
      </c>
      <c r="G150" s="18">
        <v>11508</v>
      </c>
      <c r="H150" s="18">
        <f t="shared" si="28"/>
        <v>2</v>
      </c>
    </row>
    <row r="151" spans="1:8" x14ac:dyDescent="0.25">
      <c r="A151" s="13" t="s">
        <v>65</v>
      </c>
      <c r="B151" s="18">
        <v>20782</v>
      </c>
      <c r="C151" s="19">
        <f>(B151/B155)*100</f>
        <v>2.2989344944158301</v>
      </c>
      <c r="D151" s="18">
        <v>13224</v>
      </c>
      <c r="E151" s="18">
        <v>7558</v>
      </c>
      <c r="F151" s="18">
        <v>7191</v>
      </c>
      <c r="G151" s="18">
        <v>13591</v>
      </c>
      <c r="H151" s="18">
        <f t="shared" si="28"/>
        <v>0</v>
      </c>
    </row>
    <row r="152" spans="1:8" x14ac:dyDescent="0.25">
      <c r="A152" s="13" t="s">
        <v>59</v>
      </c>
      <c r="B152" s="16">
        <v>19790</v>
      </c>
      <c r="C152" s="19">
        <f>(B152/B155)*100</f>
        <v>2.1891980389033434</v>
      </c>
      <c r="D152" s="16">
        <v>12458</v>
      </c>
      <c r="E152" s="16">
        <v>7332</v>
      </c>
      <c r="F152" s="16">
        <v>6944</v>
      </c>
      <c r="G152" s="16">
        <v>12844</v>
      </c>
      <c r="H152" s="18">
        <f t="shared" si="28"/>
        <v>2</v>
      </c>
    </row>
    <row r="153" spans="1:8" ht="16.5" customHeight="1" x14ac:dyDescent="0.25">
      <c r="A153" s="13" t="s">
        <v>56</v>
      </c>
      <c r="B153" s="16">
        <v>19143</v>
      </c>
      <c r="C153" s="19">
        <f>(B153/B155)*100</f>
        <v>2.1176259756809852</v>
      </c>
      <c r="D153" s="16">
        <v>10386</v>
      </c>
      <c r="E153" s="16">
        <v>8757</v>
      </c>
      <c r="F153" s="16">
        <v>8260</v>
      </c>
      <c r="G153" s="16">
        <v>10849</v>
      </c>
      <c r="H153" s="18">
        <f t="shared" si="28"/>
        <v>34</v>
      </c>
    </row>
    <row r="154" spans="1:8" ht="15.75" thickBot="1" x14ac:dyDescent="0.3">
      <c r="A154" s="20" t="s">
        <v>62</v>
      </c>
      <c r="B154" s="21">
        <f>B155-SUM(B144:B153)</f>
        <v>424998</v>
      </c>
      <c r="C154" s="22">
        <f>(B154/B155)*100</f>
        <v>47.013885201507996</v>
      </c>
      <c r="D154" s="21">
        <f t="shared" ref="D154" si="29">D155-SUM(D144:D153)</f>
        <v>49263</v>
      </c>
      <c r="E154" s="21">
        <f t="shared" ref="E154" si="30">E155-SUM(E144:E153)</f>
        <v>375444</v>
      </c>
      <c r="F154" s="21">
        <f t="shared" ref="F154" si="31">F155-SUM(F144:F153)</f>
        <v>174190</v>
      </c>
      <c r="G154" s="21">
        <f t="shared" ref="G154" si="32">G155-SUM(G144:G153)</f>
        <v>250713</v>
      </c>
      <c r="H154" s="21">
        <f t="shared" si="28"/>
        <v>95</v>
      </c>
    </row>
    <row r="155" spans="1:8" ht="15.75" thickBot="1" x14ac:dyDescent="0.3">
      <c r="A155" s="9" t="s">
        <v>10</v>
      </c>
      <c r="B155" s="11">
        <v>903984</v>
      </c>
      <c r="C155" s="24">
        <f>(B155/B155)*100</f>
        <v>100</v>
      </c>
      <c r="D155" s="11">
        <v>336437</v>
      </c>
      <c r="E155" s="11">
        <v>567256</v>
      </c>
      <c r="F155" s="11">
        <v>336437</v>
      </c>
      <c r="G155" s="11">
        <v>567256</v>
      </c>
      <c r="H155" s="24">
        <f t="shared" si="28"/>
        <v>291</v>
      </c>
    </row>
    <row r="156" spans="1:8" s="5" customFormat="1" x14ac:dyDescent="0.25">
      <c r="A156" s="45" t="s">
        <v>49</v>
      </c>
      <c r="B156" s="40"/>
      <c r="C156" s="42"/>
      <c r="D156" s="40"/>
      <c r="E156" s="40"/>
      <c r="F156" s="40"/>
      <c r="G156" s="40"/>
      <c r="H156" s="40"/>
    </row>
    <row r="157" spans="1:8" s="5" customFormat="1" x14ac:dyDescent="0.25">
      <c r="A157" s="45" t="s">
        <v>50</v>
      </c>
      <c r="B157" s="40"/>
      <c r="C157" s="42"/>
      <c r="D157" s="40"/>
      <c r="E157" s="40"/>
      <c r="F157" s="40"/>
      <c r="G157" s="40"/>
      <c r="H157" s="40"/>
    </row>
    <row r="158" spans="1:8" s="5" customFormat="1" x14ac:dyDescent="0.25">
      <c r="A158" s="45"/>
      <c r="B158" s="40"/>
      <c r="C158" s="42"/>
      <c r="D158" s="40"/>
      <c r="E158" s="40"/>
      <c r="F158" s="40"/>
      <c r="G158" s="40"/>
      <c r="H158" s="40"/>
    </row>
    <row r="159" spans="1:8" s="5" customFormat="1" x14ac:dyDescent="0.25">
      <c r="A159" s="35"/>
      <c r="B159" s="40"/>
      <c r="C159" s="42"/>
      <c r="D159" s="40"/>
      <c r="E159" s="40"/>
      <c r="F159" s="40"/>
      <c r="G159" s="40"/>
      <c r="H159" s="40"/>
    </row>
    <row r="160" spans="1:8" s="5" customFormat="1" x14ac:dyDescent="0.25">
      <c r="A160" s="35"/>
      <c r="B160" s="40"/>
      <c r="C160" s="42"/>
      <c r="D160" s="40"/>
      <c r="E160" s="40"/>
      <c r="F160" s="40"/>
      <c r="G160" s="40"/>
      <c r="H160" s="40"/>
    </row>
    <row r="161" spans="1:8" s="5" customFormat="1" x14ac:dyDescent="0.25">
      <c r="A161" s="35"/>
      <c r="B161" s="40"/>
      <c r="C161" s="42"/>
      <c r="D161" s="40"/>
      <c r="E161" s="40"/>
      <c r="F161" s="40"/>
      <c r="G161" s="40"/>
      <c r="H161" s="40"/>
    </row>
    <row r="162" spans="1:8" s="5" customFormat="1" x14ac:dyDescent="0.25">
      <c r="A162" s="35"/>
      <c r="B162" s="40"/>
      <c r="C162" s="42"/>
      <c r="D162" s="40"/>
      <c r="E162" s="40"/>
      <c r="F162" s="40"/>
      <c r="G162" s="40"/>
      <c r="H162" s="40"/>
    </row>
    <row r="163" spans="1:8" ht="24.75" customHeight="1" x14ac:dyDescent="0.25">
      <c r="A163" s="62" t="s">
        <v>24</v>
      </c>
      <c r="B163" s="63"/>
      <c r="C163" s="63"/>
      <c r="D163" s="63"/>
      <c r="E163" s="63"/>
      <c r="F163" s="63"/>
      <c r="G163" s="63"/>
    </row>
    <row r="164" spans="1:8" ht="2.25" customHeight="1" thickBot="1" x14ac:dyDescent="0.3">
      <c r="A164" s="25"/>
      <c r="B164" s="26"/>
      <c r="C164" s="26"/>
      <c r="D164" s="26"/>
      <c r="E164" s="26"/>
      <c r="F164" s="26"/>
      <c r="G164" s="26"/>
      <c r="H164" s="26"/>
    </row>
    <row r="165" spans="1:8" ht="21.75" customHeight="1" thickBot="1" x14ac:dyDescent="0.3">
      <c r="A165" s="9" t="s">
        <v>13</v>
      </c>
      <c r="B165" s="10" t="s">
        <v>0</v>
      </c>
      <c r="C165" s="10" t="s">
        <v>1</v>
      </c>
      <c r="D165" s="10" t="s">
        <v>47</v>
      </c>
      <c r="E165" s="10" t="s">
        <v>48</v>
      </c>
      <c r="F165" s="10" t="s">
        <v>2</v>
      </c>
      <c r="G165" s="10" t="s">
        <v>3</v>
      </c>
      <c r="H165" s="10" t="s">
        <v>61</v>
      </c>
    </row>
    <row r="166" spans="1:8" ht="20.25" customHeight="1" thickBot="1" x14ac:dyDescent="0.3">
      <c r="A166" s="9" t="s">
        <v>14</v>
      </c>
      <c r="B166" s="11"/>
      <c r="C166" s="27"/>
      <c r="D166" s="11"/>
      <c r="E166" s="11"/>
      <c r="F166" s="11"/>
      <c r="G166" s="11"/>
      <c r="H166" s="11"/>
    </row>
    <row r="167" spans="1:8" x14ac:dyDescent="0.25">
      <c r="A167" s="13" t="s">
        <v>51</v>
      </c>
      <c r="B167" s="28">
        <v>192701</v>
      </c>
      <c r="C167" s="15">
        <f>(B167/B178)*100</f>
        <v>12.370557583780082</v>
      </c>
      <c r="D167" s="28">
        <v>151310</v>
      </c>
      <c r="E167" s="28">
        <v>41391</v>
      </c>
      <c r="F167" s="28">
        <v>82671</v>
      </c>
      <c r="G167" s="28">
        <v>109944</v>
      </c>
      <c r="H167" s="14">
        <f>B167-SUM(F167:G167)</f>
        <v>86</v>
      </c>
    </row>
    <row r="168" spans="1:8" x14ac:dyDescent="0.25">
      <c r="A168" s="13" t="s">
        <v>53</v>
      </c>
      <c r="B168" s="16">
        <v>126618</v>
      </c>
      <c r="C168" s="17">
        <f>(B168/B178)*100</f>
        <v>8.1283193140827823</v>
      </c>
      <c r="D168" s="16">
        <v>101137</v>
      </c>
      <c r="E168" s="16">
        <v>25481</v>
      </c>
      <c r="F168" s="16">
        <v>54883</v>
      </c>
      <c r="G168" s="16">
        <v>71694</v>
      </c>
      <c r="H168" s="16">
        <f t="shared" ref="H168:H178" si="33">B168-SUM(F168:G168)</f>
        <v>41</v>
      </c>
    </row>
    <row r="169" spans="1:8" x14ac:dyDescent="0.25">
      <c r="A169" s="13" t="s">
        <v>55</v>
      </c>
      <c r="B169" s="16">
        <v>122818</v>
      </c>
      <c r="C169" s="17">
        <f>(B169/B178)*100</f>
        <v>7.8843760090746908</v>
      </c>
      <c r="D169" s="16">
        <v>89892</v>
      </c>
      <c r="E169" s="16">
        <v>32926</v>
      </c>
      <c r="F169" s="16">
        <v>946</v>
      </c>
      <c r="G169" s="16">
        <v>121729</v>
      </c>
      <c r="H169" s="16">
        <f t="shared" si="33"/>
        <v>143</v>
      </c>
    </row>
    <row r="170" spans="1:8" x14ac:dyDescent="0.25">
      <c r="A170" s="13" t="s">
        <v>52</v>
      </c>
      <c r="B170" s="18">
        <v>98810</v>
      </c>
      <c r="C170" s="19">
        <f>(B170/B178)*100</f>
        <v>6.3431678862761993</v>
      </c>
      <c r="D170" s="18">
        <v>69061</v>
      </c>
      <c r="E170" s="18">
        <v>29749</v>
      </c>
      <c r="F170" s="18">
        <v>36747</v>
      </c>
      <c r="G170" s="18">
        <v>62063</v>
      </c>
      <c r="H170" s="18">
        <f t="shared" si="33"/>
        <v>0</v>
      </c>
    </row>
    <row r="171" spans="1:8" x14ac:dyDescent="0.25">
      <c r="A171" s="13" t="s">
        <v>54</v>
      </c>
      <c r="B171" s="18">
        <v>68522</v>
      </c>
      <c r="C171" s="19">
        <f>(B171/B178)*100</f>
        <v>4.3988113541485445</v>
      </c>
      <c r="D171" s="18">
        <v>51827</v>
      </c>
      <c r="E171" s="18">
        <v>16695</v>
      </c>
      <c r="F171" s="18">
        <v>27696</v>
      </c>
      <c r="G171" s="18">
        <v>40792</v>
      </c>
      <c r="H171" s="18">
        <f t="shared" si="33"/>
        <v>34</v>
      </c>
    </row>
    <row r="172" spans="1:8" x14ac:dyDescent="0.25">
      <c r="A172" s="13" t="s">
        <v>64</v>
      </c>
      <c r="B172" s="18">
        <v>60284</v>
      </c>
      <c r="C172" s="19">
        <f>(B172/B178)*100</f>
        <v>3.8699679471336337</v>
      </c>
      <c r="D172" s="18">
        <v>44051</v>
      </c>
      <c r="E172" s="18">
        <v>16233</v>
      </c>
      <c r="F172" s="18">
        <v>16563</v>
      </c>
      <c r="G172" s="18">
        <v>43703</v>
      </c>
      <c r="H172" s="18">
        <f t="shared" si="33"/>
        <v>18</v>
      </c>
    </row>
    <row r="173" spans="1:8" x14ac:dyDescent="0.25">
      <c r="A173" s="13" t="s">
        <v>57</v>
      </c>
      <c r="B173" s="18">
        <v>46941</v>
      </c>
      <c r="C173" s="19">
        <f>(B173/B178)*100</f>
        <v>3.013405968522326</v>
      </c>
      <c r="D173" s="18">
        <v>34706</v>
      </c>
      <c r="E173" s="18">
        <v>12235</v>
      </c>
      <c r="F173" s="18">
        <v>25743</v>
      </c>
      <c r="G173" s="18">
        <v>21196</v>
      </c>
      <c r="H173" s="18">
        <f t="shared" si="33"/>
        <v>2</v>
      </c>
    </row>
    <row r="174" spans="1:8" x14ac:dyDescent="0.25">
      <c r="A174" s="13" t="s">
        <v>56</v>
      </c>
      <c r="B174" s="18">
        <v>42587</v>
      </c>
      <c r="C174" s="19">
        <f>(B174/B178)*100</f>
        <v>2.7338982974683179</v>
      </c>
      <c r="D174" s="18">
        <v>31539</v>
      </c>
      <c r="E174" s="18">
        <v>11048</v>
      </c>
      <c r="F174" s="18">
        <v>18757</v>
      </c>
      <c r="G174" s="18">
        <v>23746</v>
      </c>
      <c r="H174" s="18">
        <f t="shared" si="33"/>
        <v>84</v>
      </c>
    </row>
    <row r="175" spans="1:8" x14ac:dyDescent="0.25">
      <c r="A175" s="13" t="s">
        <v>58</v>
      </c>
      <c r="B175" s="16">
        <v>41356</v>
      </c>
      <c r="C175" s="19">
        <f>(B175/B178)*100</f>
        <v>2.6548735057670121</v>
      </c>
      <c r="D175" s="16">
        <v>31995</v>
      </c>
      <c r="E175" s="16">
        <v>9361</v>
      </c>
      <c r="F175" s="16">
        <v>20017</v>
      </c>
      <c r="G175" s="16">
        <v>21320</v>
      </c>
      <c r="H175" s="18">
        <f t="shared" si="33"/>
        <v>19</v>
      </c>
    </row>
    <row r="176" spans="1:8" ht="21" customHeight="1" x14ac:dyDescent="0.25">
      <c r="A176" s="13" t="s">
        <v>65</v>
      </c>
      <c r="B176" s="16">
        <v>33630</v>
      </c>
      <c r="C176" s="19">
        <f>(B176/B178)*100</f>
        <v>2.1588982493216129</v>
      </c>
      <c r="D176" s="16">
        <v>24649</v>
      </c>
      <c r="E176" s="16">
        <v>8981</v>
      </c>
      <c r="F176" s="16">
        <v>12891</v>
      </c>
      <c r="G176" s="16">
        <v>20738</v>
      </c>
      <c r="H176" s="18">
        <f t="shared" si="33"/>
        <v>1</v>
      </c>
    </row>
    <row r="177" spans="1:8" ht="15.75" thickBot="1" x14ac:dyDescent="0.3">
      <c r="A177" s="20" t="s">
        <v>62</v>
      </c>
      <c r="B177" s="21">
        <f>B178-SUM(B167:B176)</f>
        <v>723472</v>
      </c>
      <c r="C177" s="22">
        <f>(B177/B178)*100</f>
        <v>46.443723884424799</v>
      </c>
      <c r="D177" s="21">
        <f t="shared" ref="D177" si="34">D178-SUM(D167:D176)</f>
        <v>560105</v>
      </c>
      <c r="E177" s="21">
        <f t="shared" ref="E177" si="35">E178-SUM(E167:E176)</f>
        <v>163367</v>
      </c>
      <c r="F177" s="21">
        <f t="shared" ref="F177" si="36">F178-SUM(F167:F176)</f>
        <v>304369</v>
      </c>
      <c r="G177" s="21">
        <f t="shared" ref="G177" si="37">G178-SUM(G167:G176)</f>
        <v>418749</v>
      </c>
      <c r="H177" s="21">
        <f t="shared" si="33"/>
        <v>354</v>
      </c>
    </row>
    <row r="178" spans="1:8" ht="15.75" thickBot="1" x14ac:dyDescent="0.3">
      <c r="A178" s="9" t="s">
        <v>11</v>
      </c>
      <c r="B178" s="11">
        <v>1557739</v>
      </c>
      <c r="C178" s="24">
        <f>(B178/B178)*100</f>
        <v>100</v>
      </c>
      <c r="D178" s="11">
        <v>1190272</v>
      </c>
      <c r="E178" s="11">
        <v>367467</v>
      </c>
      <c r="F178" s="11">
        <v>601283</v>
      </c>
      <c r="G178" s="11">
        <v>955674</v>
      </c>
      <c r="H178" s="24">
        <f t="shared" si="33"/>
        <v>782</v>
      </c>
    </row>
    <row r="179" spans="1:8" x14ac:dyDescent="0.25">
      <c r="A179" s="45" t="s">
        <v>49</v>
      </c>
      <c r="B179" s="36"/>
      <c r="C179" s="36"/>
      <c r="D179" s="36"/>
      <c r="E179" s="36"/>
      <c r="F179" s="36"/>
      <c r="G179" s="36"/>
      <c r="H179" s="36"/>
    </row>
    <row r="180" spans="1:8" x14ac:dyDescent="0.25">
      <c r="A180" s="45" t="s">
        <v>50</v>
      </c>
      <c r="B180" s="36"/>
      <c r="C180" s="36"/>
      <c r="D180" s="36"/>
      <c r="E180" s="36"/>
      <c r="F180" s="36"/>
      <c r="G180" s="36"/>
      <c r="H180" s="36"/>
    </row>
    <row r="181" spans="1:8" x14ac:dyDescent="0.25">
      <c r="A181" s="45"/>
      <c r="B181" s="36"/>
      <c r="C181" s="36"/>
      <c r="D181" s="36"/>
      <c r="E181" s="36"/>
      <c r="F181" s="36"/>
      <c r="G181" s="36"/>
      <c r="H181" s="36"/>
    </row>
    <row r="182" spans="1:8" x14ac:dyDescent="0.25">
      <c r="A182" s="45"/>
      <c r="B182" s="36"/>
      <c r="C182" s="36"/>
      <c r="D182" s="36"/>
      <c r="E182" s="36"/>
      <c r="F182" s="36"/>
      <c r="G182" s="36"/>
      <c r="H182" s="36"/>
    </row>
    <row r="183" spans="1:8" x14ac:dyDescent="0.25">
      <c r="A183" s="45"/>
      <c r="B183" s="36"/>
      <c r="C183" s="36"/>
      <c r="D183" s="36"/>
      <c r="E183" s="36"/>
      <c r="F183" s="36"/>
      <c r="G183" s="36"/>
      <c r="H183" s="36"/>
    </row>
    <row r="184" spans="1:8" x14ac:dyDescent="0.25">
      <c r="A184" s="45"/>
      <c r="B184" s="36"/>
      <c r="C184" s="36"/>
      <c r="D184" s="36"/>
      <c r="E184" s="36"/>
      <c r="F184" s="36"/>
      <c r="G184" s="36"/>
      <c r="H184" s="36"/>
    </row>
    <row r="185" spans="1:8" x14ac:dyDescent="0.25">
      <c r="A185" s="35"/>
      <c r="B185" s="36"/>
      <c r="C185" s="36"/>
      <c r="D185" s="36"/>
      <c r="E185" s="36"/>
      <c r="F185" s="36"/>
      <c r="G185" s="36"/>
      <c r="H185" s="36"/>
    </row>
    <row r="186" spans="1:8" x14ac:dyDescent="0.25">
      <c r="A186" s="62" t="s">
        <v>25</v>
      </c>
      <c r="B186" s="63"/>
      <c r="C186" s="63"/>
      <c r="D186" s="63"/>
      <c r="E186" s="63"/>
      <c r="F186" s="63"/>
      <c r="G186" s="63"/>
    </row>
    <row r="187" spans="1:8" ht="3" customHeight="1" thickBot="1" x14ac:dyDescent="0.3">
      <c r="A187" s="25"/>
      <c r="B187" s="26"/>
      <c r="C187" s="26"/>
      <c r="D187" s="26"/>
      <c r="E187" s="26"/>
      <c r="F187" s="26"/>
      <c r="G187" s="26"/>
      <c r="H187" s="26"/>
    </row>
    <row r="188" spans="1:8" ht="21" customHeight="1" thickBot="1" x14ac:dyDescent="0.3">
      <c r="A188" s="9" t="s">
        <v>13</v>
      </c>
      <c r="B188" s="10" t="s">
        <v>0</v>
      </c>
      <c r="C188" s="10" t="s">
        <v>1</v>
      </c>
      <c r="D188" s="10" t="s">
        <v>47</v>
      </c>
      <c r="E188" s="10" t="s">
        <v>48</v>
      </c>
      <c r="F188" s="10" t="s">
        <v>2</v>
      </c>
      <c r="G188" s="10" t="s">
        <v>3</v>
      </c>
      <c r="H188" s="10" t="s">
        <v>61</v>
      </c>
    </row>
    <row r="189" spans="1:8" ht="21" customHeight="1" thickBot="1" x14ac:dyDescent="0.3">
      <c r="A189" s="9" t="s">
        <v>14</v>
      </c>
      <c r="B189" s="11"/>
      <c r="C189" s="27"/>
      <c r="D189" s="11"/>
      <c r="E189" s="11"/>
      <c r="F189" s="11"/>
      <c r="G189" s="11"/>
      <c r="H189" s="11"/>
    </row>
    <row r="190" spans="1:8" x14ac:dyDescent="0.25">
      <c r="A190" s="13" t="s">
        <v>51</v>
      </c>
      <c r="B190" s="28">
        <v>1828214</v>
      </c>
      <c r="C190" s="15">
        <f>(B190/B201)*100</f>
        <v>9.9890914187193225</v>
      </c>
      <c r="D190" s="28">
        <v>1552378</v>
      </c>
      <c r="E190" s="28">
        <v>275836</v>
      </c>
      <c r="F190" s="28">
        <v>701318</v>
      </c>
      <c r="G190" s="28">
        <v>1125067</v>
      </c>
      <c r="H190" s="14">
        <f>B190-SUM(F190:G190)</f>
        <v>1829</v>
      </c>
    </row>
    <row r="191" spans="1:8" x14ac:dyDescent="0.25">
      <c r="A191" s="13" t="s">
        <v>52</v>
      </c>
      <c r="B191" s="16">
        <v>1180625</v>
      </c>
      <c r="C191" s="17">
        <f>(B191/B201)*100</f>
        <v>6.4507607185075155</v>
      </c>
      <c r="D191" s="16">
        <v>918697</v>
      </c>
      <c r="E191" s="16">
        <v>261928</v>
      </c>
      <c r="F191" s="16">
        <v>447167</v>
      </c>
      <c r="G191" s="16">
        <v>733318</v>
      </c>
      <c r="H191" s="16">
        <f t="shared" ref="H191:H201" si="38">B191-SUM(F191:G191)</f>
        <v>140</v>
      </c>
    </row>
    <row r="192" spans="1:8" x14ac:dyDescent="0.25">
      <c r="A192" s="13" t="s">
        <v>54</v>
      </c>
      <c r="B192" s="18">
        <v>1156711</v>
      </c>
      <c r="C192" s="17">
        <f>(B192/B201)*100</f>
        <v>6.3200981526441904</v>
      </c>
      <c r="D192" s="18">
        <v>1009064</v>
      </c>
      <c r="E192" s="18">
        <v>147647</v>
      </c>
      <c r="F192" s="18">
        <v>415778</v>
      </c>
      <c r="G192" s="18">
        <v>739836</v>
      </c>
      <c r="H192" s="16">
        <f t="shared" si="38"/>
        <v>1097</v>
      </c>
    </row>
    <row r="193" spans="1:8" x14ac:dyDescent="0.25">
      <c r="A193" s="13" t="s">
        <v>53</v>
      </c>
      <c r="B193" s="18">
        <v>1089252</v>
      </c>
      <c r="C193" s="19">
        <f>(B193/B201)*100</f>
        <v>5.9515121348063511</v>
      </c>
      <c r="D193" s="18">
        <v>938961</v>
      </c>
      <c r="E193" s="18">
        <v>150291</v>
      </c>
      <c r="F193" s="18">
        <v>474413</v>
      </c>
      <c r="G193" s="18">
        <v>614001</v>
      </c>
      <c r="H193" s="18">
        <f t="shared" si="38"/>
        <v>838</v>
      </c>
    </row>
    <row r="194" spans="1:8" x14ac:dyDescent="0.25">
      <c r="A194" s="13" t="s">
        <v>56</v>
      </c>
      <c r="B194" s="18">
        <v>699003</v>
      </c>
      <c r="C194" s="19">
        <f>(B194/B201)*100</f>
        <v>3.8192492065803356</v>
      </c>
      <c r="D194" s="18">
        <v>592929</v>
      </c>
      <c r="E194" s="18">
        <v>106074</v>
      </c>
      <c r="F194" s="18">
        <v>270792</v>
      </c>
      <c r="G194" s="18">
        <v>427467</v>
      </c>
      <c r="H194" s="18">
        <f t="shared" si="38"/>
        <v>744</v>
      </c>
    </row>
    <row r="195" spans="1:8" x14ac:dyDescent="0.25">
      <c r="A195" s="13" t="s">
        <v>55</v>
      </c>
      <c r="B195" s="18">
        <v>557505</v>
      </c>
      <c r="C195" s="19">
        <f>(B195/B201)*100</f>
        <v>3.0461250222310494</v>
      </c>
      <c r="D195" s="18">
        <v>495736</v>
      </c>
      <c r="E195" s="18">
        <v>61769</v>
      </c>
      <c r="F195" s="18">
        <v>13268</v>
      </c>
      <c r="G195" s="18">
        <v>536777</v>
      </c>
      <c r="H195" s="18">
        <f t="shared" si="38"/>
        <v>7460</v>
      </c>
    </row>
    <row r="196" spans="1:8" x14ac:dyDescent="0.25">
      <c r="A196" s="13" t="s">
        <v>57</v>
      </c>
      <c r="B196" s="16">
        <v>543596</v>
      </c>
      <c r="C196" s="19">
        <f>(B196/B201)*100</f>
        <v>2.970128299449708</v>
      </c>
      <c r="D196" s="16">
        <v>440027</v>
      </c>
      <c r="E196" s="16">
        <v>103569</v>
      </c>
      <c r="F196" s="16">
        <v>231742</v>
      </c>
      <c r="G196" s="16">
        <v>311715</v>
      </c>
      <c r="H196" s="18">
        <f t="shared" si="38"/>
        <v>139</v>
      </c>
    </row>
    <row r="197" spans="1:8" x14ac:dyDescent="0.25">
      <c r="A197" s="13" t="s">
        <v>58</v>
      </c>
      <c r="B197" s="18">
        <v>527555</v>
      </c>
      <c r="C197" s="19">
        <f>(B197/B201)*100</f>
        <v>2.8824826433899267</v>
      </c>
      <c r="D197" s="18">
        <v>461386</v>
      </c>
      <c r="E197" s="18">
        <v>66169</v>
      </c>
      <c r="F197" s="18">
        <v>213227</v>
      </c>
      <c r="G197" s="18">
        <v>313951</v>
      </c>
      <c r="H197" s="18">
        <f t="shared" si="38"/>
        <v>377</v>
      </c>
    </row>
    <row r="198" spans="1:8" x14ac:dyDescent="0.25">
      <c r="A198" s="13" t="s">
        <v>59</v>
      </c>
      <c r="B198" s="18">
        <v>515372</v>
      </c>
      <c r="C198" s="19">
        <f>(B198/B201)*100</f>
        <v>2.8159165298199307</v>
      </c>
      <c r="D198" s="18">
        <v>408301</v>
      </c>
      <c r="E198" s="18">
        <v>107071</v>
      </c>
      <c r="F198" s="18">
        <v>159821</v>
      </c>
      <c r="G198" s="18">
        <v>355489</v>
      </c>
      <c r="H198" s="18">
        <f t="shared" si="38"/>
        <v>62</v>
      </c>
    </row>
    <row r="199" spans="1:8" ht="16.5" customHeight="1" x14ac:dyDescent="0.25">
      <c r="A199" s="13" t="s">
        <v>60</v>
      </c>
      <c r="B199" s="18">
        <v>496620</v>
      </c>
      <c r="C199" s="19">
        <f>(B199/B201)*100</f>
        <v>2.7134583699525274</v>
      </c>
      <c r="D199" s="18">
        <v>399030</v>
      </c>
      <c r="E199" s="18">
        <v>97590</v>
      </c>
      <c r="F199" s="18">
        <v>176047</v>
      </c>
      <c r="G199" s="18">
        <v>320509</v>
      </c>
      <c r="H199" s="18">
        <f t="shared" si="38"/>
        <v>64</v>
      </c>
    </row>
    <row r="200" spans="1:8" ht="17.25" customHeight="1" thickBot="1" x14ac:dyDescent="0.3">
      <c r="A200" s="20" t="s">
        <v>62</v>
      </c>
      <c r="B200" s="21">
        <f>B201-SUM(B190:B199)</f>
        <v>9707652</v>
      </c>
      <c r="C200" s="22">
        <f>(B200/B201)*100</f>
        <v>53.041177503899142</v>
      </c>
      <c r="D200" s="21">
        <f t="shared" ref="D200" si="39">D201-SUM(D190:D199)</f>
        <v>8014544</v>
      </c>
      <c r="E200" s="21">
        <f t="shared" ref="E200" si="40">E201-SUM(E190:E199)</f>
        <v>1693108</v>
      </c>
      <c r="F200" s="21">
        <f t="shared" ref="F200" si="41">F201-SUM(F190:F199)</f>
        <v>3779323</v>
      </c>
      <c r="G200" s="21">
        <f t="shared" ref="G200" si="42">G201-SUM(G190:G199)</f>
        <v>5920437</v>
      </c>
      <c r="H200" s="21">
        <f t="shared" si="38"/>
        <v>7892</v>
      </c>
    </row>
    <row r="201" spans="1:8" ht="21" customHeight="1" thickBot="1" x14ac:dyDescent="0.3">
      <c r="A201" s="9" t="s">
        <v>12</v>
      </c>
      <c r="B201" s="11">
        <v>18302105</v>
      </c>
      <c r="C201" s="24">
        <f>(B201/B201)*100</f>
        <v>100</v>
      </c>
      <c r="D201" s="11">
        <v>15231053</v>
      </c>
      <c r="E201" s="11">
        <v>3071052</v>
      </c>
      <c r="F201" s="11">
        <v>6882896</v>
      </c>
      <c r="G201" s="11">
        <v>11398567</v>
      </c>
      <c r="H201" s="24">
        <f t="shared" si="38"/>
        <v>20642</v>
      </c>
    </row>
    <row r="202" spans="1:8" ht="9.75" customHeight="1" x14ac:dyDescent="0.25">
      <c r="A202" s="6"/>
      <c r="B202" s="7"/>
      <c r="C202" s="8"/>
      <c r="D202" s="7"/>
      <c r="E202" s="7"/>
      <c r="F202" s="7"/>
      <c r="G202" s="7"/>
      <c r="H202" s="7"/>
    </row>
    <row r="203" spans="1:8" x14ac:dyDescent="0.25">
      <c r="A203" s="45" t="s">
        <v>49</v>
      </c>
    </row>
    <row r="204" spans="1:8" x14ac:dyDescent="0.25">
      <c r="A204" s="45" t="s">
        <v>50</v>
      </c>
    </row>
    <row r="205" spans="1:8" x14ac:dyDescent="0.25">
      <c r="A205" s="45"/>
    </row>
  </sheetData>
  <mergeCells count="9">
    <mergeCell ref="A117:G117"/>
    <mergeCell ref="A140:G140"/>
    <mergeCell ref="A163:G163"/>
    <mergeCell ref="A186:G186"/>
    <mergeCell ref="A2:G2"/>
    <mergeCell ref="A25:G25"/>
    <mergeCell ref="A48:G48"/>
    <mergeCell ref="A71:G71"/>
    <mergeCell ref="A94:G9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9"/>
  <sheetViews>
    <sheetView showGridLines="0" tabSelected="1" topLeftCell="A69" workbookViewId="0">
      <selection activeCell="A70" sqref="A70:H83"/>
    </sheetView>
  </sheetViews>
  <sheetFormatPr baseColWidth="10" defaultRowHeight="15" x14ac:dyDescent="0.25"/>
  <cols>
    <col min="1" max="1" width="52.85546875" customWidth="1"/>
  </cols>
  <sheetData>
    <row r="2" spans="1:8" x14ac:dyDescent="0.25">
      <c r="A2" s="64"/>
      <c r="B2" s="64"/>
      <c r="C2" s="64"/>
      <c r="D2" s="64"/>
      <c r="E2" s="64"/>
      <c r="F2" s="64"/>
      <c r="G2" s="64"/>
    </row>
    <row r="3" spans="1:8" ht="27" customHeight="1" x14ac:dyDescent="0.25">
      <c r="A3" s="62" t="s">
        <v>26</v>
      </c>
      <c r="B3" s="63"/>
      <c r="C3" s="63"/>
      <c r="D3" s="63"/>
      <c r="E3" s="63"/>
      <c r="F3" s="63"/>
      <c r="G3" s="63"/>
    </row>
    <row r="4" spans="1:8" ht="2.2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21" customHeight="1" thickBot="1" x14ac:dyDescent="0.3">
      <c r="A5" s="9" t="s">
        <v>13</v>
      </c>
      <c r="B5" s="10" t="s">
        <v>0</v>
      </c>
      <c r="C5" s="10" t="s">
        <v>1</v>
      </c>
      <c r="D5" s="10" t="s">
        <v>47</v>
      </c>
      <c r="E5" s="10" t="s">
        <v>48</v>
      </c>
      <c r="F5" s="10" t="s">
        <v>2</v>
      </c>
      <c r="G5" s="10" t="s">
        <v>3</v>
      </c>
      <c r="H5" s="10" t="s">
        <v>61</v>
      </c>
    </row>
    <row r="6" spans="1:8" ht="21" customHeight="1" thickBot="1" x14ac:dyDescent="0.3">
      <c r="A6" s="9" t="s">
        <v>14</v>
      </c>
      <c r="B6" s="32"/>
      <c r="C6" s="33"/>
      <c r="D6" s="32"/>
      <c r="E6" s="32"/>
      <c r="F6" s="32"/>
      <c r="G6" s="32"/>
      <c r="H6" s="32"/>
    </row>
    <row r="7" spans="1:8" x14ac:dyDescent="0.25">
      <c r="A7" s="13" t="s">
        <v>54</v>
      </c>
      <c r="B7" s="14">
        <v>12878</v>
      </c>
      <c r="C7" s="15">
        <f>(B7/B18)*100</f>
        <v>28.462184502497458</v>
      </c>
      <c r="D7" s="14">
        <v>10690</v>
      </c>
      <c r="E7" s="14">
        <v>2188</v>
      </c>
      <c r="F7" s="14">
        <v>5338</v>
      </c>
      <c r="G7" s="14">
        <v>7533</v>
      </c>
      <c r="H7" s="14">
        <f>B7-SUM(F7:G7)</f>
        <v>7</v>
      </c>
    </row>
    <row r="8" spans="1:8" x14ac:dyDescent="0.25">
      <c r="A8" s="13" t="s">
        <v>64</v>
      </c>
      <c r="B8" s="16">
        <v>3850</v>
      </c>
      <c r="C8" s="17">
        <f>(B8/B18)*100</f>
        <v>8.5090394731025949</v>
      </c>
      <c r="D8" s="16">
        <v>3093</v>
      </c>
      <c r="E8" s="16">
        <v>757</v>
      </c>
      <c r="F8" s="16">
        <v>1199</v>
      </c>
      <c r="G8" s="16">
        <v>2649</v>
      </c>
      <c r="H8" s="16">
        <f t="shared" ref="H8:H18" si="0">B8-SUM(F8:G8)</f>
        <v>2</v>
      </c>
    </row>
    <row r="9" spans="1:8" x14ac:dyDescent="0.25">
      <c r="A9" s="13" t="s">
        <v>67</v>
      </c>
      <c r="B9" s="16">
        <v>1440</v>
      </c>
      <c r="C9" s="17">
        <f>(B9/B18)*100</f>
        <v>3.1826017769526587</v>
      </c>
      <c r="D9" s="16">
        <v>1174</v>
      </c>
      <c r="E9" s="16">
        <v>266</v>
      </c>
      <c r="F9" s="16">
        <v>745</v>
      </c>
      <c r="G9" s="16">
        <v>695</v>
      </c>
      <c r="H9" s="16">
        <f t="shared" si="0"/>
        <v>0</v>
      </c>
    </row>
    <row r="10" spans="1:8" x14ac:dyDescent="0.25">
      <c r="A10" s="13" t="s">
        <v>58</v>
      </c>
      <c r="B10" s="18">
        <v>1437</v>
      </c>
      <c r="C10" s="19">
        <f>(B10/B18)*100</f>
        <v>3.1759713565840073</v>
      </c>
      <c r="D10" s="18">
        <v>1243</v>
      </c>
      <c r="E10" s="18">
        <v>194</v>
      </c>
      <c r="F10" s="18">
        <v>735</v>
      </c>
      <c r="G10" s="18">
        <v>701</v>
      </c>
      <c r="H10" s="18">
        <f t="shared" si="0"/>
        <v>1</v>
      </c>
    </row>
    <row r="11" spans="1:8" x14ac:dyDescent="0.25">
      <c r="A11" s="13" t="s">
        <v>66</v>
      </c>
      <c r="B11" s="18">
        <v>1198</v>
      </c>
      <c r="C11" s="19">
        <f>(B11/B18)*100</f>
        <v>2.6477478672147816</v>
      </c>
      <c r="D11" s="18">
        <v>940</v>
      </c>
      <c r="E11" s="18">
        <v>258</v>
      </c>
      <c r="F11" s="18">
        <v>300</v>
      </c>
      <c r="G11" s="18">
        <v>897</v>
      </c>
      <c r="H11" s="18">
        <f t="shared" si="0"/>
        <v>1</v>
      </c>
    </row>
    <row r="12" spans="1:8" x14ac:dyDescent="0.25">
      <c r="A12" s="13" t="s">
        <v>57</v>
      </c>
      <c r="B12" s="18">
        <v>1189</v>
      </c>
      <c r="C12" s="19">
        <f>(B12/B18)*100</f>
        <v>2.6278566061088271</v>
      </c>
      <c r="D12" s="18">
        <v>982</v>
      </c>
      <c r="E12" s="18">
        <v>207</v>
      </c>
      <c r="F12" s="18">
        <v>590</v>
      </c>
      <c r="G12" s="18">
        <v>599</v>
      </c>
      <c r="H12" s="18">
        <f t="shared" si="0"/>
        <v>0</v>
      </c>
    </row>
    <row r="13" spans="1:8" x14ac:dyDescent="0.25">
      <c r="A13" s="13" t="s">
        <v>68</v>
      </c>
      <c r="B13" s="18">
        <v>1030</v>
      </c>
      <c r="C13" s="19">
        <f>(B13/B18)*100</f>
        <v>2.2764443265703047</v>
      </c>
      <c r="D13" s="18">
        <v>833</v>
      </c>
      <c r="E13" s="18">
        <v>197</v>
      </c>
      <c r="F13" s="18">
        <v>452</v>
      </c>
      <c r="G13" s="18">
        <v>575</v>
      </c>
      <c r="H13" s="18">
        <f t="shared" si="0"/>
        <v>3</v>
      </c>
    </row>
    <row r="14" spans="1:8" x14ac:dyDescent="0.25">
      <c r="A14" s="13" t="s">
        <v>69</v>
      </c>
      <c r="B14" s="18">
        <v>997</v>
      </c>
      <c r="C14" s="19">
        <f>(B14/B18)*100</f>
        <v>2.2035097025151393</v>
      </c>
      <c r="D14" s="18">
        <v>878</v>
      </c>
      <c r="E14" s="18">
        <v>119</v>
      </c>
      <c r="F14" s="18">
        <v>681</v>
      </c>
      <c r="G14" s="18">
        <v>316</v>
      </c>
      <c r="H14" s="18">
        <f t="shared" si="0"/>
        <v>0</v>
      </c>
    </row>
    <row r="15" spans="1:8" x14ac:dyDescent="0.25">
      <c r="A15" s="13" t="s">
        <v>70</v>
      </c>
      <c r="B15" s="18">
        <v>898</v>
      </c>
      <c r="C15" s="19">
        <f>(B15/B18)*100</f>
        <v>1.9847058303496441</v>
      </c>
      <c r="D15" s="18">
        <v>749</v>
      </c>
      <c r="E15" s="18">
        <v>149</v>
      </c>
      <c r="F15" s="18">
        <v>421</v>
      </c>
      <c r="G15" s="18">
        <v>477</v>
      </c>
      <c r="H15" s="18">
        <f t="shared" si="0"/>
        <v>0</v>
      </c>
    </row>
    <row r="16" spans="1:8" x14ac:dyDescent="0.25">
      <c r="A16" s="13" t="s">
        <v>71</v>
      </c>
      <c r="B16" s="18">
        <v>786</v>
      </c>
      <c r="C16" s="19">
        <f>(B16/B18)*100</f>
        <v>1.7371701365866596</v>
      </c>
      <c r="D16" s="18">
        <v>647</v>
      </c>
      <c r="E16" s="18">
        <v>139</v>
      </c>
      <c r="F16" s="18">
        <v>388</v>
      </c>
      <c r="G16" s="18">
        <v>398</v>
      </c>
      <c r="H16" s="18">
        <f t="shared" si="0"/>
        <v>0</v>
      </c>
    </row>
    <row r="17" spans="1:8" ht="15.75" thickBot="1" x14ac:dyDescent="0.3">
      <c r="A17" s="20" t="s">
        <v>62</v>
      </c>
      <c r="B17" s="21">
        <f>B18-SUM(B7:B16)</f>
        <v>19543</v>
      </c>
      <c r="C17" s="22">
        <f>(B17/B18)*100</f>
        <v>43.192768421517926</v>
      </c>
      <c r="D17" s="21">
        <f t="shared" ref="D17:G17" si="1">D18-SUM(D7:D16)</f>
        <v>15725</v>
      </c>
      <c r="E17" s="21">
        <f t="shared" si="1"/>
        <v>3818</v>
      </c>
      <c r="F17" s="21">
        <f t="shared" si="1"/>
        <v>8208</v>
      </c>
      <c r="G17" s="21">
        <f t="shared" si="1"/>
        <v>11325</v>
      </c>
      <c r="H17" s="21">
        <f t="shared" si="0"/>
        <v>10</v>
      </c>
    </row>
    <row r="18" spans="1:8" s="5" customFormat="1" ht="21" customHeight="1" thickBot="1" x14ac:dyDescent="0.3">
      <c r="A18" s="23" t="s">
        <v>4</v>
      </c>
      <c r="B18" s="34">
        <v>45246</v>
      </c>
      <c r="C18" s="24">
        <f>(B18/B18)*100</f>
        <v>100</v>
      </c>
      <c r="D18" s="34">
        <v>36954</v>
      </c>
      <c r="E18" s="34">
        <v>8292</v>
      </c>
      <c r="F18" s="34">
        <v>19057</v>
      </c>
      <c r="G18" s="34">
        <v>26165</v>
      </c>
      <c r="H18" s="34">
        <f t="shared" si="0"/>
        <v>24</v>
      </c>
    </row>
    <row r="19" spans="1:8" s="5" customFormat="1" ht="17.25" customHeight="1" x14ac:dyDescent="0.25">
      <c r="A19" s="45" t="s">
        <v>49</v>
      </c>
      <c r="B19" s="43"/>
      <c r="C19" s="44"/>
      <c r="D19" s="43"/>
      <c r="E19" s="43"/>
      <c r="F19" s="43"/>
      <c r="G19" s="43"/>
      <c r="H19" s="43"/>
    </row>
    <row r="20" spans="1:8" s="5" customFormat="1" ht="16.5" customHeight="1" x14ac:dyDescent="0.25">
      <c r="A20" s="45" t="s">
        <v>50</v>
      </c>
      <c r="B20" s="43"/>
      <c r="C20" s="44"/>
      <c r="D20" s="43"/>
      <c r="E20" s="43"/>
      <c r="F20" s="43"/>
      <c r="G20" s="43"/>
      <c r="H20" s="43"/>
    </row>
    <row r="21" spans="1:8" s="5" customFormat="1" ht="15.75" customHeight="1" x14ac:dyDescent="0.25">
      <c r="A21" s="45"/>
      <c r="B21" s="43"/>
      <c r="C21" s="44"/>
      <c r="D21" s="43"/>
      <c r="E21" s="43"/>
      <c r="F21" s="43"/>
      <c r="G21" s="43"/>
      <c r="H21" s="43"/>
    </row>
    <row r="22" spans="1:8" s="5" customFormat="1" ht="21" customHeight="1" x14ac:dyDescent="0.25">
      <c r="A22" s="35"/>
      <c r="B22" s="43"/>
      <c r="C22" s="44"/>
      <c r="D22" s="43"/>
      <c r="E22" s="43"/>
      <c r="F22" s="43"/>
      <c r="G22" s="43"/>
      <c r="H22" s="43"/>
    </row>
    <row r="23" spans="1:8" s="5" customFormat="1" ht="21" customHeight="1" x14ac:dyDescent="0.25">
      <c r="A23" s="35"/>
      <c r="B23" s="43"/>
      <c r="C23" s="44"/>
      <c r="D23" s="43"/>
      <c r="E23" s="43"/>
      <c r="F23" s="43"/>
      <c r="G23" s="43"/>
      <c r="H23" s="43"/>
    </row>
    <row r="24" spans="1:8" s="5" customFormat="1" ht="26.25" customHeight="1" x14ac:dyDescent="0.25">
      <c r="A24" s="62" t="s">
        <v>27</v>
      </c>
      <c r="B24" s="63"/>
      <c r="C24" s="63"/>
      <c r="D24" s="63"/>
      <c r="E24" s="63"/>
      <c r="F24" s="63"/>
      <c r="G24" s="63"/>
    </row>
    <row r="25" spans="1:8" ht="1.5" customHeight="1" thickBot="1" x14ac:dyDescent="0.3">
      <c r="A25" s="29"/>
      <c r="B25" s="30"/>
      <c r="C25" s="31"/>
      <c r="D25" s="30"/>
      <c r="E25" s="30"/>
      <c r="F25" s="30"/>
      <c r="G25" s="30"/>
      <c r="H25" s="30"/>
    </row>
    <row r="26" spans="1:8" s="5" customFormat="1" ht="21" customHeight="1" thickBot="1" x14ac:dyDescent="0.3">
      <c r="A26" s="9" t="s">
        <v>13</v>
      </c>
      <c r="B26" s="10" t="s">
        <v>0</v>
      </c>
      <c r="C26" s="10" t="s">
        <v>1</v>
      </c>
      <c r="D26" s="10" t="s">
        <v>47</v>
      </c>
      <c r="E26" s="10" t="s">
        <v>48</v>
      </c>
      <c r="F26" s="10" t="s">
        <v>2</v>
      </c>
      <c r="G26" s="10" t="s">
        <v>3</v>
      </c>
      <c r="H26" s="10" t="s">
        <v>61</v>
      </c>
    </row>
    <row r="27" spans="1:8" ht="21" customHeight="1" thickBot="1" x14ac:dyDescent="0.3">
      <c r="A27" s="9" t="s">
        <v>14</v>
      </c>
      <c r="B27" s="32"/>
      <c r="C27" s="33"/>
      <c r="D27" s="32"/>
      <c r="E27" s="32"/>
      <c r="F27" s="32"/>
      <c r="G27" s="32"/>
      <c r="H27" s="32"/>
    </row>
    <row r="28" spans="1:8" x14ac:dyDescent="0.25">
      <c r="A28" s="13" t="s">
        <v>54</v>
      </c>
      <c r="B28" s="14">
        <v>1026</v>
      </c>
      <c r="C28" s="15">
        <f>(B28/B39)*100</f>
        <v>10.293970101334402</v>
      </c>
      <c r="D28" s="14">
        <v>856</v>
      </c>
      <c r="E28" s="14">
        <v>170</v>
      </c>
      <c r="F28" s="14">
        <v>440</v>
      </c>
      <c r="G28" s="14">
        <v>586</v>
      </c>
      <c r="H28" s="14">
        <f>B28-SUM(F28:G28)</f>
        <v>0</v>
      </c>
    </row>
    <row r="29" spans="1:8" x14ac:dyDescent="0.25">
      <c r="A29" s="13" t="s">
        <v>64</v>
      </c>
      <c r="B29" s="16">
        <v>960</v>
      </c>
      <c r="C29" s="17">
        <f>(B29/B39)*100</f>
        <v>9.631784890137455</v>
      </c>
      <c r="D29" s="16">
        <v>762</v>
      </c>
      <c r="E29" s="16">
        <v>198</v>
      </c>
      <c r="F29" s="16">
        <v>285</v>
      </c>
      <c r="G29" s="16">
        <v>675</v>
      </c>
      <c r="H29" s="16">
        <f t="shared" ref="H29:H39" si="2">B29-SUM(F29:G29)</f>
        <v>0</v>
      </c>
    </row>
    <row r="30" spans="1:8" x14ac:dyDescent="0.25">
      <c r="A30" s="13" t="s">
        <v>70</v>
      </c>
      <c r="B30" s="16">
        <v>454</v>
      </c>
      <c r="C30" s="17">
        <f>(B30/B39)*100</f>
        <v>4.5550316042941708</v>
      </c>
      <c r="D30" s="16">
        <v>389</v>
      </c>
      <c r="E30" s="16">
        <v>65</v>
      </c>
      <c r="F30" s="16">
        <v>253</v>
      </c>
      <c r="G30" s="16">
        <v>201</v>
      </c>
      <c r="H30" s="16">
        <f t="shared" si="2"/>
        <v>0</v>
      </c>
    </row>
    <row r="31" spans="1:8" x14ac:dyDescent="0.25">
      <c r="A31" s="13" t="s">
        <v>67</v>
      </c>
      <c r="B31" s="18">
        <v>383</v>
      </c>
      <c r="C31" s="19">
        <f>(B31/B39)*100</f>
        <v>3.8426808467944218</v>
      </c>
      <c r="D31" s="18">
        <v>337</v>
      </c>
      <c r="E31" s="18">
        <v>46</v>
      </c>
      <c r="F31" s="18">
        <v>198</v>
      </c>
      <c r="G31" s="18">
        <v>185</v>
      </c>
      <c r="H31" s="18">
        <f t="shared" si="2"/>
        <v>0</v>
      </c>
    </row>
    <row r="32" spans="1:8" x14ac:dyDescent="0.25">
      <c r="A32" s="13" t="s">
        <v>69</v>
      </c>
      <c r="B32" s="18">
        <v>358</v>
      </c>
      <c r="C32" s="19">
        <f>(B32/B39)*100</f>
        <v>3.5918531152804252</v>
      </c>
      <c r="D32" s="18">
        <v>304</v>
      </c>
      <c r="E32" s="18">
        <v>54</v>
      </c>
      <c r="F32" s="18">
        <v>229</v>
      </c>
      <c r="G32" s="18">
        <v>129</v>
      </c>
      <c r="H32" s="18">
        <f t="shared" si="2"/>
        <v>0</v>
      </c>
    </row>
    <row r="33" spans="1:8" x14ac:dyDescent="0.25">
      <c r="A33" s="13" t="s">
        <v>68</v>
      </c>
      <c r="B33" s="18">
        <v>307</v>
      </c>
      <c r="C33" s="19">
        <f>(B33/B39)*100</f>
        <v>3.0801645429918731</v>
      </c>
      <c r="D33" s="18">
        <v>243</v>
      </c>
      <c r="E33" s="18">
        <v>64</v>
      </c>
      <c r="F33" s="18">
        <v>126</v>
      </c>
      <c r="G33" s="18">
        <v>181</v>
      </c>
      <c r="H33" s="18">
        <f t="shared" si="2"/>
        <v>0</v>
      </c>
    </row>
    <row r="34" spans="1:8" x14ac:dyDescent="0.25">
      <c r="A34" s="13" t="s">
        <v>55</v>
      </c>
      <c r="B34" s="18">
        <v>302</v>
      </c>
      <c r="C34" s="19">
        <f>(B34/B39)*100</f>
        <v>3.0299989966890739</v>
      </c>
      <c r="D34" s="18">
        <v>250</v>
      </c>
      <c r="E34" s="18">
        <v>52</v>
      </c>
      <c r="F34" s="18">
        <v>1</v>
      </c>
      <c r="G34" s="18">
        <v>301</v>
      </c>
      <c r="H34" s="18">
        <f t="shared" si="2"/>
        <v>0</v>
      </c>
    </row>
    <row r="35" spans="1:8" x14ac:dyDescent="0.25">
      <c r="A35" s="13" t="s">
        <v>66</v>
      </c>
      <c r="B35" s="18">
        <v>295</v>
      </c>
      <c r="C35" s="19">
        <f>(B35/B39)*100</f>
        <v>2.9597672318651553</v>
      </c>
      <c r="D35" s="18">
        <v>232</v>
      </c>
      <c r="E35" s="18">
        <v>63</v>
      </c>
      <c r="F35" s="18">
        <v>57</v>
      </c>
      <c r="G35" s="18">
        <v>238</v>
      </c>
      <c r="H35" s="18">
        <f t="shared" si="2"/>
        <v>0</v>
      </c>
    </row>
    <row r="36" spans="1:8" x14ac:dyDescent="0.25">
      <c r="A36" s="13" t="s">
        <v>72</v>
      </c>
      <c r="B36" s="18">
        <v>227</v>
      </c>
      <c r="C36" s="19">
        <f>(B36/B39)*100</f>
        <v>2.2775158021470854</v>
      </c>
      <c r="D36" s="18">
        <v>203</v>
      </c>
      <c r="E36" s="18">
        <v>24</v>
      </c>
      <c r="F36" s="18">
        <v>139</v>
      </c>
      <c r="G36" s="18">
        <v>88</v>
      </c>
      <c r="H36" s="18">
        <f t="shared" si="2"/>
        <v>0</v>
      </c>
    </row>
    <row r="37" spans="1:8" x14ac:dyDescent="0.25">
      <c r="A37" s="13" t="s">
        <v>52</v>
      </c>
      <c r="B37" s="18">
        <v>215</v>
      </c>
      <c r="C37" s="19">
        <f>(B37/B39)*100</f>
        <v>2.1571184910203671</v>
      </c>
      <c r="D37" s="18">
        <v>181</v>
      </c>
      <c r="E37" s="18">
        <v>34</v>
      </c>
      <c r="F37" s="18">
        <v>70</v>
      </c>
      <c r="G37" s="18">
        <v>145</v>
      </c>
      <c r="H37" s="18">
        <f t="shared" si="2"/>
        <v>0</v>
      </c>
    </row>
    <row r="38" spans="1:8" ht="15.75" thickBot="1" x14ac:dyDescent="0.3">
      <c r="A38" s="20" t="s">
        <v>62</v>
      </c>
      <c r="B38" s="21">
        <f>B39-SUM(B28:B37)</f>
        <v>5440</v>
      </c>
      <c r="C38" s="22">
        <f>(B38/B39)*100</f>
        <v>54.580114377445568</v>
      </c>
      <c r="D38" s="21">
        <f t="shared" ref="D38:G38" si="3">D39-SUM(D28:D37)</f>
        <v>4377</v>
      </c>
      <c r="E38" s="21">
        <f t="shared" si="3"/>
        <v>1063</v>
      </c>
      <c r="F38" s="21">
        <f t="shared" si="3"/>
        <v>2296</v>
      </c>
      <c r="G38" s="21">
        <f t="shared" si="3"/>
        <v>3139</v>
      </c>
      <c r="H38" s="21">
        <f t="shared" si="2"/>
        <v>5</v>
      </c>
    </row>
    <row r="39" spans="1:8" ht="21" customHeight="1" thickBot="1" x14ac:dyDescent="0.3">
      <c r="A39" s="23" t="s">
        <v>5</v>
      </c>
      <c r="B39" s="34">
        <v>9967</v>
      </c>
      <c r="C39" s="24">
        <f>(B39/B39)*100</f>
        <v>100</v>
      </c>
      <c r="D39" s="34">
        <v>8134</v>
      </c>
      <c r="E39" s="34">
        <v>1833</v>
      </c>
      <c r="F39" s="34">
        <v>4094</v>
      </c>
      <c r="G39" s="34">
        <v>5868</v>
      </c>
      <c r="H39" s="34">
        <f t="shared" si="2"/>
        <v>5</v>
      </c>
    </row>
    <row r="40" spans="1:8" x14ac:dyDescent="0.25">
      <c r="A40" s="45" t="s">
        <v>49</v>
      </c>
      <c r="B40" s="38"/>
      <c r="C40" s="39"/>
      <c r="D40" s="38"/>
      <c r="E40" s="38"/>
      <c r="F40" s="38"/>
      <c r="G40" s="38"/>
      <c r="H40" s="38"/>
    </row>
    <row r="41" spans="1:8" x14ac:dyDescent="0.25">
      <c r="A41" s="45" t="s">
        <v>50</v>
      </c>
      <c r="B41" s="38"/>
      <c r="C41" s="39"/>
      <c r="D41" s="38"/>
      <c r="E41" s="38"/>
      <c r="F41" s="38"/>
      <c r="G41" s="38"/>
      <c r="H41" s="38"/>
    </row>
    <row r="42" spans="1:8" x14ac:dyDescent="0.25">
      <c r="A42" s="45"/>
      <c r="B42" s="38"/>
      <c r="C42" s="39"/>
      <c r="D42" s="38"/>
      <c r="E42" s="38"/>
      <c r="F42" s="38"/>
      <c r="G42" s="38"/>
      <c r="H42" s="38"/>
    </row>
    <row r="43" spans="1:8" x14ac:dyDescent="0.25">
      <c r="A43" s="37"/>
      <c r="B43" s="38"/>
      <c r="C43" s="39"/>
      <c r="D43" s="38"/>
      <c r="E43" s="38"/>
      <c r="F43" s="38"/>
      <c r="G43" s="38"/>
      <c r="H43" s="38"/>
    </row>
    <row r="44" spans="1:8" x14ac:dyDescent="0.25">
      <c r="A44" s="37"/>
      <c r="B44" s="38"/>
      <c r="C44" s="39"/>
      <c r="D44" s="38"/>
      <c r="E44" s="38"/>
      <c r="F44" s="38"/>
      <c r="G44" s="38"/>
      <c r="H44" s="38"/>
    </row>
    <row r="45" spans="1:8" x14ac:dyDescent="0.25">
      <c r="A45" s="37"/>
      <c r="B45" s="38"/>
      <c r="C45" s="39"/>
      <c r="D45" s="38"/>
      <c r="E45" s="38"/>
      <c r="F45" s="38"/>
      <c r="G45" s="38"/>
      <c r="H45" s="38"/>
    </row>
    <row r="46" spans="1:8" ht="24.75" customHeight="1" x14ac:dyDescent="0.25">
      <c r="A46" s="62" t="s">
        <v>28</v>
      </c>
      <c r="B46" s="63"/>
      <c r="C46" s="63"/>
      <c r="D46" s="63"/>
      <c r="E46" s="63"/>
      <c r="F46" s="63"/>
      <c r="G46" s="63"/>
    </row>
    <row r="47" spans="1:8" ht="2.25" customHeight="1" thickBot="1" x14ac:dyDescent="0.3">
      <c r="A47" s="29"/>
      <c r="B47" s="30"/>
      <c r="C47" s="31"/>
      <c r="D47" s="30"/>
      <c r="E47" s="30"/>
      <c r="F47" s="30"/>
      <c r="G47" s="30"/>
      <c r="H47" s="30"/>
    </row>
    <row r="48" spans="1:8" ht="21" customHeight="1" thickBot="1" x14ac:dyDescent="0.3">
      <c r="A48" s="9" t="s">
        <v>13</v>
      </c>
      <c r="B48" s="10" t="s">
        <v>0</v>
      </c>
      <c r="C48" s="10" t="s">
        <v>1</v>
      </c>
      <c r="D48" s="10" t="s">
        <v>47</v>
      </c>
      <c r="E48" s="10" t="s">
        <v>48</v>
      </c>
      <c r="F48" s="10" t="s">
        <v>2</v>
      </c>
      <c r="G48" s="10" t="s">
        <v>3</v>
      </c>
      <c r="H48" s="10" t="s">
        <v>61</v>
      </c>
    </row>
    <row r="49" spans="1:8" ht="21" customHeight="1" thickBot="1" x14ac:dyDescent="0.3">
      <c r="A49" s="9" t="s">
        <v>14</v>
      </c>
      <c r="B49" s="32"/>
      <c r="C49" s="33"/>
      <c r="D49" s="32"/>
      <c r="E49" s="32"/>
      <c r="F49" s="32"/>
      <c r="G49" s="32"/>
      <c r="H49" s="32"/>
    </row>
    <row r="50" spans="1:8" x14ac:dyDescent="0.25">
      <c r="A50" s="13" t="s">
        <v>54</v>
      </c>
      <c r="B50" s="14">
        <v>1073</v>
      </c>
      <c r="C50" s="15">
        <f>(B50/B61)*100</f>
        <v>13.577122611666455</v>
      </c>
      <c r="D50" s="14">
        <v>714</v>
      </c>
      <c r="E50" s="14">
        <v>359</v>
      </c>
      <c r="F50" s="14">
        <v>425</v>
      </c>
      <c r="G50" s="14">
        <v>648</v>
      </c>
      <c r="H50" s="14">
        <f>B50-SUM(F50:G50)</f>
        <v>0</v>
      </c>
    </row>
    <row r="51" spans="1:8" x14ac:dyDescent="0.25">
      <c r="A51" s="13" t="s">
        <v>64</v>
      </c>
      <c r="B51" s="16">
        <v>767</v>
      </c>
      <c r="C51" s="17">
        <f>(B51/B61)*100</f>
        <v>9.7051752499050998</v>
      </c>
      <c r="D51" s="16">
        <v>532</v>
      </c>
      <c r="E51" s="16">
        <v>235</v>
      </c>
      <c r="F51" s="16">
        <v>261</v>
      </c>
      <c r="G51" s="16">
        <v>505</v>
      </c>
      <c r="H51" s="16">
        <f t="shared" ref="H51:H61" si="4">B51-SUM(F51:G51)</f>
        <v>1</v>
      </c>
    </row>
    <row r="52" spans="1:8" x14ac:dyDescent="0.25">
      <c r="A52" s="13" t="s">
        <v>69</v>
      </c>
      <c r="B52" s="16">
        <v>323</v>
      </c>
      <c r="C52" s="17">
        <f>(B52/B61)*100</f>
        <v>4.0870555485258757</v>
      </c>
      <c r="D52" s="16">
        <v>219</v>
      </c>
      <c r="E52" s="16">
        <v>104</v>
      </c>
      <c r="F52" s="16">
        <v>231</v>
      </c>
      <c r="G52" s="16">
        <v>92</v>
      </c>
      <c r="H52" s="16">
        <f t="shared" si="4"/>
        <v>0</v>
      </c>
    </row>
    <row r="53" spans="1:8" x14ac:dyDescent="0.25">
      <c r="A53" s="13" t="s">
        <v>73</v>
      </c>
      <c r="B53" s="18">
        <v>298</v>
      </c>
      <c r="C53" s="19">
        <f>(B53/B61)*100</f>
        <v>3.7707199797545234</v>
      </c>
      <c r="D53" s="18">
        <v>210</v>
      </c>
      <c r="E53" s="18">
        <v>88</v>
      </c>
      <c r="F53" s="18"/>
      <c r="G53" s="18">
        <v>298</v>
      </c>
      <c r="H53" s="18">
        <f t="shared" si="4"/>
        <v>0</v>
      </c>
    </row>
    <row r="54" spans="1:8" x14ac:dyDescent="0.25">
      <c r="A54" s="13" t="s">
        <v>70</v>
      </c>
      <c r="B54" s="18">
        <v>266</v>
      </c>
      <c r="C54" s="19">
        <f>(B54/B61)*100</f>
        <v>3.3658104517271923</v>
      </c>
      <c r="D54" s="18">
        <v>157</v>
      </c>
      <c r="E54" s="18">
        <v>109</v>
      </c>
      <c r="F54" s="18">
        <v>147</v>
      </c>
      <c r="G54" s="18">
        <v>119</v>
      </c>
      <c r="H54" s="18">
        <f t="shared" si="4"/>
        <v>0</v>
      </c>
    </row>
    <row r="55" spans="1:8" x14ac:dyDescent="0.25">
      <c r="A55" s="13" t="s">
        <v>68</v>
      </c>
      <c r="B55" s="18">
        <v>262</v>
      </c>
      <c r="C55" s="19">
        <f>(B55/B61)*100</f>
        <v>3.3151967607237758</v>
      </c>
      <c r="D55" s="18">
        <v>178</v>
      </c>
      <c r="E55" s="18">
        <v>84</v>
      </c>
      <c r="F55" s="18">
        <v>135</v>
      </c>
      <c r="G55" s="18">
        <v>127</v>
      </c>
      <c r="H55" s="18">
        <f t="shared" si="4"/>
        <v>0</v>
      </c>
    </row>
    <row r="56" spans="1:8" x14ac:dyDescent="0.25">
      <c r="A56" s="13" t="s">
        <v>67</v>
      </c>
      <c r="B56" s="18">
        <v>214</v>
      </c>
      <c r="C56" s="19">
        <f>(B56/B61)*100</f>
        <v>2.7078324686827786</v>
      </c>
      <c r="D56" s="18">
        <v>137</v>
      </c>
      <c r="E56" s="18">
        <v>77</v>
      </c>
      <c r="F56" s="18">
        <v>124</v>
      </c>
      <c r="G56" s="18">
        <v>90</v>
      </c>
      <c r="H56" s="18">
        <f t="shared" si="4"/>
        <v>0</v>
      </c>
    </row>
    <row r="57" spans="1:8" x14ac:dyDescent="0.25">
      <c r="A57" s="13" t="s">
        <v>74</v>
      </c>
      <c r="B57" s="18">
        <v>180</v>
      </c>
      <c r="C57" s="19">
        <f>(B57/B61)*100</f>
        <v>2.2776160951537392</v>
      </c>
      <c r="D57" s="18">
        <v>129</v>
      </c>
      <c r="E57" s="18">
        <v>51</v>
      </c>
      <c r="F57" s="18">
        <v>2</v>
      </c>
      <c r="G57" s="18">
        <v>178</v>
      </c>
      <c r="H57" s="18">
        <f t="shared" si="4"/>
        <v>0</v>
      </c>
    </row>
    <row r="58" spans="1:8" x14ac:dyDescent="0.25">
      <c r="A58" s="13" t="s">
        <v>66</v>
      </c>
      <c r="B58" s="18">
        <v>158</v>
      </c>
      <c r="C58" s="19">
        <f>(B58/B61)*100</f>
        <v>1.9992407946349489</v>
      </c>
      <c r="D58" s="18">
        <v>101</v>
      </c>
      <c r="E58" s="18">
        <v>57</v>
      </c>
      <c r="F58" s="18">
        <v>64</v>
      </c>
      <c r="G58" s="18">
        <v>94</v>
      </c>
      <c r="H58" s="18">
        <f t="shared" si="4"/>
        <v>0</v>
      </c>
    </row>
    <row r="59" spans="1:8" x14ac:dyDescent="0.25">
      <c r="A59" s="13" t="s">
        <v>75</v>
      </c>
      <c r="B59" s="18">
        <v>157</v>
      </c>
      <c r="C59" s="19">
        <f>(B59/B61)*100</f>
        <v>1.9865873718840947</v>
      </c>
      <c r="D59" s="18">
        <v>92</v>
      </c>
      <c r="E59" s="18">
        <v>65</v>
      </c>
      <c r="F59" s="18">
        <v>76</v>
      </c>
      <c r="G59" s="18">
        <v>81</v>
      </c>
      <c r="H59" s="18">
        <f t="shared" si="4"/>
        <v>0</v>
      </c>
    </row>
    <row r="60" spans="1:8" ht="15.75" thickBot="1" x14ac:dyDescent="0.3">
      <c r="A60" s="20" t="s">
        <v>62</v>
      </c>
      <c r="B60" s="21">
        <f>B61-SUM(B50:B59)</f>
        <v>4205</v>
      </c>
      <c r="C60" s="22">
        <f>(B60/B61)*100</f>
        <v>53.207642667341517</v>
      </c>
      <c r="D60" s="21">
        <f t="shared" ref="D60:G60" si="5">D61-SUM(D50:D59)</f>
        <v>2734</v>
      </c>
      <c r="E60" s="21">
        <f t="shared" si="5"/>
        <v>1471</v>
      </c>
      <c r="F60" s="21">
        <f t="shared" si="5"/>
        <v>1993</v>
      </c>
      <c r="G60" s="21">
        <f t="shared" si="5"/>
        <v>2211</v>
      </c>
      <c r="H60" s="21">
        <f t="shared" si="4"/>
        <v>1</v>
      </c>
    </row>
    <row r="61" spans="1:8" ht="21" customHeight="1" thickBot="1" x14ac:dyDescent="0.3">
      <c r="A61" s="23" t="s">
        <v>6</v>
      </c>
      <c r="B61" s="34">
        <v>7903</v>
      </c>
      <c r="C61" s="24">
        <f>(B61/B61)*100</f>
        <v>100</v>
      </c>
      <c r="D61" s="34">
        <v>5203</v>
      </c>
      <c r="E61" s="34">
        <v>2700</v>
      </c>
      <c r="F61" s="34">
        <v>3458</v>
      </c>
      <c r="G61" s="34">
        <v>4443</v>
      </c>
      <c r="H61" s="34">
        <f t="shared" si="4"/>
        <v>2</v>
      </c>
    </row>
    <row r="62" spans="1:8" x14ac:dyDescent="0.25">
      <c r="A62" s="45" t="s">
        <v>49</v>
      </c>
      <c r="B62" s="38"/>
      <c r="C62" s="39"/>
      <c r="D62" s="38"/>
      <c r="E62" s="38"/>
      <c r="F62" s="38"/>
      <c r="G62" s="38"/>
      <c r="H62" s="38"/>
    </row>
    <row r="63" spans="1:8" x14ac:dyDescent="0.25">
      <c r="A63" s="45" t="s">
        <v>50</v>
      </c>
      <c r="B63" s="38"/>
      <c r="C63" s="39"/>
      <c r="D63" s="38"/>
      <c r="E63" s="38"/>
      <c r="F63" s="38"/>
      <c r="G63" s="38"/>
      <c r="H63" s="38"/>
    </row>
    <row r="64" spans="1:8" x14ac:dyDescent="0.25">
      <c r="A64" s="45"/>
      <c r="B64" s="38"/>
      <c r="C64" s="39"/>
      <c r="D64" s="38"/>
      <c r="E64" s="38"/>
      <c r="F64" s="38"/>
      <c r="G64" s="38"/>
      <c r="H64" s="38"/>
    </row>
    <row r="65" spans="1:8" x14ac:dyDescent="0.25">
      <c r="A65" s="37"/>
      <c r="B65" s="38"/>
      <c r="C65" s="39"/>
      <c r="D65" s="38"/>
      <c r="E65" s="38"/>
      <c r="F65" s="38"/>
      <c r="G65" s="38"/>
      <c r="H65" s="38"/>
    </row>
    <row r="66" spans="1:8" x14ac:dyDescent="0.25">
      <c r="A66" s="37"/>
      <c r="B66" s="38"/>
      <c r="C66" s="39"/>
      <c r="D66" s="38"/>
      <c r="E66" s="38"/>
      <c r="F66" s="38"/>
      <c r="G66" s="38"/>
      <c r="H66" s="38"/>
    </row>
    <row r="67" spans="1:8" x14ac:dyDescent="0.25">
      <c r="A67" s="37"/>
      <c r="B67" s="38"/>
      <c r="C67" s="39"/>
      <c r="D67" s="38"/>
      <c r="E67" s="38"/>
      <c r="F67" s="38"/>
      <c r="G67" s="38"/>
      <c r="H67" s="38"/>
    </row>
    <row r="68" spans="1:8" ht="27" customHeight="1" x14ac:dyDescent="0.25">
      <c r="A68" s="62" t="s">
        <v>29</v>
      </c>
      <c r="B68" s="63"/>
      <c r="C68" s="63"/>
      <c r="D68" s="63"/>
      <c r="E68" s="63"/>
      <c r="F68" s="63"/>
      <c r="G68" s="63"/>
    </row>
    <row r="69" spans="1:8" ht="3" customHeight="1" thickBot="1" x14ac:dyDescent="0.3">
      <c r="A69" s="29"/>
      <c r="B69" s="30"/>
      <c r="C69" s="31"/>
      <c r="D69" s="30"/>
      <c r="E69" s="30"/>
      <c r="F69" s="30"/>
      <c r="G69" s="30"/>
      <c r="H69" s="30"/>
    </row>
    <row r="70" spans="1:8" ht="21" customHeight="1" thickBot="1" x14ac:dyDescent="0.3">
      <c r="A70" s="9" t="s">
        <v>13</v>
      </c>
      <c r="B70" s="10" t="s">
        <v>0</v>
      </c>
      <c r="C70" s="10" t="s">
        <v>1</v>
      </c>
      <c r="D70" s="10" t="s">
        <v>47</v>
      </c>
      <c r="E70" s="10" t="s">
        <v>48</v>
      </c>
      <c r="F70" s="10" t="s">
        <v>2</v>
      </c>
      <c r="G70" s="10" t="s">
        <v>3</v>
      </c>
      <c r="H70" s="10" t="s">
        <v>61</v>
      </c>
    </row>
    <row r="71" spans="1:8" ht="21" customHeight="1" thickBot="1" x14ac:dyDescent="0.3">
      <c r="A71" s="9" t="s">
        <v>14</v>
      </c>
      <c r="B71" s="32"/>
      <c r="C71" s="33"/>
      <c r="D71" s="32"/>
      <c r="E71" s="32"/>
      <c r="F71" s="32"/>
      <c r="G71" s="32"/>
      <c r="H71" s="32"/>
    </row>
    <row r="72" spans="1:8" x14ac:dyDescent="0.25">
      <c r="A72" s="13" t="s">
        <v>56</v>
      </c>
      <c r="B72" s="14">
        <v>4218</v>
      </c>
      <c r="C72" s="15">
        <f>(B72/B83)*100</f>
        <v>22.128954409527307</v>
      </c>
      <c r="D72" s="14">
        <v>3662</v>
      </c>
      <c r="E72" s="14">
        <v>556</v>
      </c>
      <c r="F72" s="14">
        <v>1878</v>
      </c>
      <c r="G72" s="14">
        <v>2338</v>
      </c>
      <c r="H72" s="14">
        <f>B72-SUM(F72:G72)</f>
        <v>2</v>
      </c>
    </row>
    <row r="73" spans="1:8" x14ac:dyDescent="0.25">
      <c r="A73" s="13" t="s">
        <v>54</v>
      </c>
      <c r="B73" s="16">
        <v>1458</v>
      </c>
      <c r="C73" s="17">
        <f>(B73/B83)*100</f>
        <v>7.6491264886417287</v>
      </c>
      <c r="D73" s="16">
        <v>947</v>
      </c>
      <c r="E73" s="16">
        <v>511</v>
      </c>
      <c r="F73" s="16">
        <v>600</v>
      </c>
      <c r="G73" s="16">
        <v>857</v>
      </c>
      <c r="H73" s="16">
        <f t="shared" ref="H73:H83" si="6">B73-SUM(F73:G73)</f>
        <v>1</v>
      </c>
    </row>
    <row r="74" spans="1:8" x14ac:dyDescent="0.25">
      <c r="A74" s="13" t="s">
        <v>64</v>
      </c>
      <c r="B74" s="16">
        <v>1403</v>
      </c>
      <c r="C74" s="17">
        <f>(B74/B83)*100</f>
        <v>7.3605791931168358</v>
      </c>
      <c r="D74" s="16">
        <v>947</v>
      </c>
      <c r="E74" s="16">
        <v>456</v>
      </c>
      <c r="F74" s="16">
        <v>500</v>
      </c>
      <c r="G74" s="16">
        <v>901</v>
      </c>
      <c r="H74" s="16">
        <f t="shared" si="6"/>
        <v>2</v>
      </c>
    </row>
    <row r="75" spans="1:8" x14ac:dyDescent="0.25">
      <c r="A75" s="13" t="s">
        <v>69</v>
      </c>
      <c r="B75" s="18">
        <v>686</v>
      </c>
      <c r="C75" s="19">
        <f>(B75/B83)*100</f>
        <v>3.5989717223650386</v>
      </c>
      <c r="D75" s="18">
        <v>448</v>
      </c>
      <c r="E75" s="18">
        <v>238</v>
      </c>
      <c r="F75" s="18">
        <v>496</v>
      </c>
      <c r="G75" s="18">
        <v>190</v>
      </c>
      <c r="H75" s="18">
        <f t="shared" si="6"/>
        <v>0</v>
      </c>
    </row>
    <row r="76" spans="1:8" x14ac:dyDescent="0.25">
      <c r="A76" s="13" t="s">
        <v>70</v>
      </c>
      <c r="B76" s="18">
        <v>638</v>
      </c>
      <c r="C76" s="19">
        <f>(B76/B83)*100</f>
        <v>3.3471486280887675</v>
      </c>
      <c r="D76" s="18">
        <v>384</v>
      </c>
      <c r="E76" s="18">
        <v>254</v>
      </c>
      <c r="F76" s="18">
        <v>261</v>
      </c>
      <c r="G76" s="18">
        <v>376</v>
      </c>
      <c r="H76" s="18">
        <f t="shared" si="6"/>
        <v>1</v>
      </c>
    </row>
    <row r="77" spans="1:8" x14ac:dyDescent="0.25">
      <c r="A77" s="13" t="s">
        <v>73</v>
      </c>
      <c r="B77" s="18">
        <v>590</v>
      </c>
      <c r="C77" s="19">
        <f>(B77/B83)*100</f>
        <v>3.0953255338124968</v>
      </c>
      <c r="D77" s="18">
        <v>339</v>
      </c>
      <c r="E77" s="18">
        <v>251</v>
      </c>
      <c r="F77" s="18">
        <v>2</v>
      </c>
      <c r="G77" s="18">
        <v>586</v>
      </c>
      <c r="H77" s="18">
        <f t="shared" si="6"/>
        <v>2</v>
      </c>
    </row>
    <row r="78" spans="1:8" x14ac:dyDescent="0.25">
      <c r="A78" s="13" t="s">
        <v>72</v>
      </c>
      <c r="B78" s="18">
        <v>511</v>
      </c>
      <c r="C78" s="19">
        <f>(B78/B83)*100</f>
        <v>2.6808666911494679</v>
      </c>
      <c r="D78" s="18">
        <v>339</v>
      </c>
      <c r="E78" s="18">
        <v>172</v>
      </c>
      <c r="F78" s="18">
        <v>392</v>
      </c>
      <c r="G78" s="18">
        <v>119</v>
      </c>
      <c r="H78" s="18">
        <f t="shared" si="6"/>
        <v>0</v>
      </c>
    </row>
    <row r="79" spans="1:8" x14ac:dyDescent="0.25">
      <c r="A79" s="13" t="s">
        <v>68</v>
      </c>
      <c r="B79" s="18">
        <v>477</v>
      </c>
      <c r="C79" s="19">
        <f>(B79/B83)*100</f>
        <v>2.5024919993704424</v>
      </c>
      <c r="D79" s="18">
        <v>300</v>
      </c>
      <c r="E79" s="18">
        <v>177</v>
      </c>
      <c r="F79" s="18">
        <v>253</v>
      </c>
      <c r="G79" s="18">
        <v>224</v>
      </c>
      <c r="H79" s="18">
        <f t="shared" si="6"/>
        <v>0</v>
      </c>
    </row>
    <row r="80" spans="1:8" x14ac:dyDescent="0.25">
      <c r="A80" s="13" t="s">
        <v>76</v>
      </c>
      <c r="B80" s="18">
        <v>391</v>
      </c>
      <c r="C80" s="19">
        <f>(B80/B83)*100</f>
        <v>2.05130895545879</v>
      </c>
      <c r="D80" s="18">
        <v>244</v>
      </c>
      <c r="E80" s="18">
        <v>147</v>
      </c>
      <c r="F80" s="18">
        <v>258</v>
      </c>
      <c r="G80" s="18">
        <v>133</v>
      </c>
      <c r="H80" s="18">
        <f t="shared" si="6"/>
        <v>0</v>
      </c>
    </row>
    <row r="81" spans="1:8" x14ac:dyDescent="0.25">
      <c r="A81" s="13" t="s">
        <v>66</v>
      </c>
      <c r="B81" s="18">
        <v>373</v>
      </c>
      <c r="C81" s="19">
        <f>(B81/B83)*100</f>
        <v>1.9568752951051884</v>
      </c>
      <c r="D81" s="18">
        <v>247</v>
      </c>
      <c r="E81" s="18">
        <v>126</v>
      </c>
      <c r="F81" s="18">
        <v>107</v>
      </c>
      <c r="G81" s="18">
        <v>264</v>
      </c>
      <c r="H81" s="18">
        <f t="shared" si="6"/>
        <v>2</v>
      </c>
    </row>
    <row r="82" spans="1:8" ht="15.75" thickBot="1" x14ac:dyDescent="0.3">
      <c r="A82" s="20" t="s">
        <v>62</v>
      </c>
      <c r="B82" s="21">
        <f>B83-SUM(B72:B81)</f>
        <v>8316</v>
      </c>
      <c r="C82" s="22">
        <f>(B82/B83)*100</f>
        <v>43.628351083363938</v>
      </c>
      <c r="D82" s="21">
        <f t="shared" ref="D82:G82" si="7">D83-SUM(D72:D81)</f>
        <v>5200</v>
      </c>
      <c r="E82" s="21">
        <f t="shared" si="7"/>
        <v>3116</v>
      </c>
      <c r="F82" s="21">
        <f t="shared" si="7"/>
        <v>3777</v>
      </c>
      <c r="G82" s="21">
        <f t="shared" si="7"/>
        <v>4532</v>
      </c>
      <c r="H82" s="21">
        <f t="shared" si="6"/>
        <v>7</v>
      </c>
    </row>
    <row r="83" spans="1:8" s="5" customFormat="1" ht="21" customHeight="1" thickBot="1" x14ac:dyDescent="0.3">
      <c r="A83" s="23" t="s">
        <v>7</v>
      </c>
      <c r="B83" s="34">
        <v>19061</v>
      </c>
      <c r="C83" s="24">
        <f>(B83/B83)*100</f>
        <v>100</v>
      </c>
      <c r="D83" s="34">
        <v>13057</v>
      </c>
      <c r="E83" s="34">
        <v>6004</v>
      </c>
      <c r="F83" s="34">
        <v>8524</v>
      </c>
      <c r="G83" s="34">
        <v>10520</v>
      </c>
      <c r="H83" s="34">
        <f t="shared" si="6"/>
        <v>17</v>
      </c>
    </row>
    <row r="84" spans="1:8" s="5" customFormat="1" ht="3" customHeight="1" x14ac:dyDescent="0.25">
      <c r="A84" s="35"/>
      <c r="B84" s="43"/>
      <c r="C84" s="44"/>
      <c r="D84" s="43"/>
      <c r="E84" s="43"/>
      <c r="F84" s="43"/>
      <c r="G84" s="43"/>
      <c r="H84" s="43"/>
    </row>
    <row r="85" spans="1:8" s="5" customFormat="1" x14ac:dyDescent="0.25">
      <c r="A85" s="45" t="s">
        <v>49</v>
      </c>
      <c r="B85" s="38"/>
      <c r="C85" s="39"/>
      <c r="D85" s="38"/>
      <c r="E85" s="38"/>
      <c r="F85" s="38"/>
      <c r="G85" s="38"/>
      <c r="H85" s="38"/>
    </row>
    <row r="86" spans="1:8" s="5" customFormat="1" x14ac:dyDescent="0.25">
      <c r="A86" s="45" t="s">
        <v>50</v>
      </c>
      <c r="B86" s="38"/>
      <c r="C86" s="39"/>
      <c r="D86" s="38"/>
      <c r="E86" s="38"/>
      <c r="F86" s="38"/>
      <c r="G86" s="38"/>
      <c r="H86" s="38"/>
    </row>
    <row r="87" spans="1:8" s="5" customFormat="1" x14ac:dyDescent="0.25">
      <c r="A87" s="45"/>
      <c r="B87" s="38"/>
      <c r="C87" s="39"/>
      <c r="D87" s="38"/>
      <c r="E87" s="38"/>
      <c r="F87" s="38"/>
      <c r="G87" s="38"/>
      <c r="H87" s="38"/>
    </row>
    <row r="88" spans="1:8" s="5" customFormat="1" x14ac:dyDescent="0.25">
      <c r="A88" s="37"/>
      <c r="B88" s="38"/>
      <c r="C88" s="39"/>
      <c r="D88" s="38"/>
      <c r="E88" s="38"/>
      <c r="F88" s="38"/>
      <c r="G88" s="38"/>
      <c r="H88" s="38"/>
    </row>
    <row r="89" spans="1:8" s="5" customFormat="1" x14ac:dyDescent="0.25">
      <c r="A89" s="37"/>
      <c r="B89" s="38"/>
      <c r="C89" s="39"/>
      <c r="D89" s="38"/>
      <c r="E89" s="38"/>
      <c r="F89" s="38"/>
      <c r="G89" s="38"/>
      <c r="H89" s="38"/>
    </row>
    <row r="90" spans="1:8" s="5" customFormat="1" x14ac:dyDescent="0.25">
      <c r="A90" s="37"/>
      <c r="B90" s="38"/>
      <c r="C90" s="39"/>
      <c r="D90" s="38"/>
      <c r="E90" s="38"/>
      <c r="F90" s="38"/>
      <c r="G90" s="38"/>
      <c r="H90" s="38"/>
    </row>
    <row r="91" spans="1:8" s="5" customFormat="1" ht="24" customHeight="1" x14ac:dyDescent="0.25">
      <c r="A91" s="62" t="s">
        <v>30</v>
      </c>
      <c r="B91" s="63"/>
      <c r="C91" s="63"/>
      <c r="D91" s="63"/>
      <c r="E91" s="63"/>
      <c r="F91" s="63"/>
      <c r="G91" s="63"/>
    </row>
    <row r="92" spans="1:8" s="5" customFormat="1" ht="3" customHeight="1" thickBot="1" x14ac:dyDescent="0.3">
      <c r="A92" s="29"/>
      <c r="B92" s="30"/>
      <c r="C92" s="31"/>
      <c r="D92" s="30"/>
      <c r="E92" s="30"/>
      <c r="F92" s="30"/>
      <c r="G92" s="30"/>
      <c r="H92" s="30"/>
    </row>
    <row r="93" spans="1:8" s="5" customFormat="1" ht="21" customHeight="1" thickBot="1" x14ac:dyDescent="0.3">
      <c r="A93" s="9" t="s">
        <v>13</v>
      </c>
      <c r="B93" s="10" t="s">
        <v>0</v>
      </c>
      <c r="C93" s="10" t="s">
        <v>1</v>
      </c>
      <c r="D93" s="10" t="s">
        <v>47</v>
      </c>
      <c r="E93" s="10" t="s">
        <v>48</v>
      </c>
      <c r="F93" s="10" t="s">
        <v>2</v>
      </c>
      <c r="G93" s="10" t="s">
        <v>3</v>
      </c>
      <c r="H93" s="10" t="s">
        <v>61</v>
      </c>
    </row>
    <row r="94" spans="1:8" ht="21" customHeight="1" thickBot="1" x14ac:dyDescent="0.3">
      <c r="A94" s="9" t="s">
        <v>14</v>
      </c>
      <c r="B94" s="32"/>
      <c r="C94" s="33"/>
      <c r="D94" s="32"/>
      <c r="E94" s="32"/>
      <c r="F94" s="32"/>
      <c r="G94" s="32"/>
      <c r="H94" s="32"/>
    </row>
    <row r="95" spans="1:8" x14ac:dyDescent="0.25">
      <c r="A95" s="13" t="s">
        <v>54</v>
      </c>
      <c r="B95" s="14">
        <v>1695</v>
      </c>
      <c r="C95" s="15">
        <f>(B95/B106)*100</f>
        <v>12.171477811288238</v>
      </c>
      <c r="D95" s="14">
        <v>1015</v>
      </c>
      <c r="E95" s="14">
        <v>680</v>
      </c>
      <c r="F95" s="14">
        <v>681</v>
      </c>
      <c r="G95" s="14">
        <v>1014</v>
      </c>
      <c r="H95" s="14">
        <f>B95-SUM(F95:G95)</f>
        <v>0</v>
      </c>
    </row>
    <row r="96" spans="1:8" x14ac:dyDescent="0.25">
      <c r="A96" s="13" t="s">
        <v>64</v>
      </c>
      <c r="B96" s="16">
        <v>1220</v>
      </c>
      <c r="C96" s="17">
        <f>(B96/B106)*100</f>
        <v>8.7605916989803241</v>
      </c>
      <c r="D96" s="16">
        <v>615</v>
      </c>
      <c r="E96" s="16">
        <v>605</v>
      </c>
      <c r="F96" s="16">
        <v>403</v>
      </c>
      <c r="G96" s="16">
        <v>816</v>
      </c>
      <c r="H96" s="16">
        <f t="shared" ref="H96:H106" si="8">B96-SUM(F96:G96)</f>
        <v>1</v>
      </c>
    </row>
    <row r="97" spans="1:8" x14ac:dyDescent="0.25">
      <c r="A97" s="13" t="s">
        <v>72</v>
      </c>
      <c r="B97" s="16">
        <v>519</v>
      </c>
      <c r="C97" s="17">
        <f>(B97/B106)*100</f>
        <v>3.7268418785006459</v>
      </c>
      <c r="D97" s="16">
        <v>275</v>
      </c>
      <c r="E97" s="16">
        <v>244</v>
      </c>
      <c r="F97" s="16">
        <v>397</v>
      </c>
      <c r="G97" s="16">
        <v>121</v>
      </c>
      <c r="H97" s="16">
        <f t="shared" si="8"/>
        <v>1</v>
      </c>
    </row>
    <row r="98" spans="1:8" x14ac:dyDescent="0.25">
      <c r="A98" s="13" t="s">
        <v>69</v>
      </c>
      <c r="B98" s="18">
        <v>508</v>
      </c>
      <c r="C98" s="19">
        <f>(B98/B106)*100</f>
        <v>3.647852936952463</v>
      </c>
      <c r="D98" s="18">
        <v>302</v>
      </c>
      <c r="E98" s="18">
        <v>206</v>
      </c>
      <c r="F98" s="18">
        <v>381</v>
      </c>
      <c r="G98" s="18">
        <v>127</v>
      </c>
      <c r="H98" s="18">
        <f t="shared" si="8"/>
        <v>0</v>
      </c>
    </row>
    <row r="99" spans="1:8" x14ac:dyDescent="0.25">
      <c r="A99" s="13" t="s">
        <v>73</v>
      </c>
      <c r="B99" s="18">
        <v>468</v>
      </c>
      <c r="C99" s="19">
        <f>(B99/B106)*100</f>
        <v>3.3606204222317961</v>
      </c>
      <c r="D99" s="18">
        <v>204</v>
      </c>
      <c r="E99" s="18">
        <v>264</v>
      </c>
      <c r="F99" s="18">
        <v>1</v>
      </c>
      <c r="G99" s="18">
        <v>466</v>
      </c>
      <c r="H99" s="18">
        <f t="shared" si="8"/>
        <v>1</v>
      </c>
    </row>
    <row r="100" spans="1:8" x14ac:dyDescent="0.25">
      <c r="A100" s="13" t="s">
        <v>55</v>
      </c>
      <c r="B100" s="18">
        <v>460</v>
      </c>
      <c r="C100" s="19">
        <f>(B100/B106)*100</f>
        <v>3.3031739192876635</v>
      </c>
      <c r="D100" s="18">
        <v>206</v>
      </c>
      <c r="E100" s="18">
        <v>254</v>
      </c>
      <c r="F100" s="18"/>
      <c r="G100" s="18">
        <v>460</v>
      </c>
      <c r="H100" s="18">
        <f t="shared" si="8"/>
        <v>0</v>
      </c>
    </row>
    <row r="101" spans="1:8" x14ac:dyDescent="0.25">
      <c r="A101" s="13" t="s">
        <v>76</v>
      </c>
      <c r="B101" s="18">
        <v>428</v>
      </c>
      <c r="C101" s="19">
        <f>(B101/B106)*100</f>
        <v>3.0733879075111301</v>
      </c>
      <c r="D101" s="18">
        <v>262</v>
      </c>
      <c r="E101" s="18">
        <v>166</v>
      </c>
      <c r="F101" s="18">
        <v>308</v>
      </c>
      <c r="G101" s="18">
        <v>120</v>
      </c>
      <c r="H101" s="18">
        <f t="shared" si="8"/>
        <v>0</v>
      </c>
    </row>
    <row r="102" spans="1:8" x14ac:dyDescent="0.25">
      <c r="A102" s="13" t="s">
        <v>68</v>
      </c>
      <c r="B102" s="18">
        <v>400</v>
      </c>
      <c r="C102" s="19">
        <f>(B102/B106)*100</f>
        <v>2.8723251472066638</v>
      </c>
      <c r="D102" s="18">
        <v>199</v>
      </c>
      <c r="E102" s="18">
        <v>201</v>
      </c>
      <c r="F102" s="18">
        <v>190</v>
      </c>
      <c r="G102" s="18">
        <v>210</v>
      </c>
      <c r="H102" s="18">
        <f t="shared" si="8"/>
        <v>0</v>
      </c>
    </row>
    <row r="103" spans="1:8" x14ac:dyDescent="0.25">
      <c r="A103" s="13" t="s">
        <v>70</v>
      </c>
      <c r="B103" s="18">
        <v>395</v>
      </c>
      <c r="C103" s="19">
        <f>(B103/B106)*100</f>
        <v>2.8364210828665803</v>
      </c>
      <c r="D103" s="18">
        <v>173</v>
      </c>
      <c r="E103" s="18">
        <v>222</v>
      </c>
      <c r="F103" s="18">
        <v>173</v>
      </c>
      <c r="G103" s="18">
        <v>222</v>
      </c>
      <c r="H103" s="18">
        <f t="shared" si="8"/>
        <v>0</v>
      </c>
    </row>
    <row r="104" spans="1:8" x14ac:dyDescent="0.25">
      <c r="A104" s="13" t="s">
        <v>77</v>
      </c>
      <c r="B104" s="18">
        <v>311</v>
      </c>
      <c r="C104" s="19">
        <f>(B104/B106)*100</f>
        <v>2.2332328019531813</v>
      </c>
      <c r="D104" s="18">
        <v>144</v>
      </c>
      <c r="E104" s="18">
        <v>167</v>
      </c>
      <c r="F104" s="18">
        <v>208</v>
      </c>
      <c r="G104" s="18">
        <v>103</v>
      </c>
      <c r="H104" s="18">
        <f t="shared" si="8"/>
        <v>0</v>
      </c>
    </row>
    <row r="105" spans="1:8" ht="15.75" thickBot="1" x14ac:dyDescent="0.3">
      <c r="A105" s="20" t="s">
        <v>62</v>
      </c>
      <c r="B105" s="21">
        <f>B106-SUM(B95:B104)</f>
        <v>7522</v>
      </c>
      <c r="C105" s="22">
        <f>(B105/B106)*100</f>
        <v>54.014074393221314</v>
      </c>
      <c r="D105" s="21">
        <f t="shared" ref="D105:G105" si="9">D106-SUM(D95:D104)</f>
        <v>4104</v>
      </c>
      <c r="E105" s="21">
        <f t="shared" si="9"/>
        <v>3418</v>
      </c>
      <c r="F105" s="21">
        <f t="shared" si="9"/>
        <v>3488</v>
      </c>
      <c r="G105" s="21">
        <f t="shared" si="9"/>
        <v>4030</v>
      </c>
      <c r="H105" s="21">
        <f t="shared" si="8"/>
        <v>4</v>
      </c>
    </row>
    <row r="106" spans="1:8" s="5" customFormat="1" ht="21" customHeight="1" thickBot="1" x14ac:dyDescent="0.3">
      <c r="A106" s="23" t="s">
        <v>8</v>
      </c>
      <c r="B106" s="34">
        <v>13926</v>
      </c>
      <c r="C106" s="24">
        <f>(B106/B106)*100</f>
        <v>100</v>
      </c>
      <c r="D106" s="34">
        <v>7499</v>
      </c>
      <c r="E106" s="34">
        <v>6427</v>
      </c>
      <c r="F106" s="34">
        <v>6230</v>
      </c>
      <c r="G106" s="34">
        <v>7689</v>
      </c>
      <c r="H106" s="34">
        <f t="shared" si="8"/>
        <v>7</v>
      </c>
    </row>
    <row r="107" spans="1:8" s="5" customFormat="1" x14ac:dyDescent="0.25">
      <c r="A107" s="45" t="s">
        <v>49</v>
      </c>
      <c r="B107" s="38"/>
      <c r="C107" s="39"/>
      <c r="D107" s="38"/>
      <c r="E107" s="38"/>
      <c r="F107" s="38"/>
      <c r="G107" s="38"/>
      <c r="H107" s="38"/>
    </row>
    <row r="108" spans="1:8" s="5" customFormat="1" x14ac:dyDescent="0.25">
      <c r="A108" s="45" t="s">
        <v>50</v>
      </c>
      <c r="B108" s="38"/>
      <c r="C108" s="39"/>
      <c r="D108" s="38"/>
      <c r="E108" s="38"/>
      <c r="F108" s="38"/>
      <c r="G108" s="38"/>
      <c r="H108" s="38"/>
    </row>
    <row r="109" spans="1:8" s="5" customFormat="1" x14ac:dyDescent="0.25">
      <c r="A109" s="45"/>
      <c r="B109" s="38"/>
      <c r="C109" s="39"/>
      <c r="D109" s="38"/>
      <c r="E109" s="38"/>
      <c r="F109" s="38"/>
      <c r="G109" s="38"/>
      <c r="H109" s="38"/>
    </row>
    <row r="110" spans="1:8" s="5" customFormat="1" x14ac:dyDescent="0.25">
      <c r="A110" s="37"/>
      <c r="B110" s="38"/>
      <c r="C110" s="39"/>
      <c r="D110" s="38"/>
      <c r="E110" s="38"/>
      <c r="F110" s="38"/>
      <c r="G110" s="38"/>
      <c r="H110" s="38"/>
    </row>
    <row r="111" spans="1:8" s="5" customFormat="1" x14ac:dyDescent="0.25">
      <c r="A111" s="37"/>
      <c r="B111" s="38"/>
      <c r="C111" s="39"/>
      <c r="D111" s="38"/>
      <c r="E111" s="38"/>
      <c r="F111" s="38"/>
      <c r="G111" s="38"/>
      <c r="H111" s="38"/>
    </row>
    <row r="112" spans="1:8" s="5" customFormat="1" x14ac:dyDescent="0.25">
      <c r="A112" s="37"/>
      <c r="B112" s="38"/>
      <c r="C112" s="39"/>
      <c r="D112" s="38"/>
      <c r="E112" s="38"/>
      <c r="F112" s="38"/>
      <c r="G112" s="38"/>
      <c r="H112" s="38"/>
    </row>
    <row r="113" spans="1:8" s="5" customFormat="1" ht="21" customHeight="1" x14ac:dyDescent="0.25">
      <c r="A113" s="62" t="s">
        <v>31</v>
      </c>
      <c r="B113" s="63"/>
      <c r="C113" s="63"/>
      <c r="D113" s="63"/>
      <c r="E113" s="63"/>
      <c r="F113" s="63"/>
      <c r="G113" s="63"/>
    </row>
    <row r="114" spans="1:8" s="5" customFormat="1" ht="3.75" customHeight="1" thickBot="1" x14ac:dyDescent="0.3">
      <c r="A114" s="29"/>
      <c r="B114" s="30"/>
      <c r="C114" s="31"/>
      <c r="D114" s="30"/>
      <c r="E114" s="30"/>
      <c r="F114" s="30"/>
      <c r="G114" s="30"/>
      <c r="H114" s="30"/>
    </row>
    <row r="115" spans="1:8" s="5" customFormat="1" ht="21" customHeight="1" thickBot="1" x14ac:dyDescent="0.3">
      <c r="A115" s="9" t="s">
        <v>13</v>
      </c>
      <c r="B115" s="10" t="s">
        <v>0</v>
      </c>
      <c r="C115" s="10" t="s">
        <v>1</v>
      </c>
      <c r="D115" s="10" t="s">
        <v>47</v>
      </c>
      <c r="E115" s="10" t="s">
        <v>48</v>
      </c>
      <c r="F115" s="10" t="s">
        <v>2</v>
      </c>
      <c r="G115" s="10" t="s">
        <v>3</v>
      </c>
      <c r="H115" s="10" t="s">
        <v>61</v>
      </c>
    </row>
    <row r="116" spans="1:8" ht="21" customHeight="1" thickBot="1" x14ac:dyDescent="0.3">
      <c r="A116" s="9" t="s">
        <v>14</v>
      </c>
      <c r="B116" s="32"/>
      <c r="C116" s="33"/>
      <c r="D116" s="32"/>
      <c r="E116" s="32"/>
      <c r="F116" s="32"/>
      <c r="G116" s="32"/>
      <c r="H116" s="32"/>
    </row>
    <row r="117" spans="1:8" x14ac:dyDescent="0.25">
      <c r="A117" s="13" t="s">
        <v>56</v>
      </c>
      <c r="B117" s="14">
        <v>24087</v>
      </c>
      <c r="C117" s="15">
        <f>(B117/B128)*100</f>
        <v>33.856685033172155</v>
      </c>
      <c r="D117" s="14">
        <v>19583</v>
      </c>
      <c r="E117" s="14">
        <v>4504</v>
      </c>
      <c r="F117" s="14">
        <v>10436</v>
      </c>
      <c r="G117" s="14">
        <v>13633</v>
      </c>
      <c r="H117" s="14">
        <f>B117-SUM(F117:G117)</f>
        <v>18</v>
      </c>
    </row>
    <row r="118" spans="1:8" x14ac:dyDescent="0.25">
      <c r="A118" s="13" t="s">
        <v>64</v>
      </c>
      <c r="B118" s="16">
        <v>4734</v>
      </c>
      <c r="C118" s="17">
        <f>(B118/B128)*100</f>
        <v>6.6541099741369614</v>
      </c>
      <c r="D118" s="16">
        <v>3041</v>
      </c>
      <c r="E118" s="16">
        <v>1693</v>
      </c>
      <c r="F118" s="16">
        <v>1654</v>
      </c>
      <c r="G118" s="16">
        <v>3076</v>
      </c>
      <c r="H118" s="16">
        <f t="shared" ref="H118:H128" si="10">B118-SUM(F118:G118)</f>
        <v>4</v>
      </c>
    </row>
    <row r="119" spans="1:8" x14ac:dyDescent="0.25">
      <c r="A119" s="13" t="s">
        <v>54</v>
      </c>
      <c r="B119" s="16">
        <v>4644</v>
      </c>
      <c r="C119" s="17">
        <f>(B119/B128)*100</f>
        <v>6.5276059822332169</v>
      </c>
      <c r="D119" s="16">
        <v>3086</v>
      </c>
      <c r="E119" s="16">
        <v>1558</v>
      </c>
      <c r="F119" s="16">
        <v>1941</v>
      </c>
      <c r="G119" s="16">
        <v>2699</v>
      </c>
      <c r="H119" s="16">
        <f t="shared" si="10"/>
        <v>4</v>
      </c>
    </row>
    <row r="120" spans="1:8" x14ac:dyDescent="0.25">
      <c r="A120" s="13" t="s">
        <v>72</v>
      </c>
      <c r="B120" s="18">
        <v>2040</v>
      </c>
      <c r="C120" s="19">
        <f>(B120/B128)*100</f>
        <v>2.8674238164848758</v>
      </c>
      <c r="D120" s="18">
        <v>1323</v>
      </c>
      <c r="E120" s="18">
        <v>717</v>
      </c>
      <c r="F120" s="18">
        <v>1459</v>
      </c>
      <c r="G120" s="18">
        <v>578</v>
      </c>
      <c r="H120" s="18">
        <f t="shared" si="10"/>
        <v>3</v>
      </c>
    </row>
    <row r="121" spans="1:8" x14ac:dyDescent="0.25">
      <c r="A121" s="13" t="s">
        <v>73</v>
      </c>
      <c r="B121" s="18">
        <v>2037</v>
      </c>
      <c r="C121" s="19">
        <f>(B121/B128)*100</f>
        <v>2.863207016754751</v>
      </c>
      <c r="D121" s="18">
        <v>1188</v>
      </c>
      <c r="E121" s="18">
        <v>849</v>
      </c>
      <c r="F121" s="18">
        <v>2</v>
      </c>
      <c r="G121" s="18">
        <v>2032</v>
      </c>
      <c r="H121" s="18">
        <f t="shared" si="10"/>
        <v>3</v>
      </c>
    </row>
    <row r="122" spans="1:8" x14ac:dyDescent="0.25">
      <c r="A122" s="13" t="s">
        <v>69</v>
      </c>
      <c r="B122" s="18">
        <v>1859</v>
      </c>
      <c r="C122" s="19">
        <f>(B122/B128)*100</f>
        <v>2.613010232767345</v>
      </c>
      <c r="D122" s="18">
        <v>1253</v>
      </c>
      <c r="E122" s="18">
        <v>606</v>
      </c>
      <c r="F122" s="18">
        <v>1288</v>
      </c>
      <c r="G122" s="18">
        <v>570</v>
      </c>
      <c r="H122" s="18">
        <f t="shared" si="10"/>
        <v>1</v>
      </c>
    </row>
    <row r="123" spans="1:8" x14ac:dyDescent="0.25">
      <c r="A123" s="13" t="s">
        <v>70</v>
      </c>
      <c r="B123" s="18">
        <v>1550</v>
      </c>
      <c r="C123" s="19">
        <f>(B123/B128)*100</f>
        <v>2.1786798605644888</v>
      </c>
      <c r="D123" s="18">
        <v>874</v>
      </c>
      <c r="E123" s="18">
        <v>676</v>
      </c>
      <c r="F123" s="18">
        <v>734</v>
      </c>
      <c r="G123" s="18">
        <v>816</v>
      </c>
      <c r="H123" s="18">
        <f t="shared" si="10"/>
        <v>0</v>
      </c>
    </row>
    <row r="124" spans="1:8" x14ac:dyDescent="0.25">
      <c r="A124" s="13" t="s">
        <v>76</v>
      </c>
      <c r="B124" s="18">
        <v>1443</v>
      </c>
      <c r="C124" s="19">
        <f>(B124/B128)*100</f>
        <v>2.0282806701900373</v>
      </c>
      <c r="D124" s="18">
        <v>1000</v>
      </c>
      <c r="E124" s="18">
        <v>443</v>
      </c>
      <c r="F124" s="18">
        <v>962</v>
      </c>
      <c r="G124" s="18">
        <v>481</v>
      </c>
      <c r="H124" s="18">
        <f t="shared" si="10"/>
        <v>0</v>
      </c>
    </row>
    <row r="125" spans="1:8" x14ac:dyDescent="0.25">
      <c r="A125" s="13" t="s">
        <v>68</v>
      </c>
      <c r="B125" s="18">
        <v>1317</v>
      </c>
      <c r="C125" s="19">
        <f>(B125/B128)*100</f>
        <v>1.8511750815247949</v>
      </c>
      <c r="D125" s="18">
        <v>825</v>
      </c>
      <c r="E125" s="18">
        <v>492</v>
      </c>
      <c r="F125" s="18">
        <v>649</v>
      </c>
      <c r="G125" s="18">
        <v>667</v>
      </c>
      <c r="H125" s="18">
        <f t="shared" si="10"/>
        <v>1</v>
      </c>
    </row>
    <row r="126" spans="1:8" x14ac:dyDescent="0.25">
      <c r="A126" s="13" t="s">
        <v>55</v>
      </c>
      <c r="B126" s="18">
        <v>1175</v>
      </c>
      <c r="C126" s="19">
        <f>(B126/B128)*100</f>
        <v>1.6515798942988869</v>
      </c>
      <c r="D126" s="18">
        <v>756</v>
      </c>
      <c r="E126" s="18">
        <v>419</v>
      </c>
      <c r="F126" s="18">
        <v>4</v>
      </c>
      <c r="G126" s="18">
        <v>1169</v>
      </c>
      <c r="H126" s="18">
        <f t="shared" si="10"/>
        <v>2</v>
      </c>
    </row>
    <row r="127" spans="1:8" ht="15.75" thickBot="1" x14ac:dyDescent="0.3">
      <c r="A127" s="20" t="s">
        <v>62</v>
      </c>
      <c r="B127" s="21">
        <f>B128-SUM(B117:B126)</f>
        <v>26258</v>
      </c>
      <c r="C127" s="22">
        <f>(B127/B128)*100</f>
        <v>36.908242437872488</v>
      </c>
      <c r="D127" s="21">
        <f t="shared" ref="D127:G127" si="11">D128-SUM(D117:D126)</f>
        <v>17035</v>
      </c>
      <c r="E127" s="21">
        <f t="shared" si="11"/>
        <v>9223</v>
      </c>
      <c r="F127" s="21">
        <f t="shared" si="11"/>
        <v>12168</v>
      </c>
      <c r="G127" s="21">
        <f t="shared" si="11"/>
        <v>14081</v>
      </c>
      <c r="H127" s="21">
        <f t="shared" si="10"/>
        <v>9</v>
      </c>
    </row>
    <row r="128" spans="1:8" s="5" customFormat="1" ht="21" customHeight="1" thickBot="1" x14ac:dyDescent="0.3">
      <c r="A128" s="23" t="s">
        <v>9</v>
      </c>
      <c r="B128" s="34">
        <v>71144</v>
      </c>
      <c r="C128" s="24">
        <f>(B128/B128)*100</f>
        <v>100</v>
      </c>
      <c r="D128" s="34">
        <v>49964</v>
      </c>
      <c r="E128" s="34">
        <v>21180</v>
      </c>
      <c r="F128" s="34">
        <v>31297</v>
      </c>
      <c r="G128" s="34">
        <v>39802</v>
      </c>
      <c r="H128" s="34">
        <f t="shared" si="10"/>
        <v>45</v>
      </c>
    </row>
    <row r="129" spans="1:8" s="5" customFormat="1" x14ac:dyDescent="0.25">
      <c r="A129" s="45" t="s">
        <v>49</v>
      </c>
      <c r="B129" s="38"/>
      <c r="C129" s="39"/>
      <c r="D129" s="38"/>
      <c r="E129" s="38"/>
      <c r="F129" s="38"/>
      <c r="G129" s="38"/>
      <c r="H129" s="38"/>
    </row>
    <row r="130" spans="1:8" s="5" customFormat="1" x14ac:dyDescent="0.25">
      <c r="A130" s="45" t="s">
        <v>50</v>
      </c>
      <c r="B130" s="38"/>
      <c r="C130" s="39"/>
      <c r="D130" s="38"/>
      <c r="E130" s="38"/>
      <c r="F130" s="38"/>
      <c r="G130" s="38"/>
      <c r="H130" s="38"/>
    </row>
    <row r="131" spans="1:8" s="5" customFormat="1" x14ac:dyDescent="0.25">
      <c r="A131" s="45"/>
      <c r="B131" s="38"/>
      <c r="C131" s="39"/>
      <c r="D131" s="38"/>
      <c r="E131" s="38"/>
      <c r="F131" s="38"/>
      <c r="G131" s="38"/>
      <c r="H131" s="38"/>
    </row>
    <row r="132" spans="1:8" s="5" customFormat="1" x14ac:dyDescent="0.25">
      <c r="A132" s="37"/>
      <c r="B132" s="38"/>
      <c r="C132" s="39"/>
      <c r="D132" s="38"/>
      <c r="E132" s="38"/>
      <c r="F132" s="38"/>
      <c r="G132" s="38"/>
      <c r="H132" s="38"/>
    </row>
    <row r="133" spans="1:8" s="5" customFormat="1" x14ac:dyDescent="0.25">
      <c r="A133" s="37"/>
      <c r="B133" s="38"/>
      <c r="C133" s="39"/>
      <c r="D133" s="38"/>
      <c r="E133" s="38"/>
      <c r="F133" s="38"/>
      <c r="G133" s="38"/>
      <c r="H133" s="38"/>
    </row>
    <row r="134" spans="1:8" s="5" customFormat="1" x14ac:dyDescent="0.25">
      <c r="A134" s="37"/>
      <c r="B134" s="38"/>
      <c r="C134" s="39"/>
      <c r="D134" s="38"/>
      <c r="E134" s="38"/>
      <c r="F134" s="38"/>
      <c r="G134" s="38"/>
      <c r="H134" s="38"/>
    </row>
    <row r="135" spans="1:8" s="5" customFormat="1" ht="29.25" customHeight="1" x14ac:dyDescent="0.25">
      <c r="A135" s="62" t="s">
        <v>32</v>
      </c>
      <c r="B135" s="63"/>
      <c r="C135" s="63"/>
      <c r="D135" s="63"/>
      <c r="E135" s="63"/>
      <c r="F135" s="63"/>
      <c r="G135" s="63"/>
    </row>
    <row r="136" spans="1:8" s="5" customFormat="1" ht="2.25" customHeight="1" thickBot="1" x14ac:dyDescent="0.3">
      <c r="A136" s="29"/>
      <c r="B136" s="30"/>
      <c r="C136" s="31"/>
      <c r="D136" s="30"/>
      <c r="E136" s="30"/>
      <c r="F136" s="30"/>
      <c r="G136" s="30"/>
      <c r="H136" s="30"/>
    </row>
    <row r="137" spans="1:8" s="5" customFormat="1" ht="21" customHeight="1" thickBot="1" x14ac:dyDescent="0.3">
      <c r="A137" s="9" t="s">
        <v>13</v>
      </c>
      <c r="B137" s="10" t="s">
        <v>0</v>
      </c>
      <c r="C137" s="10" t="s">
        <v>1</v>
      </c>
      <c r="D137" s="10" t="s">
        <v>47</v>
      </c>
      <c r="E137" s="10" t="s">
        <v>48</v>
      </c>
      <c r="F137" s="10" t="s">
        <v>2</v>
      </c>
      <c r="G137" s="10" t="s">
        <v>3</v>
      </c>
      <c r="H137" s="10" t="s">
        <v>61</v>
      </c>
    </row>
    <row r="138" spans="1:8" ht="21" customHeight="1" thickBot="1" x14ac:dyDescent="0.3">
      <c r="A138" s="9" t="s">
        <v>14</v>
      </c>
      <c r="B138" s="32"/>
      <c r="C138" s="33"/>
      <c r="D138" s="32"/>
      <c r="E138" s="32"/>
      <c r="F138" s="32"/>
      <c r="G138" s="32"/>
      <c r="H138" s="32"/>
    </row>
    <row r="139" spans="1:8" x14ac:dyDescent="0.25">
      <c r="A139" s="13" t="s">
        <v>54</v>
      </c>
      <c r="B139" s="14">
        <v>1809</v>
      </c>
      <c r="C139" s="15">
        <f>(B139/B150)*100</f>
        <v>9.1632053490021281</v>
      </c>
      <c r="D139" s="14">
        <v>1052</v>
      </c>
      <c r="E139" s="14">
        <v>757</v>
      </c>
      <c r="F139" s="14">
        <v>776</v>
      </c>
      <c r="G139" s="14">
        <v>1032</v>
      </c>
      <c r="H139" s="14">
        <f>B139-SUM(F139:G139)</f>
        <v>1</v>
      </c>
    </row>
    <row r="140" spans="1:8" x14ac:dyDescent="0.25">
      <c r="A140" s="13" t="s">
        <v>64</v>
      </c>
      <c r="B140" s="16">
        <v>1790</v>
      </c>
      <c r="C140" s="17">
        <f>(B140/B150)*100</f>
        <v>9.0669638334515241</v>
      </c>
      <c r="D140" s="16">
        <v>1067</v>
      </c>
      <c r="E140" s="16">
        <v>723</v>
      </c>
      <c r="F140" s="16">
        <v>622</v>
      </c>
      <c r="G140" s="16">
        <v>1166</v>
      </c>
      <c r="H140" s="16">
        <f t="shared" ref="H140:H150" si="12">B140-SUM(F140:G140)</f>
        <v>2</v>
      </c>
    </row>
    <row r="141" spans="1:8" x14ac:dyDescent="0.25">
      <c r="A141" s="13" t="s">
        <v>70</v>
      </c>
      <c r="B141" s="16">
        <v>880</v>
      </c>
      <c r="C141" s="17">
        <f>(B141/B150)*100</f>
        <v>4.4575017728700237</v>
      </c>
      <c r="D141" s="16">
        <v>478</v>
      </c>
      <c r="E141" s="16">
        <v>402</v>
      </c>
      <c r="F141" s="16">
        <v>419</v>
      </c>
      <c r="G141" s="16">
        <v>460</v>
      </c>
      <c r="H141" s="16">
        <f t="shared" si="12"/>
        <v>1</v>
      </c>
    </row>
    <row r="142" spans="1:8" x14ac:dyDescent="0.25">
      <c r="A142" s="13" t="s">
        <v>69</v>
      </c>
      <c r="B142" s="18">
        <v>788</v>
      </c>
      <c r="C142" s="19">
        <f>(B142/B150)*100</f>
        <v>3.9914902238881571</v>
      </c>
      <c r="D142" s="18">
        <v>496</v>
      </c>
      <c r="E142" s="18">
        <v>292</v>
      </c>
      <c r="F142" s="18">
        <v>536</v>
      </c>
      <c r="G142" s="18">
        <v>252</v>
      </c>
      <c r="H142" s="18">
        <f t="shared" si="12"/>
        <v>0</v>
      </c>
    </row>
    <row r="143" spans="1:8" x14ac:dyDescent="0.25">
      <c r="A143" s="13" t="s">
        <v>68</v>
      </c>
      <c r="B143" s="18">
        <v>703</v>
      </c>
      <c r="C143" s="19">
        <f>(B143/B150)*100</f>
        <v>3.5609360753723029</v>
      </c>
      <c r="D143" s="18">
        <v>421</v>
      </c>
      <c r="E143" s="18">
        <v>282</v>
      </c>
      <c r="F143" s="18">
        <v>352</v>
      </c>
      <c r="G143" s="18">
        <v>351</v>
      </c>
      <c r="H143" s="18">
        <f t="shared" si="12"/>
        <v>0</v>
      </c>
    </row>
    <row r="144" spans="1:8" x14ac:dyDescent="0.25">
      <c r="A144" s="13" t="s">
        <v>73</v>
      </c>
      <c r="B144" s="18">
        <v>615</v>
      </c>
      <c r="C144" s="19">
        <f>(B144/B150)*100</f>
        <v>3.1151858980853002</v>
      </c>
      <c r="D144" s="18">
        <v>349</v>
      </c>
      <c r="E144" s="18">
        <v>266</v>
      </c>
      <c r="F144" s="18">
        <v>1</v>
      </c>
      <c r="G144" s="18">
        <v>613</v>
      </c>
      <c r="H144" s="18">
        <f t="shared" si="12"/>
        <v>1</v>
      </c>
    </row>
    <row r="145" spans="1:8" x14ac:dyDescent="0.25">
      <c r="A145" s="13" t="s">
        <v>78</v>
      </c>
      <c r="B145" s="18">
        <v>576</v>
      </c>
      <c r="C145" s="19">
        <f>(B145/B150)*100</f>
        <v>2.9176375240603787</v>
      </c>
      <c r="D145" s="18">
        <v>380</v>
      </c>
      <c r="E145" s="18">
        <v>196</v>
      </c>
      <c r="F145" s="18">
        <v>152</v>
      </c>
      <c r="G145" s="18">
        <v>424</v>
      </c>
      <c r="H145" s="18">
        <f t="shared" si="12"/>
        <v>0</v>
      </c>
    </row>
    <row r="146" spans="1:8" x14ac:dyDescent="0.25">
      <c r="A146" s="13" t="s">
        <v>72</v>
      </c>
      <c r="B146" s="18">
        <v>537</v>
      </c>
      <c r="C146" s="19">
        <f>(B146/B150)*100</f>
        <v>2.7200891500354576</v>
      </c>
      <c r="D146" s="18">
        <v>320</v>
      </c>
      <c r="E146" s="18">
        <v>217</v>
      </c>
      <c r="F146" s="18">
        <v>413</v>
      </c>
      <c r="G146" s="18">
        <v>124</v>
      </c>
      <c r="H146" s="18">
        <f t="shared" si="12"/>
        <v>0</v>
      </c>
    </row>
    <row r="147" spans="1:8" x14ac:dyDescent="0.25">
      <c r="A147" s="13" t="s">
        <v>66</v>
      </c>
      <c r="B147" s="18">
        <v>481</v>
      </c>
      <c r="C147" s="19">
        <f>(B147/B150)*100</f>
        <v>2.4364299463073653</v>
      </c>
      <c r="D147" s="18">
        <v>314</v>
      </c>
      <c r="E147" s="18">
        <v>167</v>
      </c>
      <c r="F147" s="18">
        <v>155</v>
      </c>
      <c r="G147" s="18">
        <v>326</v>
      </c>
      <c r="H147" s="18">
        <f t="shared" si="12"/>
        <v>0</v>
      </c>
    </row>
    <row r="148" spans="1:8" x14ac:dyDescent="0.25">
      <c r="A148" s="13" t="s">
        <v>76</v>
      </c>
      <c r="B148" s="18">
        <v>429</v>
      </c>
      <c r="C148" s="19">
        <f>(B148/B150)*100</f>
        <v>2.1730321142741365</v>
      </c>
      <c r="D148" s="18">
        <v>226</v>
      </c>
      <c r="E148" s="18">
        <v>203</v>
      </c>
      <c r="F148" s="18">
        <v>300</v>
      </c>
      <c r="G148" s="18">
        <v>129</v>
      </c>
      <c r="H148" s="18">
        <f t="shared" si="12"/>
        <v>0</v>
      </c>
    </row>
    <row r="149" spans="1:8" ht="15.75" thickBot="1" x14ac:dyDescent="0.3">
      <c r="A149" s="20" t="s">
        <v>62</v>
      </c>
      <c r="B149" s="21">
        <f>B150-SUM(B139:B148)</f>
        <v>11134</v>
      </c>
      <c r="C149" s="22">
        <f>(B149/B150)*100</f>
        <v>56.397528112653227</v>
      </c>
      <c r="D149" s="21">
        <f t="shared" ref="D149:G149" si="13">D150-SUM(D139:D148)</f>
        <v>6701</v>
      </c>
      <c r="E149" s="21">
        <f t="shared" si="13"/>
        <v>4433</v>
      </c>
      <c r="F149" s="21">
        <f t="shared" si="13"/>
        <v>4937</v>
      </c>
      <c r="G149" s="21">
        <f t="shared" si="13"/>
        <v>6193</v>
      </c>
      <c r="H149" s="21">
        <f t="shared" si="12"/>
        <v>4</v>
      </c>
    </row>
    <row r="150" spans="1:8" s="5" customFormat="1" ht="21" customHeight="1" thickBot="1" x14ac:dyDescent="0.3">
      <c r="A150" s="23" t="s">
        <v>10</v>
      </c>
      <c r="B150" s="34">
        <v>19742</v>
      </c>
      <c r="C150" s="24">
        <f>(B150/B150)*100</f>
        <v>100</v>
      </c>
      <c r="D150" s="34">
        <v>11804</v>
      </c>
      <c r="E150" s="34">
        <v>7938</v>
      </c>
      <c r="F150" s="34">
        <v>8663</v>
      </c>
      <c r="G150" s="34">
        <v>11070</v>
      </c>
      <c r="H150" s="34">
        <f t="shared" si="12"/>
        <v>9</v>
      </c>
    </row>
    <row r="151" spans="1:8" s="5" customFormat="1" ht="15.75" customHeight="1" x14ac:dyDescent="0.25">
      <c r="A151" s="45" t="s">
        <v>49</v>
      </c>
      <c r="B151" s="43"/>
      <c r="C151" s="44"/>
      <c r="D151" s="43"/>
      <c r="E151" s="43"/>
      <c r="F151" s="43"/>
      <c r="G151" s="43"/>
      <c r="H151" s="43"/>
    </row>
    <row r="152" spans="1:8" s="5" customFormat="1" ht="14.25" customHeight="1" x14ac:dyDescent="0.25">
      <c r="A152" s="45" t="s">
        <v>50</v>
      </c>
      <c r="B152" s="43"/>
      <c r="C152" s="44"/>
      <c r="D152" s="43"/>
      <c r="E152" s="43"/>
      <c r="F152" s="43"/>
      <c r="G152" s="43"/>
      <c r="H152" s="43"/>
    </row>
    <row r="153" spans="1:8" s="5" customFormat="1" ht="14.25" customHeight="1" x14ac:dyDescent="0.25">
      <c r="A153" s="45"/>
      <c r="B153" s="43"/>
      <c r="C153" s="44"/>
      <c r="D153" s="43"/>
      <c r="E153" s="43"/>
      <c r="F153" s="43"/>
      <c r="G153" s="43"/>
      <c r="H153" s="43"/>
    </row>
    <row r="154" spans="1:8" s="5" customFormat="1" ht="21" customHeight="1" x14ac:dyDescent="0.25">
      <c r="A154" s="35"/>
      <c r="B154" s="43"/>
      <c r="C154" s="44"/>
      <c r="D154" s="43"/>
      <c r="E154" s="43"/>
      <c r="F154" s="43"/>
      <c r="G154" s="43"/>
      <c r="H154" s="43"/>
    </row>
    <row r="155" spans="1:8" s="5" customFormat="1" ht="21" customHeight="1" x14ac:dyDescent="0.25">
      <c r="A155" s="35"/>
      <c r="B155" s="43"/>
      <c r="C155" s="44"/>
      <c r="D155" s="43"/>
      <c r="E155" s="43"/>
      <c r="F155" s="43"/>
      <c r="G155" s="43"/>
      <c r="H155" s="43"/>
    </row>
    <row r="156" spans="1:8" s="5" customFormat="1" ht="21" customHeight="1" x14ac:dyDescent="0.25">
      <c r="A156" s="35"/>
      <c r="B156" s="43"/>
      <c r="C156" s="44"/>
      <c r="D156" s="43"/>
      <c r="E156" s="43"/>
      <c r="F156" s="43"/>
      <c r="G156" s="43"/>
      <c r="H156" s="43"/>
    </row>
    <row r="157" spans="1:8" s="5" customFormat="1" ht="25.5" customHeight="1" x14ac:dyDescent="0.25">
      <c r="A157" s="62" t="s">
        <v>33</v>
      </c>
      <c r="B157" s="63"/>
      <c r="C157" s="63"/>
      <c r="D157" s="63"/>
      <c r="E157" s="63"/>
      <c r="F157" s="63"/>
      <c r="G157" s="63"/>
    </row>
    <row r="158" spans="1:8" s="5" customFormat="1" ht="2.25" customHeight="1" thickBot="1" x14ac:dyDescent="0.3">
      <c r="A158" s="29"/>
      <c r="B158" s="30"/>
      <c r="C158" s="31"/>
      <c r="D158" s="30"/>
      <c r="E158" s="30"/>
      <c r="F158" s="30"/>
      <c r="G158" s="30"/>
      <c r="H158" s="30"/>
    </row>
    <row r="159" spans="1:8" s="5" customFormat="1" ht="21" customHeight="1" thickBot="1" x14ac:dyDescent="0.3">
      <c r="A159" s="9" t="s">
        <v>13</v>
      </c>
      <c r="B159" s="10" t="s">
        <v>0</v>
      </c>
      <c r="C159" s="10" t="s">
        <v>1</v>
      </c>
      <c r="D159" s="10" t="s">
        <v>47</v>
      </c>
      <c r="E159" s="10" t="s">
        <v>48</v>
      </c>
      <c r="F159" s="10" t="s">
        <v>2</v>
      </c>
      <c r="G159" s="10" t="s">
        <v>3</v>
      </c>
      <c r="H159" s="10" t="s">
        <v>61</v>
      </c>
    </row>
    <row r="160" spans="1:8" ht="21" customHeight="1" thickBot="1" x14ac:dyDescent="0.3">
      <c r="A160" s="9" t="s">
        <v>14</v>
      </c>
      <c r="B160" s="32"/>
      <c r="C160" s="33"/>
      <c r="D160" s="32"/>
      <c r="E160" s="32"/>
      <c r="F160" s="32"/>
      <c r="G160" s="32"/>
      <c r="H160" s="32"/>
    </row>
    <row r="161" spans="1:8" x14ac:dyDescent="0.25">
      <c r="A161" s="13" t="s">
        <v>56</v>
      </c>
      <c r="B161" s="14">
        <v>13135</v>
      </c>
      <c r="C161" s="15">
        <f>(B161/B172)*100</f>
        <v>22.20362763493754</v>
      </c>
      <c r="D161" s="14">
        <v>11592</v>
      </c>
      <c r="E161" s="14">
        <v>1543</v>
      </c>
      <c r="F161" s="14">
        <v>5690</v>
      </c>
      <c r="G161" s="14">
        <v>7441</v>
      </c>
      <c r="H161" s="14">
        <f>B161-SUM(F161:G161)</f>
        <v>4</v>
      </c>
    </row>
    <row r="162" spans="1:8" x14ac:dyDescent="0.25">
      <c r="A162" s="13" t="s">
        <v>54</v>
      </c>
      <c r="B162" s="16">
        <v>8758</v>
      </c>
      <c r="C162" s="17">
        <f>(B162/B172)*100</f>
        <v>14.804672312659534</v>
      </c>
      <c r="D162" s="16">
        <v>6638</v>
      </c>
      <c r="E162" s="16">
        <v>2120</v>
      </c>
      <c r="F162" s="16">
        <v>3667</v>
      </c>
      <c r="G162" s="16">
        <v>5078</v>
      </c>
      <c r="H162" s="16">
        <f t="shared" ref="H162:H172" si="14">B162-SUM(F162:G162)</f>
        <v>13</v>
      </c>
    </row>
    <row r="163" spans="1:8" x14ac:dyDescent="0.25">
      <c r="A163" s="13" t="s">
        <v>64</v>
      </c>
      <c r="B163" s="16">
        <v>6595</v>
      </c>
      <c r="C163" s="17">
        <f>(B163/B172)*100</f>
        <v>11.148300285680477</v>
      </c>
      <c r="D163" s="16">
        <v>4750</v>
      </c>
      <c r="E163" s="16">
        <v>1845</v>
      </c>
      <c r="F163" s="16">
        <v>2068</v>
      </c>
      <c r="G163" s="16">
        <v>4521</v>
      </c>
      <c r="H163" s="16">
        <f t="shared" si="14"/>
        <v>6</v>
      </c>
    </row>
    <row r="164" spans="1:8" x14ac:dyDescent="0.25">
      <c r="A164" s="13" t="s">
        <v>70</v>
      </c>
      <c r="B164" s="18">
        <v>2023</v>
      </c>
      <c r="C164" s="19">
        <f>(B164/B172)*100</f>
        <v>3.419713643355816</v>
      </c>
      <c r="D164" s="18">
        <v>1530</v>
      </c>
      <c r="E164" s="18">
        <v>493</v>
      </c>
      <c r="F164" s="18">
        <v>982</v>
      </c>
      <c r="G164" s="18">
        <v>1041</v>
      </c>
      <c r="H164" s="18">
        <f t="shared" si="14"/>
        <v>0</v>
      </c>
    </row>
    <row r="165" spans="1:8" x14ac:dyDescent="0.25">
      <c r="A165" s="13" t="s">
        <v>68</v>
      </c>
      <c r="B165" s="18">
        <v>1701</v>
      </c>
      <c r="C165" s="19">
        <f>(B165/B172)*100</f>
        <v>2.8753993610223643</v>
      </c>
      <c r="D165" s="18">
        <v>1262</v>
      </c>
      <c r="E165" s="18">
        <v>439</v>
      </c>
      <c r="F165" s="18">
        <v>761</v>
      </c>
      <c r="G165" s="18">
        <v>939</v>
      </c>
      <c r="H165" s="18">
        <f t="shared" si="14"/>
        <v>1</v>
      </c>
    </row>
    <row r="166" spans="1:8" x14ac:dyDescent="0.25">
      <c r="A166" s="13" t="s">
        <v>67</v>
      </c>
      <c r="B166" s="18">
        <v>1445</v>
      </c>
      <c r="C166" s="19">
        <f>(B166/B172)*100</f>
        <v>2.4426526023970117</v>
      </c>
      <c r="D166" s="18">
        <v>1020</v>
      </c>
      <c r="E166" s="18">
        <v>425</v>
      </c>
      <c r="F166" s="18">
        <v>790</v>
      </c>
      <c r="G166" s="18">
        <v>655</v>
      </c>
      <c r="H166" s="18">
        <f t="shared" si="14"/>
        <v>0</v>
      </c>
    </row>
    <row r="167" spans="1:8" x14ac:dyDescent="0.25">
      <c r="A167" s="13" t="s">
        <v>66</v>
      </c>
      <c r="B167" s="18">
        <v>1121</v>
      </c>
      <c r="C167" s="19">
        <f>(B167/B172)*100</f>
        <v>1.894957486011799</v>
      </c>
      <c r="D167" s="18">
        <v>770</v>
      </c>
      <c r="E167" s="18">
        <v>351</v>
      </c>
      <c r="F167" s="18">
        <v>257</v>
      </c>
      <c r="G167" s="18">
        <v>861</v>
      </c>
      <c r="H167" s="18">
        <f t="shared" si="14"/>
        <v>3</v>
      </c>
    </row>
    <row r="168" spans="1:8" x14ac:dyDescent="0.25">
      <c r="A168" s="13" t="s">
        <v>57</v>
      </c>
      <c r="B168" s="18">
        <v>1113</v>
      </c>
      <c r="C168" s="19">
        <f>(B168/B172)*100</f>
        <v>1.8814341498047567</v>
      </c>
      <c r="D168" s="18">
        <v>839</v>
      </c>
      <c r="E168" s="18">
        <v>274</v>
      </c>
      <c r="F168" s="18">
        <v>589</v>
      </c>
      <c r="G168" s="18">
        <v>524</v>
      </c>
      <c r="H168" s="18">
        <f t="shared" si="14"/>
        <v>0</v>
      </c>
    </row>
    <row r="169" spans="1:8" x14ac:dyDescent="0.25">
      <c r="A169" s="13" t="s">
        <v>69</v>
      </c>
      <c r="B169" s="18">
        <v>1104</v>
      </c>
      <c r="C169" s="19">
        <f>(B169/B172)*100</f>
        <v>1.8662203965718345</v>
      </c>
      <c r="D169" s="18">
        <v>849</v>
      </c>
      <c r="E169" s="18">
        <v>255</v>
      </c>
      <c r="F169" s="18">
        <v>802</v>
      </c>
      <c r="G169" s="18">
        <v>300</v>
      </c>
      <c r="H169" s="18">
        <f t="shared" si="14"/>
        <v>2</v>
      </c>
    </row>
    <row r="170" spans="1:8" x14ac:dyDescent="0.25">
      <c r="A170" s="13" t="s">
        <v>72</v>
      </c>
      <c r="B170" s="18">
        <v>1077</v>
      </c>
      <c r="C170" s="19">
        <f>(B170/B172)*100</f>
        <v>1.8205791368730666</v>
      </c>
      <c r="D170" s="18">
        <v>811</v>
      </c>
      <c r="E170" s="18">
        <v>266</v>
      </c>
      <c r="F170" s="18">
        <v>807</v>
      </c>
      <c r="G170" s="18">
        <v>269</v>
      </c>
      <c r="H170" s="18">
        <f t="shared" si="14"/>
        <v>1</v>
      </c>
    </row>
    <row r="171" spans="1:8" ht="15.75" thickBot="1" x14ac:dyDescent="0.3">
      <c r="A171" s="20" t="s">
        <v>62</v>
      </c>
      <c r="B171" s="21">
        <f>B172-SUM(B161:B170)</f>
        <v>21085</v>
      </c>
      <c r="C171" s="22">
        <f>(B171/B172)*100</f>
        <v>35.642442990685801</v>
      </c>
      <c r="D171" s="21">
        <f t="shared" ref="D171:G171" si="15">D172-SUM(D161:D170)</f>
        <v>15187</v>
      </c>
      <c r="E171" s="21">
        <f t="shared" si="15"/>
        <v>5898</v>
      </c>
      <c r="F171" s="21">
        <f t="shared" si="15"/>
        <v>9005</v>
      </c>
      <c r="G171" s="21">
        <f t="shared" si="15"/>
        <v>12061</v>
      </c>
      <c r="H171" s="21">
        <f t="shared" si="14"/>
        <v>19</v>
      </c>
    </row>
    <row r="172" spans="1:8" s="5" customFormat="1" ht="21" customHeight="1" thickBot="1" x14ac:dyDescent="0.3">
      <c r="A172" s="23" t="s">
        <v>11</v>
      </c>
      <c r="B172" s="34">
        <v>59157</v>
      </c>
      <c r="C172" s="24">
        <f>(B172/B172)*100</f>
        <v>100</v>
      </c>
      <c r="D172" s="34">
        <v>45248</v>
      </c>
      <c r="E172" s="34">
        <v>13909</v>
      </c>
      <c r="F172" s="34">
        <v>25418</v>
      </c>
      <c r="G172" s="34">
        <v>33690</v>
      </c>
      <c r="H172" s="34">
        <f t="shared" si="14"/>
        <v>49</v>
      </c>
    </row>
    <row r="173" spans="1:8" s="5" customFormat="1" x14ac:dyDescent="0.25">
      <c r="A173" s="45" t="s">
        <v>49</v>
      </c>
      <c r="B173" s="38"/>
      <c r="C173" s="39"/>
      <c r="D173" s="38"/>
      <c r="E173" s="38"/>
      <c r="F173" s="38"/>
      <c r="G173" s="38"/>
      <c r="H173" s="38"/>
    </row>
    <row r="174" spans="1:8" s="5" customFormat="1" x14ac:dyDescent="0.25">
      <c r="A174" s="45" t="s">
        <v>50</v>
      </c>
      <c r="B174" s="38"/>
      <c r="C174" s="39"/>
      <c r="D174" s="38"/>
      <c r="E174" s="38"/>
      <c r="F174" s="38"/>
      <c r="G174" s="38"/>
      <c r="H174" s="38"/>
    </row>
    <row r="175" spans="1:8" s="5" customFormat="1" x14ac:dyDescent="0.25">
      <c r="A175" s="45"/>
      <c r="B175" s="38"/>
      <c r="C175" s="39"/>
      <c r="D175" s="38"/>
      <c r="E175" s="38"/>
      <c r="F175" s="38"/>
      <c r="G175" s="38"/>
      <c r="H175" s="38"/>
    </row>
    <row r="176" spans="1:8" s="5" customFormat="1" x14ac:dyDescent="0.25">
      <c r="A176" s="37"/>
      <c r="B176" s="38"/>
      <c r="C176" s="39"/>
      <c r="D176" s="38"/>
      <c r="E176" s="38"/>
      <c r="F176" s="38"/>
      <c r="G176" s="38"/>
      <c r="H176" s="38"/>
    </row>
    <row r="177" spans="1:8" s="5" customFormat="1" x14ac:dyDescent="0.25">
      <c r="A177" s="37"/>
      <c r="B177" s="38"/>
      <c r="C177" s="39"/>
      <c r="D177" s="38"/>
      <c r="E177" s="38"/>
      <c r="F177" s="38"/>
      <c r="G177" s="38"/>
      <c r="H177" s="38"/>
    </row>
    <row r="178" spans="1:8" s="5" customFormat="1" x14ac:dyDescent="0.25">
      <c r="A178" s="37"/>
      <c r="B178" s="38"/>
      <c r="C178" s="39"/>
      <c r="D178" s="38"/>
      <c r="E178" s="38"/>
      <c r="F178" s="38"/>
      <c r="G178" s="38"/>
      <c r="H178" s="38"/>
    </row>
    <row r="179" spans="1:8" s="5" customFormat="1" x14ac:dyDescent="0.25">
      <c r="A179" s="37"/>
      <c r="B179" s="38"/>
      <c r="C179" s="39"/>
      <c r="D179" s="38"/>
      <c r="E179" s="38"/>
      <c r="F179" s="38"/>
      <c r="G179" s="38"/>
      <c r="H179" s="38"/>
    </row>
    <row r="180" spans="1:8" s="5" customFormat="1" ht="29.25" customHeight="1" x14ac:dyDescent="0.25">
      <c r="A180" s="62" t="s">
        <v>34</v>
      </c>
      <c r="B180" s="63"/>
      <c r="C180" s="63"/>
      <c r="D180" s="63"/>
      <c r="E180" s="63"/>
      <c r="F180" s="63"/>
      <c r="G180" s="63"/>
    </row>
    <row r="181" spans="1:8" s="5" customFormat="1" ht="2.25" customHeight="1" thickBot="1" x14ac:dyDescent="0.3">
      <c r="A181" s="29"/>
      <c r="B181" s="30"/>
      <c r="C181" s="31"/>
      <c r="D181" s="30"/>
      <c r="E181" s="30"/>
      <c r="F181" s="30"/>
      <c r="G181" s="30"/>
      <c r="H181" s="30"/>
    </row>
    <row r="182" spans="1:8" s="5" customFormat="1" ht="21" customHeight="1" thickBot="1" x14ac:dyDescent="0.3">
      <c r="A182" s="9" t="s">
        <v>13</v>
      </c>
      <c r="B182" s="10" t="s">
        <v>0</v>
      </c>
      <c r="C182" s="10" t="s">
        <v>1</v>
      </c>
      <c r="D182" s="10" t="s">
        <v>47</v>
      </c>
      <c r="E182" s="10" t="s">
        <v>48</v>
      </c>
      <c r="F182" s="10" t="s">
        <v>2</v>
      </c>
      <c r="G182" s="10" t="s">
        <v>3</v>
      </c>
      <c r="H182" s="10" t="s">
        <v>61</v>
      </c>
    </row>
    <row r="183" spans="1:8" ht="21" customHeight="1" thickBot="1" x14ac:dyDescent="0.3">
      <c r="A183" s="9" t="s">
        <v>14</v>
      </c>
      <c r="B183" s="32"/>
      <c r="C183" s="33"/>
      <c r="D183" s="32"/>
      <c r="E183" s="32"/>
      <c r="F183" s="32"/>
      <c r="G183" s="32"/>
      <c r="H183" s="32"/>
    </row>
    <row r="184" spans="1:8" x14ac:dyDescent="0.25">
      <c r="A184" s="13" t="s">
        <v>56</v>
      </c>
      <c r="B184" s="14">
        <v>185314</v>
      </c>
      <c r="C184" s="15">
        <f>(B184/B195)*100</f>
        <v>26.889836902896281</v>
      </c>
      <c r="D184" s="14">
        <v>157359</v>
      </c>
      <c r="E184" s="14">
        <v>27955</v>
      </c>
      <c r="F184" s="14">
        <v>76824</v>
      </c>
      <c r="G184" s="14">
        <v>108368</v>
      </c>
      <c r="H184" s="14">
        <f>B184-SUM(F184:G184)</f>
        <v>122</v>
      </c>
    </row>
    <row r="185" spans="1:8" x14ac:dyDescent="0.25">
      <c r="A185" s="13" t="s">
        <v>54</v>
      </c>
      <c r="B185" s="16">
        <v>51641</v>
      </c>
      <c r="C185" s="17">
        <f>(B185/B195)*100</f>
        <v>7.4933252074989838</v>
      </c>
      <c r="D185" s="16">
        <v>46164</v>
      </c>
      <c r="E185" s="16">
        <v>5477</v>
      </c>
      <c r="F185" s="16">
        <v>20914</v>
      </c>
      <c r="G185" s="16">
        <v>30613</v>
      </c>
      <c r="H185" s="16">
        <f t="shared" ref="H185:H195" si="16">B185-SUM(F185:G185)</f>
        <v>114</v>
      </c>
    </row>
    <row r="186" spans="1:8" x14ac:dyDescent="0.25">
      <c r="A186" s="13" t="s">
        <v>64</v>
      </c>
      <c r="B186" s="16">
        <v>42476</v>
      </c>
      <c r="C186" s="17">
        <f>(B186/B195)*100</f>
        <v>6.1634453537640033</v>
      </c>
      <c r="D186" s="16">
        <v>37516</v>
      </c>
      <c r="E186" s="16">
        <v>4960</v>
      </c>
      <c r="F186" s="16">
        <v>13915</v>
      </c>
      <c r="G186" s="16">
        <v>28336</v>
      </c>
      <c r="H186" s="16">
        <f t="shared" si="16"/>
        <v>225</v>
      </c>
    </row>
    <row r="187" spans="1:8" x14ac:dyDescent="0.25">
      <c r="A187" s="13" t="s">
        <v>58</v>
      </c>
      <c r="B187" s="18">
        <v>24721</v>
      </c>
      <c r="C187" s="19">
        <f>(B187/B195)*100</f>
        <v>3.5871205525567356</v>
      </c>
      <c r="D187" s="18">
        <v>23306</v>
      </c>
      <c r="E187" s="18">
        <v>1415</v>
      </c>
      <c r="F187" s="18">
        <v>11866</v>
      </c>
      <c r="G187" s="18">
        <v>12806</v>
      </c>
      <c r="H187" s="18">
        <f t="shared" si="16"/>
        <v>49</v>
      </c>
    </row>
    <row r="188" spans="1:8" x14ac:dyDescent="0.25">
      <c r="A188" s="13" t="s">
        <v>71</v>
      </c>
      <c r="B188" s="18">
        <v>18846</v>
      </c>
      <c r="C188" s="19">
        <f>(B188/B195)*100</f>
        <v>2.7346334668291834</v>
      </c>
      <c r="D188" s="18">
        <v>17174</v>
      </c>
      <c r="E188" s="18">
        <v>1672</v>
      </c>
      <c r="F188" s="18">
        <v>9024</v>
      </c>
      <c r="G188" s="18">
        <v>9776</v>
      </c>
      <c r="H188" s="18">
        <f t="shared" si="16"/>
        <v>46</v>
      </c>
    </row>
    <row r="189" spans="1:8" x14ac:dyDescent="0.25">
      <c r="A189" s="13" t="s">
        <v>72</v>
      </c>
      <c r="B189" s="18">
        <v>16806</v>
      </c>
      <c r="C189" s="19">
        <f>(B189/B195)*100</f>
        <v>2.4386209298276165</v>
      </c>
      <c r="D189" s="18">
        <v>14503</v>
      </c>
      <c r="E189" s="18">
        <v>2303</v>
      </c>
      <c r="F189" s="18">
        <v>11431</v>
      </c>
      <c r="G189" s="18">
        <v>5323</v>
      </c>
      <c r="H189" s="18">
        <f t="shared" si="16"/>
        <v>52</v>
      </c>
    </row>
    <row r="190" spans="1:8" x14ac:dyDescent="0.25">
      <c r="A190" s="13" t="s">
        <v>69</v>
      </c>
      <c r="B190" s="18">
        <v>16078</v>
      </c>
      <c r="C190" s="19">
        <f>(B190/B195)*100</f>
        <v>2.332985083289802</v>
      </c>
      <c r="D190" s="18">
        <v>14436</v>
      </c>
      <c r="E190" s="18">
        <v>1642</v>
      </c>
      <c r="F190" s="18">
        <v>10215</v>
      </c>
      <c r="G190" s="18">
        <v>5813</v>
      </c>
      <c r="H190" s="18">
        <f t="shared" si="16"/>
        <v>50</v>
      </c>
    </row>
    <row r="191" spans="1:8" x14ac:dyDescent="0.25">
      <c r="A191" s="13" t="s">
        <v>68</v>
      </c>
      <c r="B191" s="18">
        <v>15153</v>
      </c>
      <c r="C191" s="19">
        <f>(B191/B195)*100</f>
        <v>2.198763712345464</v>
      </c>
      <c r="D191" s="18">
        <v>12655</v>
      </c>
      <c r="E191" s="18">
        <v>2498</v>
      </c>
      <c r="F191" s="18">
        <v>7204</v>
      </c>
      <c r="G191" s="18">
        <v>7912</v>
      </c>
      <c r="H191" s="18">
        <f t="shared" si="16"/>
        <v>37</v>
      </c>
    </row>
    <row r="192" spans="1:8" x14ac:dyDescent="0.25">
      <c r="A192" s="13" t="s">
        <v>66</v>
      </c>
      <c r="B192" s="18">
        <v>14978</v>
      </c>
      <c r="C192" s="19">
        <f>(B192/B195)*100</f>
        <v>2.1733704800046434</v>
      </c>
      <c r="D192" s="18">
        <v>13033</v>
      </c>
      <c r="E192" s="18">
        <v>1945</v>
      </c>
      <c r="F192" s="18">
        <v>3772</v>
      </c>
      <c r="G192" s="18">
        <v>11141</v>
      </c>
      <c r="H192" s="18">
        <f t="shared" si="16"/>
        <v>65</v>
      </c>
    </row>
    <row r="193" spans="1:8" x14ac:dyDescent="0.25">
      <c r="A193" s="13" t="s">
        <v>79</v>
      </c>
      <c r="B193" s="18">
        <v>14241</v>
      </c>
      <c r="C193" s="19">
        <f>(B193/B195)*100</f>
        <v>2.0664286958035869</v>
      </c>
      <c r="D193" s="18">
        <v>12315</v>
      </c>
      <c r="E193" s="18">
        <v>1926</v>
      </c>
      <c r="F193" s="18">
        <v>7173</v>
      </c>
      <c r="G193" s="18">
        <v>7034</v>
      </c>
      <c r="H193" s="18">
        <f t="shared" si="16"/>
        <v>34</v>
      </c>
    </row>
    <row r="194" spans="1:8" ht="15.75" thickBot="1" x14ac:dyDescent="0.3">
      <c r="A194" s="20" t="s">
        <v>62</v>
      </c>
      <c r="B194" s="21">
        <f>B195-SUM(B184:B193)</f>
        <v>288906</v>
      </c>
      <c r="C194" s="22">
        <f>(B194/B195)*100</f>
        <v>41.921469615183703</v>
      </c>
      <c r="D194" s="21">
        <f t="shared" ref="D194:G194" si="17">D195-SUM(D184:D193)</f>
        <v>253318</v>
      </c>
      <c r="E194" s="21">
        <f t="shared" si="17"/>
        <v>35588</v>
      </c>
      <c r="F194" s="21">
        <f t="shared" si="17"/>
        <v>123235</v>
      </c>
      <c r="G194" s="21">
        <f t="shared" si="17"/>
        <v>164137</v>
      </c>
      <c r="H194" s="21">
        <f t="shared" si="16"/>
        <v>1534</v>
      </c>
    </row>
    <row r="195" spans="1:8" ht="21" customHeight="1" thickBot="1" x14ac:dyDescent="0.3">
      <c r="A195" s="23" t="s">
        <v>12</v>
      </c>
      <c r="B195" s="34">
        <v>689160</v>
      </c>
      <c r="C195" s="24">
        <f>(B195/B195)*100</f>
        <v>100</v>
      </c>
      <c r="D195" s="34">
        <v>601779</v>
      </c>
      <c r="E195" s="34">
        <v>87381</v>
      </c>
      <c r="F195" s="34">
        <v>295573</v>
      </c>
      <c r="G195" s="34">
        <v>391259</v>
      </c>
      <c r="H195" s="34">
        <f t="shared" si="16"/>
        <v>2328</v>
      </c>
    </row>
    <row r="196" spans="1:8" ht="9" customHeight="1" x14ac:dyDescent="0.25">
      <c r="A196" s="6"/>
      <c r="B196" s="7"/>
      <c r="C196" s="8"/>
      <c r="D196" s="7"/>
      <c r="E196" s="7"/>
      <c r="F196" s="7"/>
      <c r="G196" s="7"/>
      <c r="H196" s="7"/>
    </row>
    <row r="197" spans="1:8" x14ac:dyDescent="0.25">
      <c r="A197" s="45" t="s">
        <v>49</v>
      </c>
    </row>
    <row r="198" spans="1:8" x14ac:dyDescent="0.25">
      <c r="A198" s="45" t="s">
        <v>50</v>
      </c>
    </row>
    <row r="199" spans="1:8" x14ac:dyDescent="0.25">
      <c r="A199" s="45"/>
    </row>
  </sheetData>
  <mergeCells count="10">
    <mergeCell ref="A2:G2"/>
    <mergeCell ref="A3:G3"/>
    <mergeCell ref="A24:G24"/>
    <mergeCell ref="A46:G46"/>
    <mergeCell ref="A68:G68"/>
    <mergeCell ref="A113:G113"/>
    <mergeCell ref="A135:G135"/>
    <mergeCell ref="A157:G157"/>
    <mergeCell ref="A180:G180"/>
    <mergeCell ref="A91:G9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3"/>
  <sheetViews>
    <sheetView showGridLines="0" workbookViewId="0">
      <selection activeCell="F72" sqref="F72"/>
    </sheetView>
  </sheetViews>
  <sheetFormatPr baseColWidth="10" defaultRowHeight="15" x14ac:dyDescent="0.25"/>
  <cols>
    <col min="1" max="1" width="54.5703125" customWidth="1"/>
  </cols>
  <sheetData>
    <row r="2" spans="1:8" x14ac:dyDescent="0.25">
      <c r="A2" s="64"/>
      <c r="B2" s="64"/>
      <c r="C2" s="64"/>
      <c r="D2" s="64"/>
      <c r="E2" s="64"/>
      <c r="F2" s="64"/>
      <c r="G2" s="64"/>
    </row>
    <row r="3" spans="1:8" ht="27" customHeight="1" x14ac:dyDescent="0.25">
      <c r="A3" s="63" t="s">
        <v>35</v>
      </c>
      <c r="B3" s="63"/>
      <c r="C3" s="63"/>
      <c r="D3" s="63"/>
      <c r="E3" s="63"/>
      <c r="F3" s="63"/>
      <c r="G3" s="63"/>
    </row>
    <row r="4" spans="1:8" ht="1.5" customHeight="1" thickBot="1" x14ac:dyDescent="0.3">
      <c r="A4" s="2"/>
      <c r="B4" s="2"/>
      <c r="C4" s="2"/>
      <c r="D4" s="2"/>
      <c r="E4" s="2"/>
      <c r="F4" s="2"/>
      <c r="G4" s="2"/>
      <c r="H4" s="2"/>
    </row>
    <row r="5" spans="1:8" ht="21" customHeight="1" thickBot="1" x14ac:dyDescent="0.3">
      <c r="A5" s="9" t="s">
        <v>13</v>
      </c>
      <c r="B5" s="10" t="s">
        <v>0</v>
      </c>
      <c r="C5" s="10" t="s">
        <v>1</v>
      </c>
      <c r="D5" s="10" t="s">
        <v>47</v>
      </c>
      <c r="E5" s="10" t="s">
        <v>48</v>
      </c>
      <c r="F5" s="10" t="s">
        <v>2</v>
      </c>
      <c r="G5" s="10" t="s">
        <v>3</v>
      </c>
      <c r="H5" s="10" t="s">
        <v>61</v>
      </c>
    </row>
    <row r="6" spans="1:8" ht="21" customHeight="1" thickBot="1" x14ac:dyDescent="0.3">
      <c r="A6" s="9" t="s">
        <v>14</v>
      </c>
      <c r="B6" s="32"/>
      <c r="C6" s="33"/>
      <c r="D6" s="32"/>
      <c r="E6" s="32"/>
      <c r="F6" s="32"/>
      <c r="G6" s="32"/>
      <c r="H6" s="32"/>
    </row>
    <row r="7" spans="1:8" x14ac:dyDescent="0.25">
      <c r="A7" s="13" t="s">
        <v>81</v>
      </c>
      <c r="B7" s="14">
        <v>1983</v>
      </c>
      <c r="C7" s="15">
        <f>(B7/B18)*100</f>
        <v>12.999016715830875</v>
      </c>
      <c r="D7" s="14">
        <v>1527</v>
      </c>
      <c r="E7" s="14">
        <v>456</v>
      </c>
      <c r="F7" s="60">
        <v>12</v>
      </c>
      <c r="G7" s="14">
        <v>1970</v>
      </c>
      <c r="H7" s="14">
        <f>B7-SUM(F7:G7)</f>
        <v>1</v>
      </c>
    </row>
    <row r="8" spans="1:8" x14ac:dyDescent="0.25">
      <c r="A8" s="13" t="s">
        <v>82</v>
      </c>
      <c r="B8" s="16">
        <v>1631</v>
      </c>
      <c r="C8" s="17">
        <f>(B8/B18)*100</f>
        <v>10.691576532284497</v>
      </c>
      <c r="D8" s="16">
        <v>1292</v>
      </c>
      <c r="E8" s="16">
        <v>339</v>
      </c>
      <c r="F8" s="16">
        <v>1038</v>
      </c>
      <c r="G8" s="16">
        <v>592</v>
      </c>
      <c r="H8" s="16">
        <f t="shared" ref="H8:H17" si="0">B8-SUM(F8:G8)</f>
        <v>1</v>
      </c>
    </row>
    <row r="9" spans="1:8" x14ac:dyDescent="0.25">
      <c r="A9" s="13" t="s">
        <v>83</v>
      </c>
      <c r="B9" s="16">
        <v>1561</v>
      </c>
      <c r="C9" s="17">
        <f>(B9/B18)*100</f>
        <v>10.232710586692887</v>
      </c>
      <c r="D9" s="16">
        <v>1205</v>
      </c>
      <c r="E9" s="16">
        <v>356</v>
      </c>
      <c r="F9" s="16">
        <v>522</v>
      </c>
      <c r="G9" s="16">
        <v>1038</v>
      </c>
      <c r="H9" s="16">
        <f t="shared" si="0"/>
        <v>1</v>
      </c>
    </row>
    <row r="10" spans="1:8" x14ac:dyDescent="0.25">
      <c r="A10" s="13" t="s">
        <v>85</v>
      </c>
      <c r="B10" s="18">
        <v>1474</v>
      </c>
      <c r="C10" s="19">
        <f>(B10/B18)*100</f>
        <v>9.6624057686004594</v>
      </c>
      <c r="D10" s="18">
        <v>1184</v>
      </c>
      <c r="E10" s="18">
        <v>290</v>
      </c>
      <c r="F10" s="18">
        <v>604</v>
      </c>
      <c r="G10" s="18">
        <v>870</v>
      </c>
      <c r="H10" s="18">
        <f t="shared" si="0"/>
        <v>0</v>
      </c>
    </row>
    <row r="11" spans="1:8" x14ac:dyDescent="0.25">
      <c r="A11" s="13" t="s">
        <v>80</v>
      </c>
      <c r="B11" s="18">
        <v>1440</v>
      </c>
      <c r="C11" s="19">
        <f>(B11/B18)*100</f>
        <v>9.4395280235988199</v>
      </c>
      <c r="D11" s="18">
        <v>1123</v>
      </c>
      <c r="E11" s="18">
        <v>317</v>
      </c>
      <c r="F11" s="18">
        <v>816</v>
      </c>
      <c r="G11" s="18">
        <v>624</v>
      </c>
      <c r="H11" s="18">
        <f t="shared" si="0"/>
        <v>0</v>
      </c>
    </row>
    <row r="12" spans="1:8" x14ac:dyDescent="0.25">
      <c r="A12" s="13" t="s">
        <v>90</v>
      </c>
      <c r="B12" s="18">
        <v>1146</v>
      </c>
      <c r="C12" s="19">
        <f>(B12/B18)*100</f>
        <v>7.51229105211406</v>
      </c>
      <c r="D12" s="18">
        <v>861</v>
      </c>
      <c r="E12" s="18">
        <v>285</v>
      </c>
      <c r="F12" s="18">
        <v>225</v>
      </c>
      <c r="G12" s="18">
        <v>920</v>
      </c>
      <c r="H12" s="18">
        <f t="shared" si="0"/>
        <v>1</v>
      </c>
    </row>
    <row r="13" spans="1:8" x14ac:dyDescent="0.25">
      <c r="A13" s="13" t="s">
        <v>86</v>
      </c>
      <c r="B13" s="18">
        <v>1124</v>
      </c>
      <c r="C13" s="19">
        <f>(B13/B18)*100</f>
        <v>7.3680760406424124</v>
      </c>
      <c r="D13" s="18">
        <v>879</v>
      </c>
      <c r="E13" s="18">
        <v>245</v>
      </c>
      <c r="F13" s="18">
        <v>518</v>
      </c>
      <c r="G13" s="18">
        <v>606</v>
      </c>
      <c r="H13" s="18">
        <f t="shared" si="0"/>
        <v>0</v>
      </c>
    </row>
    <row r="14" spans="1:8" x14ac:dyDescent="0.25">
      <c r="A14" s="13" t="s">
        <v>84</v>
      </c>
      <c r="B14" s="18">
        <v>895</v>
      </c>
      <c r="C14" s="19">
        <f>(B14/B18)*100</f>
        <v>5.8669288757784335</v>
      </c>
      <c r="D14" s="18">
        <v>689</v>
      </c>
      <c r="E14" s="18">
        <v>206</v>
      </c>
      <c r="F14" s="18">
        <v>470</v>
      </c>
      <c r="G14" s="18">
        <v>425</v>
      </c>
      <c r="H14" s="18">
        <f t="shared" si="0"/>
        <v>0</v>
      </c>
    </row>
    <row r="15" spans="1:8" x14ac:dyDescent="0.25">
      <c r="A15" s="13" t="s">
        <v>91</v>
      </c>
      <c r="B15" s="18">
        <v>886</v>
      </c>
      <c r="C15" s="19">
        <f>(B15/B18)*100</f>
        <v>5.8079318256309413</v>
      </c>
      <c r="D15" s="18">
        <v>711</v>
      </c>
      <c r="E15" s="18">
        <v>175</v>
      </c>
      <c r="F15" s="18">
        <v>453</v>
      </c>
      <c r="G15" s="18">
        <v>433</v>
      </c>
      <c r="H15" s="18">
        <f t="shared" si="0"/>
        <v>0</v>
      </c>
    </row>
    <row r="16" spans="1:8" x14ac:dyDescent="0.25">
      <c r="A16" s="13" t="s">
        <v>88</v>
      </c>
      <c r="B16" s="18">
        <v>727</v>
      </c>
      <c r="C16" s="19">
        <f>(B16/B18)*100</f>
        <v>4.7656506063585704</v>
      </c>
      <c r="D16" s="18">
        <v>549</v>
      </c>
      <c r="E16" s="18">
        <v>178</v>
      </c>
      <c r="F16" s="18">
        <v>377</v>
      </c>
      <c r="G16" s="18">
        <v>349</v>
      </c>
      <c r="H16" s="18">
        <f t="shared" si="0"/>
        <v>1</v>
      </c>
    </row>
    <row r="17" spans="1:8" ht="15.75" thickBot="1" x14ac:dyDescent="0.3">
      <c r="A17" s="20" t="s">
        <v>62</v>
      </c>
      <c r="B17" s="21">
        <f>B18-SUM(B7:B16)</f>
        <v>2388</v>
      </c>
      <c r="C17" s="22">
        <f>(B17/B18)*100</f>
        <v>15.653883972468044</v>
      </c>
      <c r="D17" s="21">
        <f t="shared" ref="D17:G17" si="1">D18-SUM(D7:D16)</f>
        <v>1782</v>
      </c>
      <c r="E17" s="21">
        <f t="shared" si="1"/>
        <v>606</v>
      </c>
      <c r="F17" s="21">
        <f t="shared" si="1"/>
        <v>1159</v>
      </c>
      <c r="G17" s="21">
        <f t="shared" si="1"/>
        <v>1225</v>
      </c>
      <c r="H17" s="21">
        <f t="shared" si="0"/>
        <v>4</v>
      </c>
    </row>
    <row r="18" spans="1:8" ht="21" customHeight="1" thickBot="1" x14ac:dyDescent="0.3">
      <c r="A18" s="23" t="s">
        <v>4</v>
      </c>
      <c r="B18" s="34">
        <v>15255</v>
      </c>
      <c r="C18" s="24">
        <f>(B18/B18)*100</f>
        <v>100</v>
      </c>
      <c r="D18" s="34">
        <v>11802</v>
      </c>
      <c r="E18" s="34">
        <v>3453</v>
      </c>
      <c r="F18" s="34">
        <v>6194</v>
      </c>
      <c r="G18" s="34">
        <v>9052</v>
      </c>
      <c r="H18" s="34">
        <f t="shared" ref="H18" si="2">B18-SUM(F18:G18)</f>
        <v>9</v>
      </c>
    </row>
    <row r="19" spans="1:8" s="5" customFormat="1" x14ac:dyDescent="0.25">
      <c r="A19" s="45" t="s">
        <v>49</v>
      </c>
      <c r="B19" s="38"/>
      <c r="C19" s="39"/>
      <c r="D19" s="38"/>
      <c r="E19" s="38"/>
      <c r="F19" s="38"/>
      <c r="G19" s="38"/>
      <c r="H19" s="38"/>
    </row>
    <row r="20" spans="1:8" s="5" customFormat="1" x14ac:dyDescent="0.25">
      <c r="A20" s="45" t="s">
        <v>50</v>
      </c>
      <c r="B20" s="38"/>
      <c r="C20" s="39"/>
      <c r="D20" s="38"/>
      <c r="E20" s="38"/>
      <c r="F20" s="38"/>
      <c r="G20" s="38"/>
      <c r="H20" s="38"/>
    </row>
    <row r="21" spans="1:8" s="5" customFormat="1" x14ac:dyDescent="0.25">
      <c r="A21" s="45"/>
      <c r="B21" s="38"/>
      <c r="C21" s="39"/>
      <c r="D21" s="38"/>
      <c r="E21" s="38"/>
      <c r="F21" s="38"/>
      <c r="G21" s="38"/>
      <c r="H21" s="38"/>
    </row>
    <row r="22" spans="1:8" s="5" customFormat="1" x14ac:dyDescent="0.25">
      <c r="A22" s="45"/>
      <c r="B22" s="38"/>
      <c r="C22" s="39"/>
      <c r="D22" s="38"/>
      <c r="E22" s="38"/>
      <c r="F22" s="38"/>
      <c r="G22" s="38"/>
      <c r="H22" s="38"/>
    </row>
    <row r="23" spans="1:8" s="5" customFormat="1" x14ac:dyDescent="0.25">
      <c r="A23" s="37"/>
      <c r="B23" s="38"/>
      <c r="C23" s="39"/>
      <c r="D23" s="38"/>
      <c r="E23" s="38"/>
      <c r="F23" s="38"/>
      <c r="G23" s="38"/>
      <c r="H23" s="38"/>
    </row>
    <row r="24" spans="1:8" s="5" customFormat="1" ht="22.5" customHeight="1" x14ac:dyDescent="0.25">
      <c r="A24" s="63" t="s">
        <v>36</v>
      </c>
      <c r="B24" s="63"/>
      <c r="C24" s="63"/>
      <c r="D24" s="63"/>
      <c r="E24" s="63"/>
      <c r="F24" s="63"/>
      <c r="G24" s="63"/>
    </row>
    <row r="25" spans="1:8" s="5" customFormat="1" ht="1.5" customHeight="1" thickBot="1" x14ac:dyDescent="0.3">
      <c r="A25" s="29"/>
      <c r="B25" s="30"/>
      <c r="C25" s="31"/>
      <c r="D25" s="30"/>
      <c r="E25" s="30"/>
      <c r="F25" s="30"/>
      <c r="G25" s="30"/>
      <c r="H25" s="30"/>
    </row>
    <row r="26" spans="1:8" s="5" customFormat="1" ht="21" customHeight="1" thickBot="1" x14ac:dyDescent="0.3">
      <c r="A26" s="9" t="s">
        <v>13</v>
      </c>
      <c r="B26" s="10" t="s">
        <v>0</v>
      </c>
      <c r="C26" s="10" t="s">
        <v>1</v>
      </c>
      <c r="D26" s="10" t="s">
        <v>47</v>
      </c>
      <c r="E26" s="10" t="s">
        <v>48</v>
      </c>
      <c r="F26" s="10" t="s">
        <v>2</v>
      </c>
      <c r="G26" s="10" t="s">
        <v>3</v>
      </c>
      <c r="H26" s="10" t="s">
        <v>61</v>
      </c>
    </row>
    <row r="27" spans="1:8" s="5" customFormat="1" ht="21" customHeight="1" thickBot="1" x14ac:dyDescent="0.3">
      <c r="A27" s="9" t="s">
        <v>14</v>
      </c>
      <c r="B27" s="32"/>
      <c r="C27" s="33"/>
      <c r="D27" s="32"/>
      <c r="E27" s="32"/>
      <c r="F27" s="32"/>
      <c r="G27" s="32"/>
      <c r="H27" s="32"/>
    </row>
    <row r="28" spans="1:8" x14ac:dyDescent="0.25">
      <c r="A28" s="13" t="s">
        <v>81</v>
      </c>
      <c r="B28" s="14">
        <v>638</v>
      </c>
      <c r="C28" s="15">
        <f>(B28/B39)*100</f>
        <v>13.661670235546039</v>
      </c>
      <c r="D28" s="14">
        <v>471</v>
      </c>
      <c r="E28" s="14">
        <v>167</v>
      </c>
      <c r="F28" s="60">
        <v>1</v>
      </c>
      <c r="G28" s="14">
        <v>634</v>
      </c>
      <c r="H28" s="14">
        <f>B28-SUM(F28:G28)</f>
        <v>3</v>
      </c>
    </row>
    <row r="29" spans="1:8" x14ac:dyDescent="0.25">
      <c r="A29" s="13" t="s">
        <v>80</v>
      </c>
      <c r="B29" s="16">
        <v>549</v>
      </c>
      <c r="C29" s="17">
        <f>(B29/B39)*100</f>
        <v>11.755888650963598</v>
      </c>
      <c r="D29" s="16">
        <v>414</v>
      </c>
      <c r="E29" s="16">
        <v>135</v>
      </c>
      <c r="F29" s="16">
        <v>291</v>
      </c>
      <c r="G29" s="16">
        <v>258</v>
      </c>
      <c r="H29" s="16">
        <f t="shared" ref="H29:H38" si="3">B29-SUM(F29:G29)</f>
        <v>0</v>
      </c>
    </row>
    <row r="30" spans="1:8" x14ac:dyDescent="0.25">
      <c r="A30" s="13" t="s">
        <v>82</v>
      </c>
      <c r="B30" s="16">
        <v>499</v>
      </c>
      <c r="C30" s="17">
        <f>(B30/B39)*100</f>
        <v>10.685224839400428</v>
      </c>
      <c r="D30" s="16">
        <v>383</v>
      </c>
      <c r="E30" s="16">
        <v>116</v>
      </c>
      <c r="F30" s="16">
        <v>325</v>
      </c>
      <c r="G30" s="16">
        <v>174</v>
      </c>
      <c r="H30" s="16">
        <f t="shared" si="3"/>
        <v>0</v>
      </c>
    </row>
    <row r="31" spans="1:8" x14ac:dyDescent="0.25">
      <c r="A31" s="13" t="s">
        <v>90</v>
      </c>
      <c r="B31" s="18">
        <v>447</v>
      </c>
      <c r="C31" s="19">
        <f>(B31/B39)*100</f>
        <v>9.5717344753747327</v>
      </c>
      <c r="D31" s="18">
        <v>359</v>
      </c>
      <c r="E31" s="18">
        <v>88</v>
      </c>
      <c r="F31" s="18">
        <v>125</v>
      </c>
      <c r="G31" s="18">
        <v>322</v>
      </c>
      <c r="H31" s="18">
        <f t="shared" si="3"/>
        <v>0</v>
      </c>
    </row>
    <row r="32" spans="1:8" x14ac:dyDescent="0.25">
      <c r="A32" s="13" t="s">
        <v>83</v>
      </c>
      <c r="B32" s="18">
        <v>418</v>
      </c>
      <c r="C32" s="19">
        <f>(B32/B39)*100</f>
        <v>8.9507494646680943</v>
      </c>
      <c r="D32" s="18">
        <v>320</v>
      </c>
      <c r="E32" s="18">
        <v>98</v>
      </c>
      <c r="F32" s="18">
        <v>176</v>
      </c>
      <c r="G32" s="18">
        <v>242</v>
      </c>
      <c r="H32" s="18">
        <f t="shared" si="3"/>
        <v>0</v>
      </c>
    </row>
    <row r="33" spans="1:8" x14ac:dyDescent="0.25">
      <c r="A33" s="13" t="s">
        <v>85</v>
      </c>
      <c r="B33" s="18">
        <v>351</v>
      </c>
      <c r="C33" s="19">
        <f>(B33/B39)*100</f>
        <v>7.5160599571734474</v>
      </c>
      <c r="D33" s="18">
        <v>268</v>
      </c>
      <c r="E33" s="18">
        <v>83</v>
      </c>
      <c r="F33" s="18">
        <v>161</v>
      </c>
      <c r="G33" s="18">
        <v>190</v>
      </c>
      <c r="H33" s="18">
        <f t="shared" si="3"/>
        <v>0</v>
      </c>
    </row>
    <row r="34" spans="1:8" x14ac:dyDescent="0.25">
      <c r="A34" s="13" t="s">
        <v>84</v>
      </c>
      <c r="B34" s="18">
        <v>301</v>
      </c>
      <c r="C34" s="19">
        <f>(B34/B39)*100</f>
        <v>6.4453961456102782</v>
      </c>
      <c r="D34" s="18">
        <v>221</v>
      </c>
      <c r="E34" s="18">
        <v>80</v>
      </c>
      <c r="F34" s="18">
        <v>157</v>
      </c>
      <c r="G34" s="18">
        <v>144</v>
      </c>
      <c r="H34" s="18">
        <f t="shared" si="3"/>
        <v>0</v>
      </c>
    </row>
    <row r="35" spans="1:8" x14ac:dyDescent="0.25">
      <c r="A35" s="13" t="s">
        <v>86</v>
      </c>
      <c r="B35" s="18">
        <v>284</v>
      </c>
      <c r="C35" s="19">
        <f>(B35/B39)*100</f>
        <v>6.0813704496788006</v>
      </c>
      <c r="D35" s="18">
        <v>215</v>
      </c>
      <c r="E35" s="18">
        <v>69</v>
      </c>
      <c r="F35" s="18">
        <v>135</v>
      </c>
      <c r="G35" s="18">
        <v>149</v>
      </c>
      <c r="H35" s="18">
        <f t="shared" si="3"/>
        <v>0</v>
      </c>
    </row>
    <row r="36" spans="1:8" x14ac:dyDescent="0.25">
      <c r="A36" s="13" t="s">
        <v>91</v>
      </c>
      <c r="B36" s="18">
        <v>274</v>
      </c>
      <c r="C36" s="19">
        <f>(B36/B39)*100</f>
        <v>5.8672376873661669</v>
      </c>
      <c r="D36" s="18">
        <v>206</v>
      </c>
      <c r="E36" s="18">
        <v>68</v>
      </c>
      <c r="F36" s="18">
        <v>141</v>
      </c>
      <c r="G36" s="18">
        <v>132</v>
      </c>
      <c r="H36" s="18">
        <f t="shared" si="3"/>
        <v>1</v>
      </c>
    </row>
    <row r="37" spans="1:8" x14ac:dyDescent="0.25">
      <c r="A37" s="13" t="s">
        <v>88</v>
      </c>
      <c r="B37" s="18">
        <v>235</v>
      </c>
      <c r="C37" s="19">
        <f>(B37/B39)*100</f>
        <v>5.0321199143468949</v>
      </c>
      <c r="D37" s="18">
        <v>182</v>
      </c>
      <c r="E37" s="18">
        <v>53</v>
      </c>
      <c r="F37" s="18">
        <v>115</v>
      </c>
      <c r="G37" s="18">
        <v>120</v>
      </c>
      <c r="H37" s="18">
        <f t="shared" si="3"/>
        <v>0</v>
      </c>
    </row>
    <row r="38" spans="1:8" ht="15.75" thickBot="1" x14ac:dyDescent="0.3">
      <c r="A38" s="20" t="s">
        <v>62</v>
      </c>
      <c r="B38" s="21">
        <f>B39-SUM(B28:B37)</f>
        <v>674</v>
      </c>
      <c r="C38" s="22">
        <f>(B38/B39)*100</f>
        <v>14.432548179871521</v>
      </c>
      <c r="D38" s="21">
        <f t="shared" ref="D38:G38" si="4">D39-SUM(D28:D37)</f>
        <v>520</v>
      </c>
      <c r="E38" s="21">
        <f t="shared" si="4"/>
        <v>154</v>
      </c>
      <c r="F38" s="21">
        <f t="shared" si="4"/>
        <v>317</v>
      </c>
      <c r="G38" s="21">
        <f t="shared" si="4"/>
        <v>357</v>
      </c>
      <c r="H38" s="21">
        <f t="shared" si="3"/>
        <v>0</v>
      </c>
    </row>
    <row r="39" spans="1:8" ht="21" customHeight="1" thickBot="1" x14ac:dyDescent="0.3">
      <c r="A39" s="23" t="s">
        <v>5</v>
      </c>
      <c r="B39" s="34">
        <v>4670</v>
      </c>
      <c r="C39" s="24">
        <f>(B39/B39)*100</f>
        <v>100</v>
      </c>
      <c r="D39" s="34">
        <v>3559</v>
      </c>
      <c r="E39" s="34">
        <v>1111</v>
      </c>
      <c r="F39" s="34">
        <v>1944</v>
      </c>
      <c r="G39" s="34">
        <v>2722</v>
      </c>
      <c r="H39" s="34">
        <f t="shared" ref="H39" si="5">B39-SUM(F39:G39)</f>
        <v>4</v>
      </c>
    </row>
    <row r="40" spans="1:8" s="5" customFormat="1" x14ac:dyDescent="0.25">
      <c r="A40" s="45" t="s">
        <v>49</v>
      </c>
      <c r="B40" s="38"/>
      <c r="C40" s="39"/>
      <c r="D40" s="38"/>
      <c r="E40" s="38"/>
      <c r="F40" s="38"/>
      <c r="G40" s="38"/>
      <c r="H40" s="38"/>
    </row>
    <row r="41" spans="1:8" s="5" customFormat="1" x14ac:dyDescent="0.25">
      <c r="A41" s="45" t="s">
        <v>50</v>
      </c>
      <c r="B41" s="38"/>
      <c r="C41" s="39"/>
      <c r="D41" s="38"/>
      <c r="E41" s="38"/>
      <c r="F41" s="38"/>
      <c r="G41" s="38"/>
      <c r="H41" s="38"/>
    </row>
    <row r="42" spans="1:8" s="5" customFormat="1" x14ac:dyDescent="0.25">
      <c r="A42" s="45"/>
      <c r="B42" s="38"/>
      <c r="C42" s="39"/>
      <c r="D42" s="38"/>
      <c r="E42" s="38"/>
      <c r="F42" s="38"/>
      <c r="G42" s="38"/>
      <c r="H42" s="38"/>
    </row>
    <row r="43" spans="1:8" s="5" customFormat="1" x14ac:dyDescent="0.25">
      <c r="A43" s="45"/>
      <c r="B43" s="38"/>
      <c r="C43" s="39"/>
      <c r="D43" s="38"/>
      <c r="E43" s="38"/>
      <c r="F43" s="38"/>
      <c r="G43" s="38"/>
      <c r="H43" s="38"/>
    </row>
    <row r="44" spans="1:8" s="5" customFormat="1" x14ac:dyDescent="0.25">
      <c r="A44" s="45"/>
      <c r="B44" s="38"/>
      <c r="C44" s="39"/>
      <c r="D44" s="38"/>
      <c r="E44" s="38"/>
      <c r="F44" s="38"/>
      <c r="G44" s="38"/>
      <c r="H44" s="38"/>
    </row>
    <row r="45" spans="1:8" s="5" customFormat="1" x14ac:dyDescent="0.25">
      <c r="A45" s="37"/>
      <c r="B45" s="38"/>
      <c r="C45" s="39"/>
      <c r="D45" s="38"/>
      <c r="E45" s="38"/>
      <c r="F45" s="38"/>
      <c r="G45" s="38"/>
      <c r="H45" s="38"/>
    </row>
    <row r="46" spans="1:8" s="5" customFormat="1" ht="24" customHeight="1" x14ac:dyDescent="0.25">
      <c r="A46" s="63" t="s">
        <v>37</v>
      </c>
      <c r="B46" s="63"/>
      <c r="C46" s="63"/>
      <c r="D46" s="63"/>
      <c r="E46" s="63"/>
      <c r="F46" s="63"/>
      <c r="G46" s="63"/>
    </row>
    <row r="47" spans="1:8" s="5" customFormat="1" ht="2.25" customHeight="1" thickBot="1" x14ac:dyDescent="0.3">
      <c r="A47" s="29"/>
      <c r="B47" s="30"/>
      <c r="C47" s="31"/>
      <c r="D47" s="30"/>
      <c r="E47" s="30"/>
      <c r="F47" s="30"/>
      <c r="G47" s="30"/>
      <c r="H47" s="30"/>
    </row>
    <row r="48" spans="1:8" s="5" customFormat="1" ht="21" customHeight="1" thickBot="1" x14ac:dyDescent="0.3">
      <c r="A48" s="9" t="s">
        <v>13</v>
      </c>
      <c r="B48" s="10" t="s">
        <v>0</v>
      </c>
      <c r="C48" s="10" t="s">
        <v>1</v>
      </c>
      <c r="D48" s="10" t="s">
        <v>47</v>
      </c>
      <c r="E48" s="10" t="s">
        <v>48</v>
      </c>
      <c r="F48" s="10" t="s">
        <v>2</v>
      </c>
      <c r="G48" s="10" t="s">
        <v>3</v>
      </c>
      <c r="H48" s="10" t="s">
        <v>61</v>
      </c>
    </row>
    <row r="49" spans="1:8" s="5" customFormat="1" ht="21" customHeight="1" thickBot="1" x14ac:dyDescent="0.3">
      <c r="A49" s="9" t="s">
        <v>14</v>
      </c>
      <c r="B49" s="32"/>
      <c r="C49" s="33"/>
      <c r="D49" s="32"/>
      <c r="E49" s="32"/>
      <c r="F49" s="32"/>
      <c r="G49" s="32"/>
      <c r="H49" s="32"/>
    </row>
    <row r="50" spans="1:8" x14ac:dyDescent="0.25">
      <c r="A50" s="13" t="s">
        <v>81</v>
      </c>
      <c r="B50" s="14">
        <v>1872</v>
      </c>
      <c r="C50" s="15">
        <f>(B50/B61)*100</f>
        <v>17.750805992793474</v>
      </c>
      <c r="D50" s="14">
        <v>1168</v>
      </c>
      <c r="E50" s="14">
        <v>704</v>
      </c>
      <c r="F50" s="60">
        <v>8</v>
      </c>
      <c r="G50" s="14">
        <v>1860</v>
      </c>
      <c r="H50" s="14">
        <f>B50-SUM(F50:G50)</f>
        <v>4</v>
      </c>
    </row>
    <row r="51" spans="1:8" x14ac:dyDescent="0.25">
      <c r="A51" s="13" t="s">
        <v>82</v>
      </c>
      <c r="B51" s="16">
        <v>1451</v>
      </c>
      <c r="C51" s="17">
        <f>(B51/B61)*100</f>
        <v>13.758771098046651</v>
      </c>
      <c r="D51" s="16">
        <v>837</v>
      </c>
      <c r="E51" s="16">
        <v>614</v>
      </c>
      <c r="F51" s="16">
        <v>1053</v>
      </c>
      <c r="G51" s="16">
        <v>398</v>
      </c>
      <c r="H51" s="16">
        <f t="shared" ref="H51:H60" si="6">B51-SUM(F51:G51)</f>
        <v>0</v>
      </c>
    </row>
    <row r="52" spans="1:8" x14ac:dyDescent="0.25">
      <c r="A52" s="13" t="s">
        <v>80</v>
      </c>
      <c r="B52" s="16">
        <v>1380</v>
      </c>
      <c r="C52" s="17">
        <f>(B52/B61)*100</f>
        <v>13.085530058790063</v>
      </c>
      <c r="D52" s="16">
        <v>837</v>
      </c>
      <c r="E52" s="16">
        <v>543</v>
      </c>
      <c r="F52" s="16">
        <v>751</v>
      </c>
      <c r="G52" s="16">
        <v>629</v>
      </c>
      <c r="H52" s="16">
        <f t="shared" si="6"/>
        <v>0</v>
      </c>
    </row>
    <row r="53" spans="1:8" x14ac:dyDescent="0.25">
      <c r="A53" s="13" t="s">
        <v>85</v>
      </c>
      <c r="B53" s="18">
        <v>1099</v>
      </c>
      <c r="C53" s="19">
        <f>(B53/B61)*100</f>
        <v>10.421012706239333</v>
      </c>
      <c r="D53" s="18">
        <v>610</v>
      </c>
      <c r="E53" s="18">
        <v>489</v>
      </c>
      <c r="F53" s="18">
        <v>515</v>
      </c>
      <c r="G53" s="18">
        <v>584</v>
      </c>
      <c r="H53" s="18">
        <f t="shared" si="6"/>
        <v>0</v>
      </c>
    </row>
    <row r="54" spans="1:8" x14ac:dyDescent="0.25">
      <c r="A54" s="13" t="s">
        <v>83</v>
      </c>
      <c r="B54" s="18">
        <v>840</v>
      </c>
      <c r="C54" s="19">
        <f>(B54/B61)*100</f>
        <v>7.96510525317656</v>
      </c>
      <c r="D54" s="18">
        <v>494</v>
      </c>
      <c r="E54" s="18">
        <v>346</v>
      </c>
      <c r="F54" s="18">
        <v>358</v>
      </c>
      <c r="G54" s="18">
        <v>480</v>
      </c>
      <c r="H54" s="18">
        <f t="shared" si="6"/>
        <v>2</v>
      </c>
    </row>
    <row r="55" spans="1:8" x14ac:dyDescent="0.25">
      <c r="A55" s="13" t="s">
        <v>86</v>
      </c>
      <c r="B55" s="18">
        <v>675</v>
      </c>
      <c r="C55" s="19">
        <f>(B55/B61)*100</f>
        <v>6.4005310070168786</v>
      </c>
      <c r="D55" s="18">
        <v>424</v>
      </c>
      <c r="E55" s="18">
        <v>251</v>
      </c>
      <c r="F55" s="18">
        <v>297</v>
      </c>
      <c r="G55" s="18">
        <v>377</v>
      </c>
      <c r="H55" s="18">
        <f t="shared" si="6"/>
        <v>1</v>
      </c>
    </row>
    <row r="56" spans="1:8" x14ac:dyDescent="0.25">
      <c r="A56" s="13" t="s">
        <v>84</v>
      </c>
      <c r="B56" s="18">
        <v>636</v>
      </c>
      <c r="C56" s="19">
        <f>(B56/B61)*100</f>
        <v>6.0307225488336806</v>
      </c>
      <c r="D56" s="18">
        <v>370</v>
      </c>
      <c r="E56" s="18">
        <v>266</v>
      </c>
      <c r="F56" s="18">
        <v>327</v>
      </c>
      <c r="G56" s="18">
        <v>309</v>
      </c>
      <c r="H56" s="18">
        <f t="shared" si="6"/>
        <v>0</v>
      </c>
    </row>
    <row r="57" spans="1:8" x14ac:dyDescent="0.25">
      <c r="A57" s="13" t="s">
        <v>88</v>
      </c>
      <c r="B57" s="18">
        <v>452</v>
      </c>
      <c r="C57" s="19">
        <f>(B57/B61)*100</f>
        <v>4.285985207661672</v>
      </c>
      <c r="D57" s="18">
        <v>312</v>
      </c>
      <c r="E57" s="18">
        <v>140</v>
      </c>
      <c r="F57" s="18">
        <v>238</v>
      </c>
      <c r="G57" s="18">
        <v>213</v>
      </c>
      <c r="H57" s="18">
        <f t="shared" si="6"/>
        <v>1</v>
      </c>
    </row>
    <row r="58" spans="1:8" x14ac:dyDescent="0.25">
      <c r="A58" s="13" t="s">
        <v>91</v>
      </c>
      <c r="B58" s="18">
        <v>432</v>
      </c>
      <c r="C58" s="19">
        <f>(B58/B61)*100</f>
        <v>4.0963398444908021</v>
      </c>
      <c r="D58" s="18">
        <v>248</v>
      </c>
      <c r="E58" s="18">
        <v>184</v>
      </c>
      <c r="F58" s="18">
        <v>238</v>
      </c>
      <c r="G58" s="18">
        <v>194</v>
      </c>
      <c r="H58" s="18">
        <f t="shared" si="6"/>
        <v>0</v>
      </c>
    </row>
    <row r="59" spans="1:8" x14ac:dyDescent="0.25">
      <c r="A59" s="13" t="s">
        <v>87</v>
      </c>
      <c r="B59" s="18">
        <v>302</v>
      </c>
      <c r="C59" s="19">
        <f>(B59/B61)*100</f>
        <v>2.8636449838801443</v>
      </c>
      <c r="D59" s="18">
        <v>187</v>
      </c>
      <c r="E59" s="18">
        <v>115</v>
      </c>
      <c r="F59" s="18">
        <v>118</v>
      </c>
      <c r="G59" s="18">
        <v>184</v>
      </c>
      <c r="H59" s="18">
        <f t="shared" si="6"/>
        <v>0</v>
      </c>
    </row>
    <row r="60" spans="1:8" ht="15.75" thickBot="1" x14ac:dyDescent="0.3">
      <c r="A60" s="20" t="s">
        <v>62</v>
      </c>
      <c r="B60" s="21">
        <f>B61-SUM(B50:B59)</f>
        <v>1407</v>
      </c>
      <c r="C60" s="22">
        <f>(B60/B61)*100</f>
        <v>13.341551299070737</v>
      </c>
      <c r="D60" s="21">
        <f t="shared" ref="D60:G60" si="7">D61-SUM(D50:D59)</f>
        <v>877</v>
      </c>
      <c r="E60" s="21">
        <f t="shared" si="7"/>
        <v>530</v>
      </c>
      <c r="F60" s="21">
        <f t="shared" si="7"/>
        <v>669</v>
      </c>
      <c r="G60" s="21">
        <f t="shared" si="7"/>
        <v>738</v>
      </c>
      <c r="H60" s="21">
        <f t="shared" si="6"/>
        <v>0</v>
      </c>
    </row>
    <row r="61" spans="1:8" ht="21" customHeight="1" thickBot="1" x14ac:dyDescent="0.3">
      <c r="A61" s="23" t="s">
        <v>6</v>
      </c>
      <c r="B61" s="34">
        <v>10546</v>
      </c>
      <c r="C61" s="24">
        <f>(B61/B61)*100</f>
        <v>100</v>
      </c>
      <c r="D61" s="34">
        <v>6364</v>
      </c>
      <c r="E61" s="34">
        <v>4182</v>
      </c>
      <c r="F61" s="34">
        <v>4572</v>
      </c>
      <c r="G61" s="34">
        <v>5966</v>
      </c>
      <c r="H61" s="34">
        <f t="shared" ref="H61" si="8">B61-SUM(F61:G61)</f>
        <v>8</v>
      </c>
    </row>
    <row r="62" spans="1:8" s="5" customFormat="1" x14ac:dyDescent="0.25">
      <c r="A62" s="45" t="s">
        <v>49</v>
      </c>
      <c r="B62" s="38"/>
      <c r="C62" s="39"/>
      <c r="D62" s="38"/>
      <c r="E62" s="38"/>
      <c r="F62" s="38"/>
      <c r="G62" s="38"/>
      <c r="H62" s="38"/>
    </row>
    <row r="63" spans="1:8" s="5" customFormat="1" x14ac:dyDescent="0.25">
      <c r="A63" s="45" t="s">
        <v>50</v>
      </c>
      <c r="B63" s="38"/>
      <c r="C63" s="39"/>
      <c r="D63" s="38"/>
      <c r="E63" s="38"/>
      <c r="F63" s="38"/>
      <c r="G63" s="38"/>
      <c r="H63" s="38"/>
    </row>
    <row r="64" spans="1:8" s="5" customFormat="1" x14ac:dyDescent="0.25">
      <c r="A64" s="45"/>
      <c r="B64" s="38"/>
      <c r="C64" s="39"/>
      <c r="D64" s="38"/>
      <c r="E64" s="38"/>
      <c r="F64" s="38"/>
      <c r="G64" s="38"/>
      <c r="H64" s="38"/>
    </row>
    <row r="65" spans="1:8" s="5" customFormat="1" x14ac:dyDescent="0.25">
      <c r="A65" s="45"/>
      <c r="B65" s="38"/>
      <c r="C65" s="39"/>
      <c r="D65" s="38"/>
      <c r="E65" s="38"/>
      <c r="F65" s="38"/>
      <c r="G65" s="38"/>
      <c r="H65" s="38"/>
    </row>
    <row r="66" spans="1:8" s="5" customFormat="1" x14ac:dyDescent="0.25">
      <c r="A66" s="45"/>
      <c r="B66" s="38"/>
      <c r="C66" s="39"/>
      <c r="D66" s="38"/>
      <c r="E66" s="38"/>
      <c r="F66" s="38"/>
      <c r="G66" s="38"/>
      <c r="H66" s="38"/>
    </row>
    <row r="67" spans="1:8" s="5" customFormat="1" x14ac:dyDescent="0.25">
      <c r="A67" s="37"/>
      <c r="B67" s="38"/>
      <c r="C67" s="39"/>
      <c r="D67" s="38"/>
      <c r="E67" s="38"/>
      <c r="F67" s="38"/>
      <c r="G67" s="38"/>
      <c r="H67" s="38"/>
    </row>
    <row r="68" spans="1:8" s="5" customFormat="1" ht="21.75" customHeight="1" x14ac:dyDescent="0.25">
      <c r="A68" s="63" t="s">
        <v>38</v>
      </c>
      <c r="B68" s="63"/>
      <c r="C68" s="63"/>
      <c r="D68" s="63"/>
      <c r="E68" s="63"/>
      <c r="F68" s="63"/>
      <c r="G68" s="63"/>
    </row>
    <row r="69" spans="1:8" s="5" customFormat="1" ht="3" customHeight="1" thickBot="1" x14ac:dyDescent="0.3">
      <c r="A69" s="29"/>
      <c r="B69" s="30"/>
      <c r="C69" s="31"/>
      <c r="D69" s="30"/>
      <c r="E69" s="30"/>
      <c r="F69" s="30"/>
      <c r="G69" s="30"/>
      <c r="H69" s="30"/>
    </row>
    <row r="70" spans="1:8" s="5" customFormat="1" ht="21" customHeight="1" thickBot="1" x14ac:dyDescent="0.3">
      <c r="A70" s="9" t="s">
        <v>13</v>
      </c>
      <c r="B70" s="10" t="s">
        <v>0</v>
      </c>
      <c r="C70" s="10" t="s">
        <v>1</v>
      </c>
      <c r="D70" s="10" t="s">
        <v>47</v>
      </c>
      <c r="E70" s="10" t="s">
        <v>48</v>
      </c>
      <c r="F70" s="10" t="s">
        <v>2</v>
      </c>
      <c r="G70" s="10" t="s">
        <v>3</v>
      </c>
      <c r="H70" s="10" t="s">
        <v>61</v>
      </c>
    </row>
    <row r="71" spans="1:8" s="5" customFormat="1" ht="21" customHeight="1" thickBot="1" x14ac:dyDescent="0.3">
      <c r="A71" s="9" t="s">
        <v>14</v>
      </c>
      <c r="B71" s="32"/>
      <c r="C71" s="33"/>
      <c r="D71" s="32"/>
      <c r="E71" s="32"/>
      <c r="F71" s="32"/>
      <c r="G71" s="32"/>
      <c r="H71" s="32"/>
    </row>
    <row r="72" spans="1:8" x14ac:dyDescent="0.25">
      <c r="A72" s="13" t="s">
        <v>81</v>
      </c>
      <c r="B72" s="14">
        <v>1684</v>
      </c>
      <c r="C72" s="15">
        <f>(B72/B83)*100</f>
        <v>16.225069852586955</v>
      </c>
      <c r="D72" s="14">
        <v>956</v>
      </c>
      <c r="E72" s="14">
        <v>728</v>
      </c>
      <c r="F72" s="60">
        <v>11</v>
      </c>
      <c r="G72" s="14">
        <v>1671</v>
      </c>
      <c r="H72" s="14">
        <f>B72-SUM(F72:G72)</f>
        <v>2</v>
      </c>
    </row>
    <row r="73" spans="1:8" x14ac:dyDescent="0.25">
      <c r="A73" s="13" t="s">
        <v>80</v>
      </c>
      <c r="B73" s="16">
        <v>1460</v>
      </c>
      <c r="C73" s="17">
        <f>(B73/B83)*100</f>
        <v>14.066865786684652</v>
      </c>
      <c r="D73" s="16">
        <v>918</v>
      </c>
      <c r="E73" s="16">
        <v>542</v>
      </c>
      <c r="F73" s="16">
        <v>750</v>
      </c>
      <c r="G73" s="16">
        <v>710</v>
      </c>
      <c r="H73" s="16">
        <f t="shared" ref="H73:H83" si="9">B73-SUM(F73:G73)</f>
        <v>0</v>
      </c>
    </row>
    <row r="74" spans="1:8" x14ac:dyDescent="0.25">
      <c r="A74" s="13" t="s">
        <v>82</v>
      </c>
      <c r="B74" s="16">
        <v>1255</v>
      </c>
      <c r="C74" s="17">
        <f>(B74/B83)*100</f>
        <v>12.091723672800848</v>
      </c>
      <c r="D74" s="16">
        <v>759</v>
      </c>
      <c r="E74" s="16">
        <v>496</v>
      </c>
      <c r="F74" s="16">
        <v>859</v>
      </c>
      <c r="G74" s="16">
        <v>395</v>
      </c>
      <c r="H74" s="16">
        <f t="shared" si="9"/>
        <v>1</v>
      </c>
    </row>
    <row r="75" spans="1:8" x14ac:dyDescent="0.25">
      <c r="A75" s="13" t="s">
        <v>83</v>
      </c>
      <c r="B75" s="18">
        <v>1074</v>
      </c>
      <c r="C75" s="19">
        <f>(B75/B83)*100</f>
        <v>10.347817708835148</v>
      </c>
      <c r="D75" s="18">
        <v>684</v>
      </c>
      <c r="E75" s="18">
        <v>390</v>
      </c>
      <c r="F75" s="18">
        <v>427</v>
      </c>
      <c r="G75" s="18">
        <v>647</v>
      </c>
      <c r="H75" s="18">
        <f t="shared" si="9"/>
        <v>0</v>
      </c>
    </row>
    <row r="76" spans="1:8" x14ac:dyDescent="0.25">
      <c r="A76" s="13" t="s">
        <v>84</v>
      </c>
      <c r="B76" s="18">
        <v>806</v>
      </c>
      <c r="C76" s="19">
        <f>(B76/B83)*100</f>
        <v>7.7656807014163221</v>
      </c>
      <c r="D76" s="18">
        <v>496</v>
      </c>
      <c r="E76" s="18">
        <v>310</v>
      </c>
      <c r="F76" s="18">
        <v>408</v>
      </c>
      <c r="G76" s="18">
        <v>398</v>
      </c>
      <c r="H76" s="18">
        <f t="shared" si="9"/>
        <v>0</v>
      </c>
    </row>
    <row r="77" spans="1:8" x14ac:dyDescent="0.25">
      <c r="A77" s="13" t="s">
        <v>85</v>
      </c>
      <c r="B77" s="18">
        <v>724</v>
      </c>
      <c r="C77" s="19">
        <f>(B77/B83)*100</f>
        <v>6.9756238558627999</v>
      </c>
      <c r="D77" s="18">
        <v>433</v>
      </c>
      <c r="E77" s="18">
        <v>291</v>
      </c>
      <c r="F77" s="18">
        <v>343</v>
      </c>
      <c r="G77" s="18">
        <v>381</v>
      </c>
      <c r="H77" s="18">
        <f t="shared" si="9"/>
        <v>0</v>
      </c>
    </row>
    <row r="78" spans="1:8" x14ac:dyDescent="0.25">
      <c r="A78" s="13" t="s">
        <v>86</v>
      </c>
      <c r="B78" s="18">
        <v>707</v>
      </c>
      <c r="C78" s="19">
        <f>(B78/B83)*100</f>
        <v>6.8118315830041425</v>
      </c>
      <c r="D78" s="18">
        <v>441</v>
      </c>
      <c r="E78" s="18">
        <v>266</v>
      </c>
      <c r="F78" s="18">
        <v>317</v>
      </c>
      <c r="G78" s="18">
        <v>389</v>
      </c>
      <c r="H78" s="18">
        <f t="shared" si="9"/>
        <v>1</v>
      </c>
    </row>
    <row r="79" spans="1:8" x14ac:dyDescent="0.25">
      <c r="A79" s="13" t="s">
        <v>87</v>
      </c>
      <c r="B79" s="18">
        <v>492</v>
      </c>
      <c r="C79" s="19">
        <f>(B79/B83)*100</f>
        <v>4.7403410733211286</v>
      </c>
      <c r="D79" s="18">
        <v>266</v>
      </c>
      <c r="E79" s="18">
        <v>226</v>
      </c>
      <c r="F79" s="18">
        <v>176</v>
      </c>
      <c r="G79" s="18">
        <v>315</v>
      </c>
      <c r="H79" s="18">
        <f t="shared" si="9"/>
        <v>1</v>
      </c>
    </row>
    <row r="80" spans="1:8" x14ac:dyDescent="0.25">
      <c r="A80" s="13" t="s">
        <v>91</v>
      </c>
      <c r="B80" s="18">
        <v>431</v>
      </c>
      <c r="C80" s="19">
        <f>(B80/B83)*100</f>
        <v>4.152615858945949</v>
      </c>
      <c r="D80" s="18">
        <v>248</v>
      </c>
      <c r="E80" s="18">
        <v>183</v>
      </c>
      <c r="F80" s="18">
        <v>250</v>
      </c>
      <c r="G80" s="18">
        <v>181</v>
      </c>
      <c r="H80" s="18">
        <f t="shared" si="9"/>
        <v>0</v>
      </c>
    </row>
    <row r="81" spans="1:8" x14ac:dyDescent="0.25">
      <c r="A81" s="13" t="s">
        <v>89</v>
      </c>
      <c r="B81" s="18">
        <v>359</v>
      </c>
      <c r="C81" s="19">
        <f>(B81/B83)*100</f>
        <v>3.458907409191637</v>
      </c>
      <c r="D81" s="18">
        <v>219</v>
      </c>
      <c r="E81" s="18">
        <v>140</v>
      </c>
      <c r="F81" s="18">
        <v>196</v>
      </c>
      <c r="G81" s="18">
        <v>163</v>
      </c>
      <c r="H81" s="18">
        <f t="shared" si="9"/>
        <v>0</v>
      </c>
    </row>
    <row r="82" spans="1:8" ht="15.75" thickBot="1" x14ac:dyDescent="0.3">
      <c r="A82" s="20" t="s">
        <v>62</v>
      </c>
      <c r="B82" s="21">
        <f>B83-SUM(B72:B81)</f>
        <v>1387</v>
      </c>
      <c r="C82" s="22">
        <f>(B82/B83)*100</f>
        <v>13.363522497350418</v>
      </c>
      <c r="D82" s="21">
        <f t="shared" ref="D82:G82" si="10">D83-SUM(D72:D81)</f>
        <v>876</v>
      </c>
      <c r="E82" s="21">
        <f t="shared" si="10"/>
        <v>511</v>
      </c>
      <c r="F82" s="21">
        <f t="shared" si="10"/>
        <v>657</v>
      </c>
      <c r="G82" s="21">
        <f t="shared" si="10"/>
        <v>727</v>
      </c>
      <c r="H82" s="21">
        <f t="shared" si="9"/>
        <v>3</v>
      </c>
    </row>
    <row r="83" spans="1:8" ht="21" customHeight="1" thickBot="1" x14ac:dyDescent="0.3">
      <c r="A83" s="23" t="s">
        <v>7</v>
      </c>
      <c r="B83" s="34">
        <v>10379</v>
      </c>
      <c r="C83" s="24">
        <f>(B83/B83)*100</f>
        <v>100</v>
      </c>
      <c r="D83" s="34">
        <v>6296</v>
      </c>
      <c r="E83" s="34">
        <v>4083</v>
      </c>
      <c r="F83" s="34">
        <v>4394</v>
      </c>
      <c r="G83" s="34">
        <v>5977</v>
      </c>
      <c r="H83" s="34">
        <f t="shared" si="9"/>
        <v>8</v>
      </c>
    </row>
    <row r="84" spans="1:8" s="5" customFormat="1" x14ac:dyDescent="0.25">
      <c r="A84" s="45" t="s">
        <v>49</v>
      </c>
      <c r="B84" s="38"/>
      <c r="C84" s="39"/>
      <c r="D84" s="38"/>
      <c r="E84" s="38"/>
      <c r="F84" s="38"/>
      <c r="G84" s="38"/>
      <c r="H84" s="38"/>
    </row>
    <row r="85" spans="1:8" s="5" customFormat="1" x14ac:dyDescent="0.25">
      <c r="A85" s="45" t="s">
        <v>50</v>
      </c>
      <c r="B85" s="38"/>
      <c r="C85" s="39"/>
      <c r="D85" s="38"/>
      <c r="E85" s="38"/>
      <c r="F85" s="38"/>
      <c r="G85" s="38"/>
      <c r="H85" s="38"/>
    </row>
    <row r="86" spans="1:8" s="5" customFormat="1" x14ac:dyDescent="0.25">
      <c r="A86" s="45"/>
      <c r="B86" s="38"/>
      <c r="C86" s="39"/>
      <c r="D86" s="38"/>
      <c r="E86" s="38"/>
      <c r="F86" s="38"/>
      <c r="G86" s="38"/>
      <c r="H86" s="38"/>
    </row>
    <row r="87" spans="1:8" s="5" customFormat="1" x14ac:dyDescent="0.25">
      <c r="A87" s="45"/>
      <c r="B87" s="38"/>
      <c r="C87" s="39"/>
      <c r="D87" s="38"/>
      <c r="E87" s="38"/>
      <c r="F87" s="38"/>
      <c r="G87" s="38"/>
      <c r="H87" s="38"/>
    </row>
    <row r="88" spans="1:8" s="5" customFormat="1" x14ac:dyDescent="0.25">
      <c r="A88" s="37"/>
      <c r="B88" s="38"/>
      <c r="C88" s="39"/>
      <c r="D88" s="38"/>
      <c r="E88" s="38"/>
      <c r="F88" s="38"/>
      <c r="G88" s="38"/>
      <c r="H88" s="38"/>
    </row>
    <row r="89" spans="1:8" s="5" customFormat="1" ht="23.25" customHeight="1" x14ac:dyDescent="0.25">
      <c r="A89" s="63" t="s">
        <v>39</v>
      </c>
      <c r="B89" s="63"/>
      <c r="C89" s="63"/>
      <c r="D89" s="63"/>
      <c r="E89" s="63"/>
      <c r="F89" s="63"/>
      <c r="G89" s="63"/>
    </row>
    <row r="90" spans="1:8" s="5" customFormat="1" ht="2.25" customHeight="1" thickBot="1" x14ac:dyDescent="0.3">
      <c r="A90" s="29"/>
      <c r="B90" s="30"/>
      <c r="C90" s="31"/>
      <c r="D90" s="30"/>
      <c r="E90" s="30"/>
      <c r="F90" s="30"/>
      <c r="G90" s="30"/>
      <c r="H90" s="30"/>
    </row>
    <row r="91" spans="1:8" s="5" customFormat="1" ht="21" customHeight="1" thickBot="1" x14ac:dyDescent="0.3">
      <c r="A91" s="9" t="s">
        <v>13</v>
      </c>
      <c r="B91" s="10" t="s">
        <v>0</v>
      </c>
      <c r="C91" s="10" t="s">
        <v>1</v>
      </c>
      <c r="D91" s="10" t="s">
        <v>47</v>
      </c>
      <c r="E91" s="10" t="s">
        <v>48</v>
      </c>
      <c r="F91" s="10" t="s">
        <v>2</v>
      </c>
      <c r="G91" s="10" t="s">
        <v>3</v>
      </c>
      <c r="H91" s="10" t="s">
        <v>61</v>
      </c>
    </row>
    <row r="92" spans="1:8" s="5" customFormat="1" ht="21" customHeight="1" thickBot="1" x14ac:dyDescent="0.3">
      <c r="A92" s="9" t="s">
        <v>14</v>
      </c>
      <c r="B92" s="32"/>
      <c r="C92" s="33"/>
      <c r="D92" s="32"/>
      <c r="E92" s="32"/>
      <c r="F92" s="32"/>
      <c r="G92" s="32"/>
      <c r="H92" s="32"/>
    </row>
    <row r="93" spans="1:8" x14ac:dyDescent="0.25">
      <c r="A93" s="13" t="s">
        <v>82</v>
      </c>
      <c r="B93" s="14">
        <v>1352</v>
      </c>
      <c r="C93" s="15">
        <f>(B93/B104)*100</f>
        <v>15.905882352941175</v>
      </c>
      <c r="D93" s="14">
        <v>685</v>
      </c>
      <c r="E93" s="14">
        <v>667</v>
      </c>
      <c r="F93" s="14">
        <v>910</v>
      </c>
      <c r="G93" s="14">
        <v>440</v>
      </c>
      <c r="H93" s="14">
        <f>B93-SUM(F93:G93)</f>
        <v>2</v>
      </c>
    </row>
    <row r="94" spans="1:8" x14ac:dyDescent="0.25">
      <c r="A94" s="13" t="s">
        <v>81</v>
      </c>
      <c r="B94" s="16">
        <v>1244</v>
      </c>
      <c r="C94" s="17">
        <f>(B94/B104)*100</f>
        <v>14.635294117647057</v>
      </c>
      <c r="D94" s="16">
        <v>510</v>
      </c>
      <c r="E94" s="16">
        <v>734</v>
      </c>
      <c r="F94" s="61">
        <v>4</v>
      </c>
      <c r="G94" s="16">
        <v>1238</v>
      </c>
      <c r="H94" s="16">
        <f t="shared" ref="H94:H104" si="11">B94-SUM(F94:G94)</f>
        <v>2</v>
      </c>
    </row>
    <row r="95" spans="1:8" x14ac:dyDescent="0.25">
      <c r="A95" s="13" t="s">
        <v>80</v>
      </c>
      <c r="B95" s="16">
        <v>1027</v>
      </c>
      <c r="C95" s="17">
        <f>(B95/B104)*100</f>
        <v>12.08235294117647</v>
      </c>
      <c r="D95" s="16">
        <v>493</v>
      </c>
      <c r="E95" s="16">
        <v>534</v>
      </c>
      <c r="F95" s="16">
        <v>508</v>
      </c>
      <c r="G95" s="16">
        <v>518</v>
      </c>
      <c r="H95" s="16">
        <f t="shared" si="11"/>
        <v>1</v>
      </c>
    </row>
    <row r="96" spans="1:8" x14ac:dyDescent="0.25">
      <c r="A96" s="13" t="s">
        <v>85</v>
      </c>
      <c r="B96" s="18">
        <v>842</v>
      </c>
      <c r="C96" s="19">
        <f>(B96/B104)*100</f>
        <v>9.9058823529411768</v>
      </c>
      <c r="D96" s="18">
        <v>446</v>
      </c>
      <c r="E96" s="18">
        <v>396</v>
      </c>
      <c r="F96" s="18">
        <v>371</v>
      </c>
      <c r="G96" s="18">
        <v>471</v>
      </c>
      <c r="H96" s="18">
        <f t="shared" si="11"/>
        <v>0</v>
      </c>
    </row>
    <row r="97" spans="1:8" x14ac:dyDescent="0.25">
      <c r="A97" s="13" t="s">
        <v>83</v>
      </c>
      <c r="B97" s="18">
        <v>744</v>
      </c>
      <c r="C97" s="19">
        <f>(B97/B104)*100</f>
        <v>8.7529411764705891</v>
      </c>
      <c r="D97" s="18">
        <v>375</v>
      </c>
      <c r="E97" s="18">
        <v>369</v>
      </c>
      <c r="F97" s="18">
        <v>321</v>
      </c>
      <c r="G97" s="18">
        <v>423</v>
      </c>
      <c r="H97" s="18">
        <f t="shared" si="11"/>
        <v>0</v>
      </c>
    </row>
    <row r="98" spans="1:8" x14ac:dyDescent="0.25">
      <c r="A98" s="13" t="s">
        <v>84</v>
      </c>
      <c r="B98" s="18">
        <v>678</v>
      </c>
      <c r="C98" s="19">
        <f>(B98/B104)*100</f>
        <v>7.9764705882352942</v>
      </c>
      <c r="D98" s="18">
        <v>325</v>
      </c>
      <c r="E98" s="18">
        <v>353</v>
      </c>
      <c r="F98" s="18">
        <v>351</v>
      </c>
      <c r="G98" s="18">
        <v>327</v>
      </c>
      <c r="H98" s="18">
        <f t="shared" si="11"/>
        <v>0</v>
      </c>
    </row>
    <row r="99" spans="1:8" x14ac:dyDescent="0.25">
      <c r="A99" s="13" t="s">
        <v>86</v>
      </c>
      <c r="B99" s="18">
        <v>527</v>
      </c>
      <c r="C99" s="19">
        <f>(B99/B104)*100</f>
        <v>6.2</v>
      </c>
      <c r="D99" s="18">
        <v>261</v>
      </c>
      <c r="E99" s="18">
        <v>266</v>
      </c>
      <c r="F99" s="18">
        <v>251</v>
      </c>
      <c r="G99" s="18">
        <v>276</v>
      </c>
      <c r="H99" s="18">
        <f t="shared" si="11"/>
        <v>0</v>
      </c>
    </row>
    <row r="100" spans="1:8" x14ac:dyDescent="0.25">
      <c r="A100" s="13" t="s">
        <v>87</v>
      </c>
      <c r="B100" s="18">
        <v>355</v>
      </c>
      <c r="C100" s="19">
        <f>(B100/B104)*100</f>
        <v>4.1764705882352944</v>
      </c>
      <c r="D100" s="18">
        <v>172</v>
      </c>
      <c r="E100" s="18">
        <v>183</v>
      </c>
      <c r="F100" s="18">
        <v>149</v>
      </c>
      <c r="G100" s="18">
        <v>206</v>
      </c>
      <c r="H100" s="18">
        <f t="shared" si="11"/>
        <v>0</v>
      </c>
    </row>
    <row r="101" spans="1:8" x14ac:dyDescent="0.25">
      <c r="A101" s="13" t="s">
        <v>91</v>
      </c>
      <c r="B101" s="18">
        <v>338</v>
      </c>
      <c r="C101" s="19">
        <f>(B101/B104)*100</f>
        <v>3.9764705882352938</v>
      </c>
      <c r="D101" s="18">
        <v>144</v>
      </c>
      <c r="E101" s="18">
        <v>194</v>
      </c>
      <c r="F101" s="18">
        <v>179</v>
      </c>
      <c r="G101" s="18">
        <v>159</v>
      </c>
      <c r="H101" s="18">
        <f t="shared" si="11"/>
        <v>0</v>
      </c>
    </row>
    <row r="102" spans="1:8" x14ac:dyDescent="0.25">
      <c r="A102" s="13" t="s">
        <v>89</v>
      </c>
      <c r="B102" s="18">
        <v>286</v>
      </c>
      <c r="C102" s="19">
        <f>(B102/B104)*100</f>
        <v>3.3647058823529412</v>
      </c>
      <c r="D102" s="18">
        <v>151</v>
      </c>
      <c r="E102" s="18">
        <v>135</v>
      </c>
      <c r="F102" s="18">
        <v>164</v>
      </c>
      <c r="G102" s="18">
        <v>122</v>
      </c>
      <c r="H102" s="18">
        <f t="shared" si="11"/>
        <v>0</v>
      </c>
    </row>
    <row r="103" spans="1:8" ht="15.75" thickBot="1" x14ac:dyDescent="0.3">
      <c r="A103" s="20" t="s">
        <v>62</v>
      </c>
      <c r="B103" s="21">
        <f>B104-SUM(B93:B102)</f>
        <v>1107</v>
      </c>
      <c r="C103" s="22">
        <f>(B103/B104)*100</f>
        <v>13.023529411764706</v>
      </c>
      <c r="D103" s="21">
        <f t="shared" ref="D103:G103" si="12">D104-SUM(D93:D102)</f>
        <v>567</v>
      </c>
      <c r="E103" s="21">
        <f t="shared" si="12"/>
        <v>540</v>
      </c>
      <c r="F103" s="21">
        <f t="shared" si="12"/>
        <v>505</v>
      </c>
      <c r="G103" s="21">
        <f t="shared" si="12"/>
        <v>602</v>
      </c>
      <c r="H103" s="21">
        <f t="shared" si="11"/>
        <v>0</v>
      </c>
    </row>
    <row r="104" spans="1:8" ht="21" customHeight="1" thickBot="1" x14ac:dyDescent="0.3">
      <c r="A104" s="23" t="s">
        <v>8</v>
      </c>
      <c r="B104" s="34">
        <v>8500</v>
      </c>
      <c r="C104" s="24">
        <f>(B104/B104)*100</f>
        <v>100</v>
      </c>
      <c r="D104" s="34">
        <v>4129</v>
      </c>
      <c r="E104" s="34">
        <v>4371</v>
      </c>
      <c r="F104" s="34">
        <v>3713</v>
      </c>
      <c r="G104" s="34">
        <v>4782</v>
      </c>
      <c r="H104" s="34">
        <f t="shared" si="11"/>
        <v>5</v>
      </c>
    </row>
    <row r="105" spans="1:8" s="5" customFormat="1" ht="21" customHeight="1" x14ac:dyDescent="0.25">
      <c r="A105" s="45" t="s">
        <v>49</v>
      </c>
      <c r="B105" s="43"/>
      <c r="C105" s="44"/>
      <c r="D105" s="43"/>
      <c r="E105" s="43"/>
      <c r="F105" s="43"/>
      <c r="G105" s="43"/>
      <c r="H105" s="43"/>
    </row>
    <row r="106" spans="1:8" s="5" customFormat="1" ht="19.5" customHeight="1" x14ac:dyDescent="0.25">
      <c r="A106" s="45" t="s">
        <v>50</v>
      </c>
      <c r="B106" s="43"/>
      <c r="C106" s="44"/>
      <c r="D106" s="43"/>
      <c r="E106" s="43"/>
      <c r="F106" s="43"/>
      <c r="G106" s="43"/>
      <c r="H106" s="43"/>
    </row>
    <row r="107" spans="1:8" s="5" customFormat="1" ht="17.25" customHeight="1" x14ac:dyDescent="0.25">
      <c r="A107" s="45"/>
      <c r="B107" s="43"/>
      <c r="C107" s="44"/>
      <c r="D107" s="43"/>
      <c r="E107" s="43"/>
      <c r="F107" s="43"/>
      <c r="G107" s="43"/>
      <c r="H107" s="43"/>
    </row>
    <row r="108" spans="1:8" s="5" customFormat="1" ht="21" customHeight="1" x14ac:dyDescent="0.25">
      <c r="A108" s="45"/>
      <c r="B108" s="43"/>
      <c r="C108" s="44"/>
      <c r="D108" s="43"/>
      <c r="E108" s="43"/>
      <c r="F108" s="43"/>
      <c r="G108" s="43"/>
      <c r="H108" s="43"/>
    </row>
    <row r="109" spans="1:8" s="5" customFormat="1" ht="21" customHeight="1" x14ac:dyDescent="0.25">
      <c r="A109" s="45"/>
      <c r="B109" s="43"/>
      <c r="C109" s="44"/>
      <c r="D109" s="43"/>
      <c r="E109" s="43"/>
      <c r="F109" s="43"/>
      <c r="G109" s="43"/>
      <c r="H109" s="43"/>
    </row>
    <row r="110" spans="1:8" s="5" customFormat="1" ht="24" customHeight="1" x14ac:dyDescent="0.25">
      <c r="A110" s="63" t="s">
        <v>40</v>
      </c>
      <c r="B110" s="63"/>
      <c r="C110" s="63"/>
      <c r="D110" s="63"/>
      <c r="E110" s="63"/>
      <c r="F110" s="63"/>
      <c r="G110" s="63"/>
    </row>
    <row r="111" spans="1:8" s="5" customFormat="1" ht="2.25" customHeight="1" thickBot="1" x14ac:dyDescent="0.3">
      <c r="A111" s="29"/>
      <c r="B111" s="30"/>
      <c r="C111" s="31"/>
      <c r="D111" s="30"/>
      <c r="E111" s="30"/>
      <c r="F111" s="30"/>
      <c r="G111" s="30"/>
      <c r="H111" s="30"/>
    </row>
    <row r="112" spans="1:8" s="5" customFormat="1" ht="21" customHeight="1" thickBot="1" x14ac:dyDescent="0.3">
      <c r="A112" s="9" t="s">
        <v>13</v>
      </c>
      <c r="B112" s="10" t="s">
        <v>0</v>
      </c>
      <c r="C112" s="10" t="s">
        <v>1</v>
      </c>
      <c r="D112" s="10" t="s">
        <v>47</v>
      </c>
      <c r="E112" s="10" t="s">
        <v>48</v>
      </c>
      <c r="F112" s="10" t="s">
        <v>2</v>
      </c>
      <c r="G112" s="10" t="s">
        <v>3</v>
      </c>
      <c r="H112" s="10" t="s">
        <v>61</v>
      </c>
    </row>
    <row r="113" spans="1:8" s="5" customFormat="1" ht="21" customHeight="1" thickBot="1" x14ac:dyDescent="0.3">
      <c r="A113" s="9" t="s">
        <v>14</v>
      </c>
      <c r="B113" s="32"/>
      <c r="C113" s="33"/>
      <c r="D113" s="32"/>
      <c r="E113" s="32"/>
      <c r="F113" s="32"/>
      <c r="G113" s="32"/>
      <c r="H113" s="32"/>
    </row>
    <row r="114" spans="1:8" x14ac:dyDescent="0.25">
      <c r="A114" s="13" t="s">
        <v>81</v>
      </c>
      <c r="B114" s="14">
        <v>5163</v>
      </c>
      <c r="C114" s="15">
        <f>(B114/B125)*100</f>
        <v>16.811018494399583</v>
      </c>
      <c r="D114" s="14">
        <v>3453</v>
      </c>
      <c r="E114" s="14">
        <v>1710</v>
      </c>
      <c r="F114" s="60">
        <v>3</v>
      </c>
      <c r="G114" s="14">
        <v>5157</v>
      </c>
      <c r="H114" s="14">
        <f>B114-SUM(F114:G114)</f>
        <v>3</v>
      </c>
    </row>
    <row r="115" spans="1:8" x14ac:dyDescent="0.25">
      <c r="A115" s="13" t="s">
        <v>80</v>
      </c>
      <c r="B115" s="16">
        <v>4175</v>
      </c>
      <c r="C115" s="17">
        <f>(B115/B125)*100</f>
        <v>13.594034904923157</v>
      </c>
      <c r="D115" s="16">
        <v>2729</v>
      </c>
      <c r="E115" s="16">
        <v>1446</v>
      </c>
      <c r="F115" s="16">
        <v>2132</v>
      </c>
      <c r="G115" s="16">
        <v>2037</v>
      </c>
      <c r="H115" s="16">
        <f t="shared" ref="H115:H125" si="13">B115-SUM(F115:G115)</f>
        <v>6</v>
      </c>
    </row>
    <row r="116" spans="1:8" x14ac:dyDescent="0.25">
      <c r="A116" s="13" t="s">
        <v>82</v>
      </c>
      <c r="B116" s="16">
        <v>2975</v>
      </c>
      <c r="C116" s="17">
        <f>(B116/B125)*100</f>
        <v>9.6867673873404527</v>
      </c>
      <c r="D116" s="16">
        <v>2084</v>
      </c>
      <c r="E116" s="16">
        <v>891</v>
      </c>
      <c r="F116" s="16">
        <v>2005</v>
      </c>
      <c r="G116" s="16">
        <v>969</v>
      </c>
      <c r="H116" s="16">
        <f t="shared" si="13"/>
        <v>1</v>
      </c>
    </row>
    <row r="117" spans="1:8" x14ac:dyDescent="0.25">
      <c r="A117" s="13" t="s">
        <v>84</v>
      </c>
      <c r="B117" s="18">
        <v>2927</v>
      </c>
      <c r="C117" s="19">
        <f>(B117/B125)*100</f>
        <v>9.5304766866371438</v>
      </c>
      <c r="D117" s="18">
        <v>1842</v>
      </c>
      <c r="E117" s="18">
        <v>1085</v>
      </c>
      <c r="F117" s="18">
        <v>1594</v>
      </c>
      <c r="G117" s="18">
        <v>1333</v>
      </c>
      <c r="H117" s="18">
        <f t="shared" si="13"/>
        <v>0</v>
      </c>
    </row>
    <row r="118" spans="1:8" x14ac:dyDescent="0.25">
      <c r="A118" s="13" t="s">
        <v>83</v>
      </c>
      <c r="B118" s="18">
        <v>2816</v>
      </c>
      <c r="C118" s="19">
        <f>(B118/B125)*100</f>
        <v>9.1690544412607444</v>
      </c>
      <c r="D118" s="18">
        <v>1921</v>
      </c>
      <c r="E118" s="18">
        <v>895</v>
      </c>
      <c r="F118" s="18">
        <v>1217</v>
      </c>
      <c r="G118" s="18">
        <v>1597</v>
      </c>
      <c r="H118" s="18">
        <f t="shared" si="13"/>
        <v>2</v>
      </c>
    </row>
    <row r="119" spans="1:8" x14ac:dyDescent="0.25">
      <c r="A119" s="13" t="s">
        <v>86</v>
      </c>
      <c r="B119" s="18">
        <v>2286</v>
      </c>
      <c r="C119" s="19">
        <f>(B119/B125)*100</f>
        <v>7.4433446209950498</v>
      </c>
      <c r="D119" s="18">
        <v>1542</v>
      </c>
      <c r="E119" s="18">
        <v>744</v>
      </c>
      <c r="F119" s="18">
        <v>1130</v>
      </c>
      <c r="G119" s="18">
        <v>1152</v>
      </c>
      <c r="H119" s="18">
        <f t="shared" si="13"/>
        <v>4</v>
      </c>
    </row>
    <row r="120" spans="1:8" x14ac:dyDescent="0.25">
      <c r="A120" s="13" t="s">
        <v>87</v>
      </c>
      <c r="B120" s="18">
        <v>1895</v>
      </c>
      <c r="C120" s="19">
        <f>(B120/B125)*100</f>
        <v>6.1702266215160204</v>
      </c>
      <c r="D120" s="18">
        <v>1141</v>
      </c>
      <c r="E120" s="18">
        <v>754</v>
      </c>
      <c r="F120" s="18">
        <v>829</v>
      </c>
      <c r="G120" s="18">
        <v>1066</v>
      </c>
      <c r="H120" s="18">
        <f t="shared" si="13"/>
        <v>0</v>
      </c>
    </row>
    <row r="121" spans="1:8" x14ac:dyDescent="0.25">
      <c r="A121" s="13" t="s">
        <v>85</v>
      </c>
      <c r="B121" s="18">
        <v>1703</v>
      </c>
      <c r="C121" s="19">
        <f>(B121/B125)*100</f>
        <v>5.5450638187027872</v>
      </c>
      <c r="D121" s="18">
        <v>1162</v>
      </c>
      <c r="E121" s="18">
        <v>541</v>
      </c>
      <c r="F121" s="18">
        <v>818</v>
      </c>
      <c r="G121" s="18">
        <v>883</v>
      </c>
      <c r="H121" s="18">
        <f t="shared" si="13"/>
        <v>2</v>
      </c>
    </row>
    <row r="122" spans="1:8" x14ac:dyDescent="0.25">
      <c r="A122" s="13" t="s">
        <v>89</v>
      </c>
      <c r="B122" s="18">
        <v>1351</v>
      </c>
      <c r="C122" s="19">
        <f>(B122/B125)*100</f>
        <v>4.3989320135451937</v>
      </c>
      <c r="D122" s="18">
        <v>987</v>
      </c>
      <c r="E122" s="18">
        <v>364</v>
      </c>
      <c r="F122" s="18">
        <v>662</v>
      </c>
      <c r="G122" s="18">
        <v>688</v>
      </c>
      <c r="H122" s="18">
        <f t="shared" si="13"/>
        <v>1</v>
      </c>
    </row>
    <row r="123" spans="1:8" x14ac:dyDescent="0.25">
      <c r="A123" s="13" t="s">
        <v>92</v>
      </c>
      <c r="B123" s="18">
        <v>909</v>
      </c>
      <c r="C123" s="19">
        <f>(B123/B125)*100</f>
        <v>2.9597551445688981</v>
      </c>
      <c r="D123" s="18">
        <v>596</v>
      </c>
      <c r="E123" s="18">
        <v>313</v>
      </c>
      <c r="F123" s="18">
        <v>460</v>
      </c>
      <c r="G123" s="18">
        <v>449</v>
      </c>
      <c r="H123" s="18">
        <f t="shared" si="13"/>
        <v>0</v>
      </c>
    </row>
    <row r="124" spans="1:8" ht="15.75" thickBot="1" x14ac:dyDescent="0.3">
      <c r="A124" s="20" t="s">
        <v>62</v>
      </c>
      <c r="B124" s="21">
        <f>B125-SUM(B114:B123)</f>
        <v>4512</v>
      </c>
      <c r="C124" s="22">
        <f>(B124/B125)*100</f>
        <v>14.691325866110965</v>
      </c>
      <c r="D124" s="21">
        <f t="shared" ref="D124:G124" si="14">D125-SUM(D114:D123)</f>
        <v>3248</v>
      </c>
      <c r="E124" s="21">
        <f t="shared" si="14"/>
        <v>1264</v>
      </c>
      <c r="F124" s="21">
        <f t="shared" si="14"/>
        <v>2201</v>
      </c>
      <c r="G124" s="21">
        <f t="shared" si="14"/>
        <v>2305</v>
      </c>
      <c r="H124" s="21">
        <f t="shared" si="13"/>
        <v>6</v>
      </c>
    </row>
    <row r="125" spans="1:8" ht="21" customHeight="1" thickBot="1" x14ac:dyDescent="0.3">
      <c r="A125" s="23" t="s">
        <v>9</v>
      </c>
      <c r="B125" s="34">
        <v>30712</v>
      </c>
      <c r="C125" s="24">
        <f>(B125/B125)*100</f>
        <v>100</v>
      </c>
      <c r="D125" s="34">
        <v>20705</v>
      </c>
      <c r="E125" s="34">
        <v>10007</v>
      </c>
      <c r="F125" s="34">
        <v>13051</v>
      </c>
      <c r="G125" s="34">
        <v>17636</v>
      </c>
      <c r="H125" s="34">
        <f t="shared" si="13"/>
        <v>25</v>
      </c>
    </row>
    <row r="126" spans="1:8" s="5" customFormat="1" ht="18" customHeight="1" x14ac:dyDescent="0.25">
      <c r="A126" s="45" t="s">
        <v>49</v>
      </c>
      <c r="B126" s="43"/>
      <c r="C126" s="44"/>
      <c r="D126" s="43"/>
      <c r="E126" s="43"/>
      <c r="F126" s="43"/>
      <c r="G126" s="43"/>
      <c r="H126" s="43"/>
    </row>
    <row r="127" spans="1:8" s="5" customFormat="1" ht="16.5" customHeight="1" x14ac:dyDescent="0.25">
      <c r="A127" s="45" t="s">
        <v>50</v>
      </c>
      <c r="B127" s="43"/>
      <c r="C127" s="44"/>
      <c r="D127" s="43"/>
      <c r="E127" s="43"/>
      <c r="F127" s="43"/>
      <c r="G127" s="43"/>
      <c r="H127" s="43"/>
    </row>
    <row r="128" spans="1:8" s="5" customFormat="1" ht="15" customHeight="1" x14ac:dyDescent="0.25">
      <c r="A128" s="45"/>
      <c r="B128" s="43"/>
      <c r="C128" s="44"/>
      <c r="D128" s="43"/>
      <c r="E128" s="43"/>
      <c r="F128" s="43"/>
      <c r="G128" s="43"/>
      <c r="H128" s="43"/>
    </row>
    <row r="129" spans="1:8" s="5" customFormat="1" ht="21" customHeight="1" x14ac:dyDescent="0.25">
      <c r="A129" s="45"/>
      <c r="B129" s="43"/>
      <c r="C129" s="44"/>
      <c r="D129" s="43"/>
      <c r="E129" s="43"/>
      <c r="F129" s="43"/>
      <c r="G129" s="43"/>
      <c r="H129" s="43"/>
    </row>
    <row r="130" spans="1:8" s="5" customFormat="1" ht="21" customHeight="1" x14ac:dyDescent="0.25">
      <c r="A130" s="35"/>
      <c r="B130" s="43"/>
      <c r="C130" s="44"/>
      <c r="D130" s="43"/>
      <c r="E130" s="43"/>
      <c r="F130" s="43"/>
      <c r="G130" s="43"/>
      <c r="H130" s="43"/>
    </row>
    <row r="131" spans="1:8" s="5" customFormat="1" ht="24.75" customHeight="1" x14ac:dyDescent="0.25">
      <c r="A131" s="63" t="s">
        <v>41</v>
      </c>
      <c r="B131" s="63"/>
      <c r="C131" s="63"/>
      <c r="D131" s="63"/>
      <c r="E131" s="63"/>
      <c r="F131" s="63"/>
      <c r="G131" s="63"/>
    </row>
    <row r="132" spans="1:8" s="5" customFormat="1" ht="2.25" customHeight="1" thickBot="1" x14ac:dyDescent="0.3">
      <c r="A132" s="29"/>
      <c r="B132" s="30"/>
      <c r="C132" s="31"/>
      <c r="D132" s="30"/>
      <c r="E132" s="30"/>
      <c r="F132" s="30"/>
      <c r="G132" s="30"/>
      <c r="H132" s="30"/>
    </row>
    <row r="133" spans="1:8" s="5" customFormat="1" ht="21" customHeight="1" thickBot="1" x14ac:dyDescent="0.3">
      <c r="A133" s="9" t="s">
        <v>13</v>
      </c>
      <c r="B133" s="10" t="s">
        <v>0</v>
      </c>
      <c r="C133" s="10" t="s">
        <v>1</v>
      </c>
      <c r="D133" s="10" t="s">
        <v>47</v>
      </c>
      <c r="E133" s="10" t="s">
        <v>48</v>
      </c>
      <c r="F133" s="10" t="s">
        <v>2</v>
      </c>
      <c r="G133" s="10" t="s">
        <v>3</v>
      </c>
      <c r="H133" s="10" t="s">
        <v>61</v>
      </c>
    </row>
    <row r="134" spans="1:8" s="5" customFormat="1" ht="21" customHeight="1" thickBot="1" x14ac:dyDescent="0.3">
      <c r="A134" s="9" t="s">
        <v>14</v>
      </c>
      <c r="B134" s="32"/>
      <c r="C134" s="33"/>
      <c r="D134" s="32"/>
      <c r="E134" s="32"/>
      <c r="F134" s="32"/>
      <c r="G134" s="32"/>
      <c r="H134" s="32"/>
    </row>
    <row r="135" spans="1:8" x14ac:dyDescent="0.25">
      <c r="A135" s="13" t="s">
        <v>81</v>
      </c>
      <c r="B135" s="14">
        <v>2395</v>
      </c>
      <c r="C135" s="15">
        <f>(B135/B146)*100</f>
        <v>17.418181818181818</v>
      </c>
      <c r="D135" s="14">
        <v>1221</v>
      </c>
      <c r="E135" s="14">
        <v>1174</v>
      </c>
      <c r="F135" s="60">
        <v>7</v>
      </c>
      <c r="G135" s="14">
        <v>2383</v>
      </c>
      <c r="H135" s="14">
        <f>B135-SUM(F135:G135)</f>
        <v>5</v>
      </c>
    </row>
    <row r="136" spans="1:8" x14ac:dyDescent="0.25">
      <c r="A136" s="13" t="s">
        <v>80</v>
      </c>
      <c r="B136" s="16">
        <v>1740</v>
      </c>
      <c r="C136" s="17">
        <f>(B136/B146)*100</f>
        <v>12.654545454545454</v>
      </c>
      <c r="D136" s="16">
        <v>986</v>
      </c>
      <c r="E136" s="16">
        <v>754</v>
      </c>
      <c r="F136" s="16">
        <v>879</v>
      </c>
      <c r="G136" s="16">
        <v>861</v>
      </c>
      <c r="H136" s="16">
        <f t="shared" ref="H136:H146" si="15">B136-SUM(F136:G136)</f>
        <v>0</v>
      </c>
    </row>
    <row r="137" spans="1:8" x14ac:dyDescent="0.25">
      <c r="A137" s="13" t="s">
        <v>82</v>
      </c>
      <c r="B137" s="16">
        <v>1562</v>
      </c>
      <c r="C137" s="17">
        <f>(B137/B146)*100</f>
        <v>11.360000000000001</v>
      </c>
      <c r="D137" s="16">
        <v>929</v>
      </c>
      <c r="E137" s="16">
        <v>633</v>
      </c>
      <c r="F137" s="16">
        <v>1054</v>
      </c>
      <c r="G137" s="16">
        <v>508</v>
      </c>
      <c r="H137" s="16">
        <f t="shared" si="15"/>
        <v>0</v>
      </c>
    </row>
    <row r="138" spans="1:8" x14ac:dyDescent="0.25">
      <c r="A138" s="13" t="s">
        <v>83</v>
      </c>
      <c r="B138" s="18">
        <v>1272</v>
      </c>
      <c r="C138" s="19">
        <f>(B138/B146)*100</f>
        <v>9.2509090909090919</v>
      </c>
      <c r="D138" s="18">
        <v>729</v>
      </c>
      <c r="E138" s="18">
        <v>543</v>
      </c>
      <c r="F138" s="18">
        <v>538</v>
      </c>
      <c r="G138" s="18">
        <v>734</v>
      </c>
      <c r="H138" s="18">
        <f t="shared" si="15"/>
        <v>0</v>
      </c>
    </row>
    <row r="139" spans="1:8" x14ac:dyDescent="0.25">
      <c r="A139" s="13" t="s">
        <v>84</v>
      </c>
      <c r="B139" s="18">
        <v>1172</v>
      </c>
      <c r="C139" s="19">
        <f>(B139/B146)*100</f>
        <v>8.5236363636363635</v>
      </c>
      <c r="D139" s="18">
        <v>651</v>
      </c>
      <c r="E139" s="18">
        <v>521</v>
      </c>
      <c r="F139" s="18">
        <v>592</v>
      </c>
      <c r="G139" s="18">
        <v>580</v>
      </c>
      <c r="H139" s="18">
        <f t="shared" si="15"/>
        <v>0</v>
      </c>
    </row>
    <row r="140" spans="1:8" x14ac:dyDescent="0.25">
      <c r="A140" s="13" t="s">
        <v>86</v>
      </c>
      <c r="B140" s="18">
        <v>1060</v>
      </c>
      <c r="C140" s="19">
        <f>(B140/B146)*100</f>
        <v>7.7090909090909081</v>
      </c>
      <c r="D140" s="18">
        <v>602</v>
      </c>
      <c r="E140" s="18">
        <v>458</v>
      </c>
      <c r="F140" s="18">
        <v>495</v>
      </c>
      <c r="G140" s="18">
        <v>565</v>
      </c>
      <c r="H140" s="18">
        <f t="shared" si="15"/>
        <v>0</v>
      </c>
    </row>
    <row r="141" spans="1:8" x14ac:dyDescent="0.25">
      <c r="A141" s="13" t="s">
        <v>85</v>
      </c>
      <c r="B141" s="18">
        <v>1049</v>
      </c>
      <c r="C141" s="19">
        <f>(B141/B146)*100</f>
        <v>7.6290909090909089</v>
      </c>
      <c r="D141" s="18">
        <v>648</v>
      </c>
      <c r="E141" s="18">
        <v>401</v>
      </c>
      <c r="F141" s="18">
        <v>522</v>
      </c>
      <c r="G141" s="18">
        <v>526</v>
      </c>
      <c r="H141" s="18">
        <f t="shared" si="15"/>
        <v>1</v>
      </c>
    </row>
    <row r="142" spans="1:8" x14ac:dyDescent="0.25">
      <c r="A142" s="13" t="s">
        <v>87</v>
      </c>
      <c r="B142" s="18">
        <v>783</v>
      </c>
      <c r="C142" s="19">
        <f>(B142/B146)*100</f>
        <v>5.6945454545454544</v>
      </c>
      <c r="D142" s="18">
        <v>457</v>
      </c>
      <c r="E142" s="18">
        <v>326</v>
      </c>
      <c r="F142" s="18">
        <v>341</v>
      </c>
      <c r="G142" s="18">
        <v>442</v>
      </c>
      <c r="H142" s="18">
        <f t="shared" si="15"/>
        <v>0</v>
      </c>
    </row>
    <row r="143" spans="1:8" x14ac:dyDescent="0.25">
      <c r="A143" s="13" t="s">
        <v>89</v>
      </c>
      <c r="B143" s="18">
        <v>546</v>
      </c>
      <c r="C143" s="19">
        <f>(B143/B146)*100</f>
        <v>3.9709090909090907</v>
      </c>
      <c r="D143" s="18">
        <v>328</v>
      </c>
      <c r="E143" s="18">
        <v>218</v>
      </c>
      <c r="F143" s="18">
        <v>264</v>
      </c>
      <c r="G143" s="18">
        <v>282</v>
      </c>
      <c r="H143" s="18">
        <f t="shared" si="15"/>
        <v>0</v>
      </c>
    </row>
    <row r="144" spans="1:8" x14ac:dyDescent="0.25">
      <c r="A144" s="13" t="s">
        <v>91</v>
      </c>
      <c r="B144" s="18">
        <v>478</v>
      </c>
      <c r="C144" s="19">
        <f>(B144/B146)*100</f>
        <v>3.4763636363636365</v>
      </c>
      <c r="D144" s="18">
        <v>265</v>
      </c>
      <c r="E144" s="18">
        <v>213</v>
      </c>
      <c r="F144" s="18">
        <v>245</v>
      </c>
      <c r="G144" s="18">
        <v>233</v>
      </c>
      <c r="H144" s="18">
        <f t="shared" si="15"/>
        <v>0</v>
      </c>
    </row>
    <row r="145" spans="1:8" ht="15.75" thickBot="1" x14ac:dyDescent="0.3">
      <c r="A145" s="20" t="s">
        <v>62</v>
      </c>
      <c r="B145" s="21">
        <f>B146-SUM(B135:B144)</f>
        <v>1693</v>
      </c>
      <c r="C145" s="22">
        <f>(B145/B146)*100</f>
        <v>12.312727272727273</v>
      </c>
      <c r="D145" s="21">
        <f t="shared" ref="D145:G145" si="16">D146-SUM(D135:D144)</f>
        <v>1002</v>
      </c>
      <c r="E145" s="21">
        <f t="shared" si="16"/>
        <v>691</v>
      </c>
      <c r="F145" s="21">
        <f t="shared" si="16"/>
        <v>795</v>
      </c>
      <c r="G145" s="21">
        <f t="shared" si="16"/>
        <v>897</v>
      </c>
      <c r="H145" s="21">
        <f t="shared" si="15"/>
        <v>1</v>
      </c>
    </row>
    <row r="146" spans="1:8" ht="21" customHeight="1" thickBot="1" x14ac:dyDescent="0.3">
      <c r="A146" s="23" t="s">
        <v>10</v>
      </c>
      <c r="B146" s="34">
        <v>13750</v>
      </c>
      <c r="C146" s="24">
        <f>(B146/B146)*100</f>
        <v>100</v>
      </c>
      <c r="D146" s="34">
        <v>7818</v>
      </c>
      <c r="E146" s="34">
        <v>5932</v>
      </c>
      <c r="F146" s="34">
        <v>5732</v>
      </c>
      <c r="G146" s="34">
        <v>8011</v>
      </c>
      <c r="H146" s="34">
        <f t="shared" si="15"/>
        <v>7</v>
      </c>
    </row>
    <row r="147" spans="1:8" s="5" customFormat="1" x14ac:dyDescent="0.25">
      <c r="A147" s="45" t="s">
        <v>49</v>
      </c>
      <c r="B147" s="38"/>
      <c r="C147" s="39"/>
      <c r="D147" s="38"/>
      <c r="E147" s="38"/>
      <c r="F147" s="38"/>
      <c r="G147" s="38"/>
      <c r="H147" s="38"/>
    </row>
    <row r="148" spans="1:8" s="5" customFormat="1" x14ac:dyDescent="0.25">
      <c r="A148" s="45" t="s">
        <v>50</v>
      </c>
      <c r="B148" s="38"/>
      <c r="C148" s="39"/>
      <c r="D148" s="38"/>
      <c r="E148" s="38"/>
      <c r="F148" s="38"/>
      <c r="G148" s="38"/>
      <c r="H148" s="38"/>
    </row>
    <row r="149" spans="1:8" s="5" customFormat="1" x14ac:dyDescent="0.25">
      <c r="A149" s="45"/>
      <c r="B149" s="38"/>
      <c r="C149" s="39"/>
      <c r="D149" s="38"/>
      <c r="E149" s="38"/>
      <c r="F149" s="38"/>
      <c r="G149" s="38"/>
      <c r="H149" s="38"/>
    </row>
    <row r="150" spans="1:8" s="5" customFormat="1" x14ac:dyDescent="0.25">
      <c r="A150" s="45"/>
      <c r="B150" s="38"/>
      <c r="C150" s="39"/>
      <c r="D150" s="38"/>
      <c r="E150" s="38"/>
      <c r="F150" s="38"/>
      <c r="G150" s="38"/>
      <c r="H150" s="38"/>
    </row>
    <row r="151" spans="1:8" s="5" customFormat="1" x14ac:dyDescent="0.25">
      <c r="A151" s="37"/>
      <c r="B151" s="38"/>
      <c r="C151" s="39"/>
      <c r="D151" s="38"/>
      <c r="E151" s="38"/>
      <c r="F151" s="38"/>
      <c r="G151" s="38"/>
      <c r="H151" s="38"/>
    </row>
    <row r="152" spans="1:8" s="5" customFormat="1" ht="22.5" customHeight="1" x14ac:dyDescent="0.25">
      <c r="A152" s="63" t="s">
        <v>42</v>
      </c>
      <c r="B152" s="63"/>
      <c r="C152" s="63"/>
      <c r="D152" s="63"/>
      <c r="E152" s="63"/>
      <c r="F152" s="63"/>
      <c r="G152" s="63"/>
    </row>
    <row r="153" spans="1:8" s="5" customFormat="1" ht="2.25" customHeight="1" thickBot="1" x14ac:dyDescent="0.3">
      <c r="A153" s="29"/>
      <c r="B153" s="30"/>
      <c r="C153" s="31"/>
      <c r="D153" s="30"/>
      <c r="E153" s="30"/>
      <c r="F153" s="30"/>
      <c r="G153" s="30"/>
      <c r="H153" s="30"/>
    </row>
    <row r="154" spans="1:8" s="5" customFormat="1" ht="21" customHeight="1" thickBot="1" x14ac:dyDescent="0.3">
      <c r="A154" s="9" t="s">
        <v>13</v>
      </c>
      <c r="B154" s="10" t="s">
        <v>0</v>
      </c>
      <c r="C154" s="10" t="s">
        <v>1</v>
      </c>
      <c r="D154" s="10" t="s">
        <v>47</v>
      </c>
      <c r="E154" s="10" t="s">
        <v>48</v>
      </c>
      <c r="F154" s="10" t="s">
        <v>2</v>
      </c>
      <c r="G154" s="10" t="s">
        <v>3</v>
      </c>
      <c r="H154" s="10" t="s">
        <v>61</v>
      </c>
    </row>
    <row r="155" spans="1:8" s="5" customFormat="1" ht="21" customHeight="1" thickBot="1" x14ac:dyDescent="0.3">
      <c r="A155" s="9" t="s">
        <v>14</v>
      </c>
      <c r="B155" s="32"/>
      <c r="C155" s="33"/>
      <c r="D155" s="32"/>
      <c r="E155" s="32"/>
      <c r="F155" s="32"/>
      <c r="G155" s="32"/>
      <c r="H155" s="32"/>
    </row>
    <row r="156" spans="1:8" x14ac:dyDescent="0.25">
      <c r="A156" s="13" t="s">
        <v>81</v>
      </c>
      <c r="B156" s="14">
        <v>4280</v>
      </c>
      <c r="C156" s="15">
        <f>(B156/B167)*100</f>
        <v>18.802442560295216</v>
      </c>
      <c r="D156" s="14">
        <v>3095</v>
      </c>
      <c r="E156" s="14">
        <v>1185</v>
      </c>
      <c r="F156" s="60">
        <v>13</v>
      </c>
      <c r="G156" s="14">
        <v>4265</v>
      </c>
      <c r="H156" s="14">
        <f>B156-SUM(F156:G156)</f>
        <v>2</v>
      </c>
    </row>
    <row r="157" spans="1:8" x14ac:dyDescent="0.25">
      <c r="A157" s="13" t="s">
        <v>80</v>
      </c>
      <c r="B157" s="16">
        <v>2715</v>
      </c>
      <c r="C157" s="17">
        <f>(B157/B167)*100</f>
        <v>11.927250362430259</v>
      </c>
      <c r="D157" s="16">
        <v>2071</v>
      </c>
      <c r="E157" s="16">
        <v>644</v>
      </c>
      <c r="F157" s="16">
        <v>1385</v>
      </c>
      <c r="G157" s="16">
        <v>1330</v>
      </c>
      <c r="H157" s="16">
        <f t="shared" ref="H157:H167" si="17">B157-SUM(F157:G157)</f>
        <v>0</v>
      </c>
    </row>
    <row r="158" spans="1:8" x14ac:dyDescent="0.25">
      <c r="A158" s="13" t="s">
        <v>85</v>
      </c>
      <c r="B158" s="16">
        <v>2633</v>
      </c>
      <c r="C158" s="17">
        <f>(B158/B167)*100</f>
        <v>11.567016649826472</v>
      </c>
      <c r="D158" s="16">
        <v>1905</v>
      </c>
      <c r="E158" s="16">
        <v>728</v>
      </c>
      <c r="F158" s="16">
        <v>1136</v>
      </c>
      <c r="G158" s="16">
        <v>1496</v>
      </c>
      <c r="H158" s="16">
        <f t="shared" si="17"/>
        <v>1</v>
      </c>
    </row>
    <row r="159" spans="1:8" x14ac:dyDescent="0.25">
      <c r="A159" s="13" t="s">
        <v>83</v>
      </c>
      <c r="B159" s="18">
        <v>2340</v>
      </c>
      <c r="C159" s="19">
        <f>(B159/B167)*100</f>
        <v>10.279840091376355</v>
      </c>
      <c r="D159" s="18">
        <v>1719</v>
      </c>
      <c r="E159" s="18">
        <v>621</v>
      </c>
      <c r="F159" s="18">
        <v>782</v>
      </c>
      <c r="G159" s="18">
        <v>1558</v>
      </c>
      <c r="H159" s="18">
        <f t="shared" si="17"/>
        <v>0</v>
      </c>
    </row>
    <row r="160" spans="1:8" x14ac:dyDescent="0.25">
      <c r="A160" s="13" t="s">
        <v>82</v>
      </c>
      <c r="B160" s="18">
        <v>2066</v>
      </c>
      <c r="C160" s="19">
        <f>(B160/B167)*100</f>
        <v>9.076132319992972</v>
      </c>
      <c r="D160" s="18">
        <v>1517</v>
      </c>
      <c r="E160" s="18">
        <v>549</v>
      </c>
      <c r="F160" s="18">
        <v>1386</v>
      </c>
      <c r="G160" s="18">
        <v>680</v>
      </c>
      <c r="H160" s="18">
        <f t="shared" si="17"/>
        <v>0</v>
      </c>
    </row>
    <row r="161" spans="1:8" x14ac:dyDescent="0.25">
      <c r="A161" s="13" t="s">
        <v>88</v>
      </c>
      <c r="B161" s="18">
        <v>1603</v>
      </c>
      <c r="C161" s="19">
        <f>(B161/B167)*100</f>
        <v>7.0421297719984191</v>
      </c>
      <c r="D161" s="18">
        <v>1152</v>
      </c>
      <c r="E161" s="18">
        <v>451</v>
      </c>
      <c r="F161" s="18">
        <v>865</v>
      </c>
      <c r="G161" s="18">
        <v>736</v>
      </c>
      <c r="H161" s="18">
        <f t="shared" si="17"/>
        <v>2</v>
      </c>
    </row>
    <row r="162" spans="1:8" x14ac:dyDescent="0.25">
      <c r="A162" s="13" t="s">
        <v>84</v>
      </c>
      <c r="B162" s="18">
        <v>1227</v>
      </c>
      <c r="C162" s="19">
        <f>(B162/B167)*100</f>
        <v>5.3903264068883718</v>
      </c>
      <c r="D162" s="18">
        <v>842</v>
      </c>
      <c r="E162" s="18">
        <v>385</v>
      </c>
      <c r="F162" s="18">
        <v>638</v>
      </c>
      <c r="G162" s="18">
        <v>587</v>
      </c>
      <c r="H162" s="18">
        <f t="shared" si="17"/>
        <v>2</v>
      </c>
    </row>
    <row r="163" spans="1:8" x14ac:dyDescent="0.25">
      <c r="A163" s="13" t="s">
        <v>91</v>
      </c>
      <c r="B163" s="18">
        <v>1156</v>
      </c>
      <c r="C163" s="19">
        <f>(B163/B167)*100</f>
        <v>5.078416728902166</v>
      </c>
      <c r="D163" s="18">
        <v>837</v>
      </c>
      <c r="E163" s="18">
        <v>319</v>
      </c>
      <c r="F163" s="18">
        <v>645</v>
      </c>
      <c r="G163" s="18">
        <v>511</v>
      </c>
      <c r="H163" s="18">
        <f t="shared" si="17"/>
        <v>0</v>
      </c>
    </row>
    <row r="164" spans="1:8" x14ac:dyDescent="0.25">
      <c r="A164" s="13" t="s">
        <v>86</v>
      </c>
      <c r="B164" s="18">
        <v>1060</v>
      </c>
      <c r="C164" s="19">
        <f>(B164/B167)*100</f>
        <v>4.6566796995123667</v>
      </c>
      <c r="D164" s="18">
        <v>793</v>
      </c>
      <c r="E164" s="18">
        <v>267</v>
      </c>
      <c r="F164" s="18">
        <v>532</v>
      </c>
      <c r="G164" s="18">
        <v>528</v>
      </c>
      <c r="H164" s="18">
        <f t="shared" si="17"/>
        <v>0</v>
      </c>
    </row>
    <row r="165" spans="1:8" x14ac:dyDescent="0.25">
      <c r="A165" s="13" t="s">
        <v>87</v>
      </c>
      <c r="B165" s="18">
        <v>754</v>
      </c>
      <c r="C165" s="19">
        <f>(B165/B167)*100</f>
        <v>3.3123929183323817</v>
      </c>
      <c r="D165" s="18">
        <v>545</v>
      </c>
      <c r="E165" s="18">
        <v>209</v>
      </c>
      <c r="F165" s="18">
        <v>276</v>
      </c>
      <c r="G165" s="18">
        <v>474</v>
      </c>
      <c r="H165" s="18">
        <f t="shared" si="17"/>
        <v>4</v>
      </c>
    </row>
    <row r="166" spans="1:8" ht="15.75" thickBot="1" x14ac:dyDescent="0.3">
      <c r="A166" s="20" t="s">
        <v>62</v>
      </c>
      <c r="B166" s="21">
        <f>B167-SUM(B156:B165)</f>
        <v>2929</v>
      </c>
      <c r="C166" s="22">
        <f>(B166/B167)*100</f>
        <v>12.867372490445019</v>
      </c>
      <c r="D166" s="21">
        <f t="shared" ref="D166:G166" si="18">D167-SUM(D156:D165)</f>
        <v>2236</v>
      </c>
      <c r="E166" s="21">
        <f t="shared" si="18"/>
        <v>693</v>
      </c>
      <c r="F166" s="21">
        <f t="shared" si="18"/>
        <v>1186</v>
      </c>
      <c r="G166" s="21">
        <f t="shared" si="18"/>
        <v>1731</v>
      </c>
      <c r="H166" s="21">
        <f t="shared" si="17"/>
        <v>12</v>
      </c>
    </row>
    <row r="167" spans="1:8" ht="21" customHeight="1" thickBot="1" x14ac:dyDescent="0.3">
      <c r="A167" s="23" t="s">
        <v>11</v>
      </c>
      <c r="B167" s="34">
        <v>22763</v>
      </c>
      <c r="C167" s="24">
        <f>(B167/B167)*100</f>
        <v>100</v>
      </c>
      <c r="D167" s="34">
        <v>16712</v>
      </c>
      <c r="E167" s="34">
        <v>6051</v>
      </c>
      <c r="F167" s="34">
        <v>8844</v>
      </c>
      <c r="G167" s="34">
        <v>13896</v>
      </c>
      <c r="H167" s="34">
        <f t="shared" si="17"/>
        <v>23</v>
      </c>
    </row>
    <row r="168" spans="1:8" s="5" customFormat="1" x14ac:dyDescent="0.25">
      <c r="A168" s="45" t="s">
        <v>49</v>
      </c>
      <c r="B168" s="38"/>
      <c r="C168" s="39"/>
      <c r="D168" s="38"/>
      <c r="E168" s="38"/>
      <c r="F168" s="38"/>
      <c r="G168" s="38"/>
      <c r="H168" s="38"/>
    </row>
    <row r="169" spans="1:8" s="5" customFormat="1" x14ac:dyDescent="0.25">
      <c r="A169" s="45" t="s">
        <v>50</v>
      </c>
      <c r="B169" s="38"/>
      <c r="C169" s="39"/>
      <c r="D169" s="38"/>
      <c r="E169" s="38"/>
      <c r="F169" s="38"/>
      <c r="G169" s="38"/>
      <c r="H169" s="38"/>
    </row>
    <row r="170" spans="1:8" s="5" customFormat="1" x14ac:dyDescent="0.25">
      <c r="A170" s="45"/>
      <c r="B170" s="38"/>
      <c r="C170" s="39"/>
      <c r="D170" s="38"/>
      <c r="E170" s="38"/>
      <c r="F170" s="38"/>
      <c r="G170" s="38"/>
      <c r="H170" s="38"/>
    </row>
    <row r="171" spans="1:8" s="5" customFormat="1" x14ac:dyDescent="0.25">
      <c r="A171" s="37"/>
      <c r="B171" s="38"/>
      <c r="C171" s="39"/>
      <c r="D171" s="38"/>
      <c r="E171" s="38"/>
      <c r="F171" s="38"/>
      <c r="G171" s="38"/>
      <c r="H171" s="38"/>
    </row>
    <row r="172" spans="1:8" s="5" customFormat="1" x14ac:dyDescent="0.25">
      <c r="A172" s="37"/>
      <c r="B172" s="38"/>
      <c r="C172" s="39"/>
      <c r="D172" s="38"/>
      <c r="E172" s="38"/>
      <c r="F172" s="38"/>
      <c r="G172" s="38"/>
      <c r="H172" s="38"/>
    </row>
    <row r="173" spans="1:8" s="5" customFormat="1" x14ac:dyDescent="0.25">
      <c r="A173" s="37"/>
      <c r="B173" s="38"/>
      <c r="C173" s="39"/>
      <c r="D173" s="38"/>
      <c r="E173" s="38"/>
      <c r="F173" s="38"/>
      <c r="G173" s="38"/>
      <c r="H173" s="38"/>
    </row>
    <row r="174" spans="1:8" s="5" customFormat="1" ht="16.5" customHeight="1" x14ac:dyDescent="0.25">
      <c r="A174" s="63" t="s">
        <v>43</v>
      </c>
      <c r="B174" s="63"/>
      <c r="C174" s="63"/>
      <c r="D174" s="63"/>
      <c r="E174" s="63"/>
      <c r="F174" s="63"/>
      <c r="G174" s="63"/>
    </row>
    <row r="175" spans="1:8" s="5" customFormat="1" ht="1.5" customHeight="1" thickBot="1" x14ac:dyDescent="0.3">
      <c r="A175" s="29"/>
      <c r="B175" s="30"/>
      <c r="C175" s="31"/>
      <c r="D175" s="30"/>
      <c r="E175" s="30"/>
      <c r="F175" s="30"/>
      <c r="G175" s="30"/>
      <c r="H175" s="30"/>
    </row>
    <row r="176" spans="1:8" s="5" customFormat="1" ht="21" customHeight="1" thickBot="1" x14ac:dyDescent="0.3">
      <c r="A176" s="9" t="s">
        <v>13</v>
      </c>
      <c r="B176" s="10" t="s">
        <v>0</v>
      </c>
      <c r="C176" s="10" t="s">
        <v>1</v>
      </c>
      <c r="D176" s="10" t="s">
        <v>47</v>
      </c>
      <c r="E176" s="10" t="s">
        <v>48</v>
      </c>
      <c r="F176" s="10" t="s">
        <v>2</v>
      </c>
      <c r="G176" s="10" t="s">
        <v>3</v>
      </c>
      <c r="H176" s="10" t="s">
        <v>61</v>
      </c>
    </row>
    <row r="177" spans="1:8" s="5" customFormat="1" ht="21" customHeight="1" thickBot="1" x14ac:dyDescent="0.3">
      <c r="A177" s="9" t="s">
        <v>14</v>
      </c>
      <c r="B177" s="32"/>
      <c r="C177" s="33"/>
      <c r="D177" s="32"/>
      <c r="E177" s="32"/>
      <c r="F177" s="32"/>
      <c r="G177" s="32"/>
      <c r="H177" s="32"/>
    </row>
    <row r="178" spans="1:8" x14ac:dyDescent="0.25">
      <c r="A178" s="13" t="s">
        <v>80</v>
      </c>
      <c r="B178" s="14">
        <v>33877</v>
      </c>
      <c r="C178" s="15">
        <f>(B178/B189)*100</f>
        <v>15.278698579785052</v>
      </c>
      <c r="D178" s="14">
        <v>29502</v>
      </c>
      <c r="E178" s="14">
        <v>4375</v>
      </c>
      <c r="F178" s="14">
        <v>16536</v>
      </c>
      <c r="G178" s="14">
        <v>17227</v>
      </c>
      <c r="H178" s="14">
        <f>B178-SUM(F178:G178)</f>
        <v>114</v>
      </c>
    </row>
    <row r="179" spans="1:8" x14ac:dyDescent="0.25">
      <c r="A179" s="13" t="s">
        <v>81</v>
      </c>
      <c r="B179" s="16">
        <v>26785</v>
      </c>
      <c r="C179" s="17">
        <f>(B179/B189)*100</f>
        <v>12.080170660316515</v>
      </c>
      <c r="D179" s="16">
        <v>23610</v>
      </c>
      <c r="E179" s="16">
        <v>3175</v>
      </c>
      <c r="F179" s="61">
        <v>30</v>
      </c>
      <c r="G179" s="16">
        <v>26176</v>
      </c>
      <c r="H179" s="16">
        <f t="shared" ref="H179:H189" si="19">B179-SUM(F179:G179)</f>
        <v>579</v>
      </c>
    </row>
    <row r="180" spans="1:8" x14ac:dyDescent="0.25">
      <c r="A180" s="13" t="s">
        <v>83</v>
      </c>
      <c r="B180" s="16">
        <v>21262</v>
      </c>
      <c r="C180" s="17">
        <f>(B180/B189)*100</f>
        <v>9.5892696874985894</v>
      </c>
      <c r="D180" s="16">
        <v>17731</v>
      </c>
      <c r="E180" s="16">
        <v>3531</v>
      </c>
      <c r="F180" s="16">
        <v>8507</v>
      </c>
      <c r="G180" s="16">
        <v>12629</v>
      </c>
      <c r="H180" s="16">
        <f t="shared" si="19"/>
        <v>126</v>
      </c>
    </row>
    <row r="181" spans="1:8" x14ac:dyDescent="0.25">
      <c r="A181" s="13" t="s">
        <v>82</v>
      </c>
      <c r="B181" s="18">
        <v>20021</v>
      </c>
      <c r="C181" s="19">
        <f>(B181/B189)*100</f>
        <v>9.0295724020980757</v>
      </c>
      <c r="D181" s="18">
        <v>17259</v>
      </c>
      <c r="E181" s="18">
        <v>2762</v>
      </c>
      <c r="F181" s="18">
        <v>12027</v>
      </c>
      <c r="G181" s="18">
        <v>7846</v>
      </c>
      <c r="H181" s="18">
        <f t="shared" si="19"/>
        <v>148</v>
      </c>
    </row>
    <row r="182" spans="1:8" x14ac:dyDescent="0.25">
      <c r="A182" s="13" t="s">
        <v>84</v>
      </c>
      <c r="B182" s="18">
        <v>19960</v>
      </c>
      <c r="C182" s="19">
        <f>(B182/B189)*100</f>
        <v>9.0020610931460752</v>
      </c>
      <c r="D182" s="18">
        <v>15438</v>
      </c>
      <c r="E182" s="18">
        <v>4522</v>
      </c>
      <c r="F182" s="18">
        <v>9960</v>
      </c>
      <c r="G182" s="18">
        <v>9963</v>
      </c>
      <c r="H182" s="18">
        <f t="shared" si="19"/>
        <v>37</v>
      </c>
    </row>
    <row r="183" spans="1:8" x14ac:dyDescent="0.25">
      <c r="A183" s="13" t="s">
        <v>86</v>
      </c>
      <c r="B183" s="18">
        <v>17898</v>
      </c>
      <c r="C183" s="19">
        <f>(B183/B189)*100</f>
        <v>8.0720886495555337</v>
      </c>
      <c r="D183" s="18">
        <v>14683</v>
      </c>
      <c r="E183" s="18">
        <v>3215</v>
      </c>
      <c r="F183" s="18">
        <v>8084</v>
      </c>
      <c r="G183" s="18">
        <v>9753</v>
      </c>
      <c r="H183" s="18">
        <f t="shared" si="19"/>
        <v>61</v>
      </c>
    </row>
    <row r="184" spans="1:8" x14ac:dyDescent="0.25">
      <c r="A184" s="13" t="s">
        <v>85</v>
      </c>
      <c r="B184" s="18">
        <v>16091</v>
      </c>
      <c r="C184" s="19">
        <f>(B184/B189)*100</f>
        <v>7.2571224974856463</v>
      </c>
      <c r="D184" s="18">
        <v>13835</v>
      </c>
      <c r="E184" s="18">
        <v>2256</v>
      </c>
      <c r="F184" s="18">
        <v>6745</v>
      </c>
      <c r="G184" s="18">
        <v>9089</v>
      </c>
      <c r="H184" s="18">
        <f t="shared" si="19"/>
        <v>257</v>
      </c>
    </row>
    <row r="185" spans="1:8" x14ac:dyDescent="0.25">
      <c r="A185" s="13" t="s">
        <v>87</v>
      </c>
      <c r="B185" s="18">
        <v>13161</v>
      </c>
      <c r="C185" s="19">
        <f>(B185/B189)*100</f>
        <v>5.9356776576600954</v>
      </c>
      <c r="D185" s="18">
        <v>9983</v>
      </c>
      <c r="E185" s="18">
        <v>3178</v>
      </c>
      <c r="F185" s="18">
        <v>5418</v>
      </c>
      <c r="G185" s="18">
        <v>7738</v>
      </c>
      <c r="H185" s="18">
        <f t="shared" si="19"/>
        <v>5</v>
      </c>
    </row>
    <row r="186" spans="1:8" x14ac:dyDescent="0.25">
      <c r="A186" s="13" t="s">
        <v>88</v>
      </c>
      <c r="B186" s="18">
        <v>10217</v>
      </c>
      <c r="C186" s="19">
        <f>(B186/B189)*100</f>
        <v>4.6079187469275276</v>
      </c>
      <c r="D186" s="18">
        <v>8779</v>
      </c>
      <c r="E186" s="18">
        <v>1438</v>
      </c>
      <c r="F186" s="18">
        <v>5398</v>
      </c>
      <c r="G186" s="18">
        <v>4769</v>
      </c>
      <c r="H186" s="18">
        <f t="shared" si="19"/>
        <v>50</v>
      </c>
    </row>
    <row r="187" spans="1:8" x14ac:dyDescent="0.25">
      <c r="A187" s="13" t="s">
        <v>92</v>
      </c>
      <c r="B187" s="18">
        <v>8078</v>
      </c>
      <c r="C187" s="19">
        <f>(B187/B189)*100</f>
        <v>3.643218913348397</v>
      </c>
      <c r="D187" s="18">
        <v>6625</v>
      </c>
      <c r="E187" s="18">
        <v>1453</v>
      </c>
      <c r="F187" s="18">
        <v>3580</v>
      </c>
      <c r="G187" s="18">
        <v>4484</v>
      </c>
      <c r="H187" s="18">
        <f t="shared" si="19"/>
        <v>14</v>
      </c>
    </row>
    <row r="188" spans="1:8" ht="15.75" thickBot="1" x14ac:dyDescent="0.3">
      <c r="A188" s="20" t="s">
        <v>62</v>
      </c>
      <c r="B188" s="21">
        <f>B189-SUM(B178:B187)</f>
        <v>34377</v>
      </c>
      <c r="C188" s="22">
        <f>(B188/B189)*100</f>
        <v>15.504201112178489</v>
      </c>
      <c r="D188" s="21">
        <f t="shared" ref="D188:G188" si="20">D189-SUM(D178:D187)</f>
        <v>29604</v>
      </c>
      <c r="E188" s="21">
        <f t="shared" si="20"/>
        <v>4773</v>
      </c>
      <c r="F188" s="21">
        <f t="shared" si="20"/>
        <v>16299</v>
      </c>
      <c r="G188" s="21">
        <f t="shared" si="20"/>
        <v>17802</v>
      </c>
      <c r="H188" s="21">
        <f t="shared" si="19"/>
        <v>276</v>
      </c>
    </row>
    <row r="189" spans="1:8" ht="21" customHeight="1" thickBot="1" x14ac:dyDescent="0.3">
      <c r="A189" s="23" t="s">
        <v>12</v>
      </c>
      <c r="B189" s="34">
        <v>221727</v>
      </c>
      <c r="C189" s="24">
        <f>(B189/B189)*100</f>
        <v>100</v>
      </c>
      <c r="D189" s="34">
        <v>187049</v>
      </c>
      <c r="E189" s="34">
        <v>34678</v>
      </c>
      <c r="F189" s="34">
        <v>92584</v>
      </c>
      <c r="G189" s="34">
        <v>127476</v>
      </c>
      <c r="H189" s="34">
        <f t="shared" si="19"/>
        <v>1667</v>
      </c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45" t="s">
        <v>49</v>
      </c>
      <c r="B191" s="1"/>
      <c r="C191" s="1"/>
      <c r="D191" s="1"/>
      <c r="E191" s="1"/>
      <c r="F191" s="1"/>
      <c r="G191" s="1"/>
      <c r="H191" s="1"/>
    </row>
    <row r="192" spans="1:8" x14ac:dyDescent="0.25">
      <c r="A192" s="45" t="s">
        <v>50</v>
      </c>
      <c r="B192" s="1"/>
      <c r="C192" s="1"/>
      <c r="D192" s="1"/>
      <c r="E192" s="1"/>
      <c r="F192" s="1"/>
      <c r="G192" s="1"/>
      <c r="H192" s="1"/>
    </row>
    <row r="193" spans="1:1" x14ac:dyDescent="0.25">
      <c r="A193" s="45"/>
    </row>
  </sheetData>
  <mergeCells count="10">
    <mergeCell ref="A2:G2"/>
    <mergeCell ref="A3:G3"/>
    <mergeCell ref="A174:G174"/>
    <mergeCell ref="A68:G68"/>
    <mergeCell ref="A46:G46"/>
    <mergeCell ref="A24:G24"/>
    <mergeCell ref="A89:G89"/>
    <mergeCell ref="A110:G110"/>
    <mergeCell ref="A131:G131"/>
    <mergeCell ref="A152:G15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"/>
  <sheetViews>
    <sheetView showGridLines="0" topLeftCell="L1" workbookViewId="0"/>
  </sheetViews>
  <sheetFormatPr baseColWidth="10" defaultRowHeight="12.75" x14ac:dyDescent="0.2"/>
  <cols>
    <col min="1" max="1" width="11.42578125" style="46"/>
    <col min="2" max="2" width="50.7109375" style="46" customWidth="1"/>
    <col min="3" max="10" width="11.42578125" style="46"/>
    <col min="11" max="11" width="60.140625" style="46" customWidth="1"/>
    <col min="12" max="19" width="11.42578125" style="46"/>
    <col min="20" max="20" width="48" style="46" customWidth="1"/>
    <col min="21" max="16384" width="11.42578125" style="46"/>
  </cols>
  <sheetData>
    <row r="2" spans="2:27" ht="13.5" thickBot="1" x14ac:dyDescent="0.25">
      <c r="B2" s="65" t="s">
        <v>44</v>
      </c>
      <c r="C2" s="66"/>
      <c r="D2" s="66"/>
      <c r="E2" s="66"/>
      <c r="F2" s="66"/>
      <c r="G2" s="66"/>
      <c r="H2" s="66"/>
      <c r="K2" s="65" t="s">
        <v>45</v>
      </c>
      <c r="L2" s="66"/>
      <c r="M2" s="66"/>
      <c r="N2" s="66"/>
      <c r="O2" s="66"/>
      <c r="P2" s="66"/>
      <c r="Q2" s="66"/>
      <c r="T2" s="65" t="s">
        <v>46</v>
      </c>
      <c r="U2" s="66"/>
      <c r="V2" s="66"/>
      <c r="W2" s="66"/>
      <c r="X2" s="66"/>
      <c r="Y2" s="66"/>
      <c r="Z2" s="66"/>
    </row>
    <row r="3" spans="2:27" s="57" customFormat="1" ht="39" thickBot="1" x14ac:dyDescent="0.25">
      <c r="B3" s="47" t="s">
        <v>13</v>
      </c>
      <c r="C3" s="48" t="s">
        <v>0</v>
      </c>
      <c r="D3" s="49" t="s">
        <v>1</v>
      </c>
      <c r="E3" s="56" t="s">
        <v>47</v>
      </c>
      <c r="F3" s="56" t="s">
        <v>48</v>
      </c>
      <c r="G3" s="48" t="s">
        <v>2</v>
      </c>
      <c r="H3" s="48" t="s">
        <v>3</v>
      </c>
      <c r="I3" s="48" t="s">
        <v>61</v>
      </c>
      <c r="K3" s="47" t="s">
        <v>13</v>
      </c>
      <c r="L3" s="48" t="s">
        <v>0</v>
      </c>
      <c r="M3" s="49" t="s">
        <v>1</v>
      </c>
      <c r="N3" s="56" t="s">
        <v>47</v>
      </c>
      <c r="O3" s="56" t="s">
        <v>48</v>
      </c>
      <c r="P3" s="48" t="s">
        <v>2</v>
      </c>
      <c r="Q3" s="48" t="s">
        <v>3</v>
      </c>
      <c r="R3" s="48" t="s">
        <v>61</v>
      </c>
      <c r="T3" s="47" t="s">
        <v>15</v>
      </c>
      <c r="U3" s="48" t="s">
        <v>0</v>
      </c>
      <c r="V3" s="49" t="s">
        <v>1</v>
      </c>
      <c r="W3" s="56" t="s">
        <v>47</v>
      </c>
      <c r="X3" s="56" t="s">
        <v>48</v>
      </c>
      <c r="Y3" s="48" t="s">
        <v>2</v>
      </c>
      <c r="Z3" s="48" t="s">
        <v>3</v>
      </c>
      <c r="AA3" s="48" t="s">
        <v>61</v>
      </c>
    </row>
    <row r="4" spans="2:27" ht="14.25" x14ac:dyDescent="0.2">
      <c r="B4" s="13" t="s">
        <v>51</v>
      </c>
      <c r="C4" s="14">
        <v>2667625</v>
      </c>
      <c r="D4" s="15">
        <f>(C4/C15)*100</f>
        <v>10.327999573193882</v>
      </c>
      <c r="E4" s="14">
        <v>2156532</v>
      </c>
      <c r="F4" s="14">
        <v>511093</v>
      </c>
      <c r="G4" s="14">
        <v>1063402</v>
      </c>
      <c r="H4" s="14">
        <v>1601944</v>
      </c>
      <c r="I4" s="14">
        <f>C4-SUM(G4:H4)</f>
        <v>2279</v>
      </c>
      <c r="K4" s="50" t="s">
        <v>56</v>
      </c>
      <c r="L4" s="51">
        <v>227123</v>
      </c>
      <c r="M4" s="15">
        <f>(L4/L15)*100</f>
        <v>24.283282690370854</v>
      </c>
      <c r="N4" s="51">
        <v>192459</v>
      </c>
      <c r="O4" s="51">
        <v>34664</v>
      </c>
      <c r="P4" s="51">
        <v>95005</v>
      </c>
      <c r="Q4" s="51">
        <v>131971</v>
      </c>
      <c r="R4" s="14">
        <f>L4-SUM(P4:Q4)</f>
        <v>147</v>
      </c>
      <c r="T4" s="50" t="s">
        <v>80</v>
      </c>
      <c r="U4" s="51">
        <v>48363</v>
      </c>
      <c r="V4" s="15">
        <f>(U4/U15)*100</f>
        <v>14.29580670525152</v>
      </c>
      <c r="W4" s="51">
        <v>39073</v>
      </c>
      <c r="X4" s="51">
        <v>9290</v>
      </c>
      <c r="Y4" s="51">
        <v>24048</v>
      </c>
      <c r="Z4" s="51">
        <v>24194</v>
      </c>
      <c r="AA4" s="14">
        <f>U4-SUM(Y4:Z4)</f>
        <v>121</v>
      </c>
    </row>
    <row r="5" spans="2:27" ht="14.25" x14ac:dyDescent="0.2">
      <c r="B5" s="13" t="s">
        <v>52</v>
      </c>
      <c r="C5" s="16">
        <v>1894648</v>
      </c>
      <c r="D5" s="17">
        <f>(C5/C15)*100</f>
        <v>7.3353352646465071</v>
      </c>
      <c r="E5" s="16">
        <v>1369834</v>
      </c>
      <c r="F5" s="16">
        <v>524814</v>
      </c>
      <c r="G5" s="16">
        <v>704949</v>
      </c>
      <c r="H5" s="16">
        <v>1189549</v>
      </c>
      <c r="I5" s="16">
        <f t="shared" ref="I5:I15" si="0">C5-SUM(G5:H5)</f>
        <v>150</v>
      </c>
      <c r="K5" s="50" t="s">
        <v>54</v>
      </c>
      <c r="L5" s="52">
        <v>84982</v>
      </c>
      <c r="M5" s="17">
        <f>(L5/L15)*100</f>
        <v>9.0860103538307246</v>
      </c>
      <c r="N5" s="52">
        <v>71162</v>
      </c>
      <c r="O5" s="52">
        <v>13820</v>
      </c>
      <c r="P5" s="52">
        <v>34782</v>
      </c>
      <c r="Q5" s="52">
        <v>50060</v>
      </c>
      <c r="R5" s="16">
        <f t="shared" ref="R5:R15" si="1">L5-SUM(P5:Q5)</f>
        <v>140</v>
      </c>
      <c r="T5" s="50" t="s">
        <v>81</v>
      </c>
      <c r="U5" s="52">
        <v>46044</v>
      </c>
      <c r="V5" s="17">
        <f>(U5/U15)*100</f>
        <v>13.610324502958896</v>
      </c>
      <c r="W5" s="52">
        <v>36011</v>
      </c>
      <c r="X5" s="52">
        <v>10033</v>
      </c>
      <c r="Y5" s="59">
        <v>89</v>
      </c>
      <c r="Z5" s="52">
        <v>45354</v>
      </c>
      <c r="AA5" s="16">
        <f t="shared" ref="AA5:AA15" si="2">U5-SUM(Y5:Z5)</f>
        <v>601</v>
      </c>
    </row>
    <row r="6" spans="2:27" ht="14.25" x14ac:dyDescent="0.2">
      <c r="B6" s="13" t="s">
        <v>53</v>
      </c>
      <c r="C6" s="16">
        <v>1653708</v>
      </c>
      <c r="D6" s="17">
        <f>(C6/C15)*100</f>
        <v>6.4025099173187039</v>
      </c>
      <c r="E6" s="16">
        <v>1358865</v>
      </c>
      <c r="F6" s="16">
        <v>294843</v>
      </c>
      <c r="G6" s="16">
        <v>720995</v>
      </c>
      <c r="H6" s="16">
        <v>931658</v>
      </c>
      <c r="I6" s="16">
        <f t="shared" si="0"/>
        <v>1055</v>
      </c>
      <c r="K6" s="50" t="s">
        <v>64</v>
      </c>
      <c r="L6" s="52">
        <v>63795</v>
      </c>
      <c r="M6" s="17">
        <f>(L6/L15)*100</f>
        <v>6.8207624028927425</v>
      </c>
      <c r="N6" s="52">
        <v>52323</v>
      </c>
      <c r="O6" s="52">
        <v>11472</v>
      </c>
      <c r="P6" s="52">
        <v>20907</v>
      </c>
      <c r="Q6" s="52">
        <v>42645</v>
      </c>
      <c r="R6" s="16">
        <f t="shared" si="1"/>
        <v>243</v>
      </c>
      <c r="T6" s="50" t="s">
        <v>82</v>
      </c>
      <c r="U6" s="52">
        <v>32812</v>
      </c>
      <c r="V6" s="17">
        <f>(U6/U15)*100</f>
        <v>9.6990263137669892</v>
      </c>
      <c r="W6" s="52">
        <v>25745</v>
      </c>
      <c r="X6" s="52">
        <v>7067</v>
      </c>
      <c r="Y6" s="52">
        <v>20657</v>
      </c>
      <c r="Z6" s="52">
        <v>12002</v>
      </c>
      <c r="AA6" s="16">
        <f t="shared" si="2"/>
        <v>153</v>
      </c>
    </row>
    <row r="7" spans="2:27" ht="14.25" x14ac:dyDescent="0.2">
      <c r="B7" s="13" t="s">
        <v>54</v>
      </c>
      <c r="C7" s="18">
        <v>1488492</v>
      </c>
      <c r="D7" s="19">
        <f>(C7/C15)*100</f>
        <v>5.7628582505796384</v>
      </c>
      <c r="E7" s="18">
        <v>1248322</v>
      </c>
      <c r="F7" s="18">
        <v>240170</v>
      </c>
      <c r="G7" s="18">
        <v>540440</v>
      </c>
      <c r="H7" s="18">
        <v>946823</v>
      </c>
      <c r="I7" s="18">
        <f t="shared" si="0"/>
        <v>1229</v>
      </c>
      <c r="K7" s="50" t="s">
        <v>58</v>
      </c>
      <c r="L7" s="53">
        <v>28524</v>
      </c>
      <c r="M7" s="19">
        <f>(L7/L15)*100</f>
        <v>3.0496971044770378</v>
      </c>
      <c r="N7" s="53">
        <v>26310</v>
      </c>
      <c r="O7" s="53">
        <v>2214</v>
      </c>
      <c r="P7" s="53">
        <v>13724</v>
      </c>
      <c r="Q7" s="53">
        <v>14746</v>
      </c>
      <c r="R7" s="18">
        <f t="shared" si="1"/>
        <v>54</v>
      </c>
      <c r="T7" s="50" t="s">
        <v>83</v>
      </c>
      <c r="U7" s="53">
        <v>32327</v>
      </c>
      <c r="V7" s="19">
        <f>(U7/U15)*100</f>
        <v>9.5556632831020814</v>
      </c>
      <c r="W7" s="53">
        <v>25178</v>
      </c>
      <c r="X7" s="53">
        <v>7149</v>
      </c>
      <c r="Y7" s="53">
        <v>12848</v>
      </c>
      <c r="Z7" s="53">
        <v>19348</v>
      </c>
      <c r="AA7" s="18">
        <f t="shared" si="2"/>
        <v>131</v>
      </c>
    </row>
    <row r="8" spans="2:27" ht="14.25" x14ac:dyDescent="0.2">
      <c r="B8" s="13" t="s">
        <v>55</v>
      </c>
      <c r="C8" s="18">
        <v>1050277</v>
      </c>
      <c r="D8" s="19">
        <f>(C8/C15)*100</f>
        <v>4.0662613402316108</v>
      </c>
      <c r="E8" s="18">
        <v>821452</v>
      </c>
      <c r="F8" s="18">
        <v>228825</v>
      </c>
      <c r="G8" s="18">
        <v>19079</v>
      </c>
      <c r="H8" s="18">
        <v>1023056</v>
      </c>
      <c r="I8" s="18">
        <f t="shared" si="0"/>
        <v>8142</v>
      </c>
      <c r="K8" s="50" t="s">
        <v>69</v>
      </c>
      <c r="L8" s="53">
        <v>22701</v>
      </c>
      <c r="M8" s="19">
        <f>(L8/L15)*100</f>
        <v>2.4271201082854166</v>
      </c>
      <c r="N8" s="53">
        <v>19185</v>
      </c>
      <c r="O8" s="53">
        <v>3516</v>
      </c>
      <c r="P8" s="53">
        <v>14859</v>
      </c>
      <c r="Q8" s="53">
        <v>7789</v>
      </c>
      <c r="R8" s="18">
        <f t="shared" si="1"/>
        <v>53</v>
      </c>
      <c r="T8" s="50" t="s">
        <v>84</v>
      </c>
      <c r="U8" s="53">
        <v>28602</v>
      </c>
      <c r="V8" s="19">
        <f>(U8/U15)*100</f>
        <v>8.4545760888200476</v>
      </c>
      <c r="W8" s="53">
        <v>20874</v>
      </c>
      <c r="X8" s="53">
        <v>7728</v>
      </c>
      <c r="Y8" s="53">
        <v>14497</v>
      </c>
      <c r="Z8" s="53">
        <v>14066</v>
      </c>
      <c r="AA8" s="18">
        <f t="shared" si="2"/>
        <v>39</v>
      </c>
    </row>
    <row r="9" spans="2:27" ht="14.25" x14ac:dyDescent="0.2">
      <c r="B9" s="13" t="s">
        <v>56</v>
      </c>
      <c r="C9" s="18">
        <v>899998</v>
      </c>
      <c r="D9" s="19">
        <f>(C9/C15)*100</f>
        <v>3.4844398893680135</v>
      </c>
      <c r="E9" s="18">
        <v>723822</v>
      </c>
      <c r="F9" s="18">
        <v>176176</v>
      </c>
      <c r="G9" s="18">
        <v>358010</v>
      </c>
      <c r="H9" s="18">
        <v>540884</v>
      </c>
      <c r="I9" s="18">
        <f t="shared" si="0"/>
        <v>1104</v>
      </c>
      <c r="K9" s="50" t="s">
        <v>72</v>
      </c>
      <c r="L9" s="53">
        <v>22513</v>
      </c>
      <c r="M9" s="19">
        <f>(L9/L15)*100</f>
        <v>2.4070197347178359</v>
      </c>
      <c r="N9" s="53">
        <v>18411</v>
      </c>
      <c r="O9" s="53">
        <v>4102</v>
      </c>
      <c r="P9" s="53">
        <v>15632</v>
      </c>
      <c r="Q9" s="53">
        <v>6824</v>
      </c>
      <c r="R9" s="18">
        <f t="shared" si="1"/>
        <v>57</v>
      </c>
      <c r="T9" s="50" t="s">
        <v>85</v>
      </c>
      <c r="U9" s="53">
        <v>25966</v>
      </c>
      <c r="V9" s="19">
        <f>(U9/U15)*100</f>
        <v>7.6753906273093264</v>
      </c>
      <c r="W9" s="53">
        <v>20491</v>
      </c>
      <c r="X9" s="53">
        <v>5475</v>
      </c>
      <c r="Y9" s="53">
        <v>11215</v>
      </c>
      <c r="Z9" s="53">
        <v>14490</v>
      </c>
      <c r="AA9" s="18">
        <f t="shared" si="2"/>
        <v>261</v>
      </c>
    </row>
    <row r="10" spans="2:27" ht="14.25" x14ac:dyDescent="0.2">
      <c r="B10" s="13" t="s">
        <v>57</v>
      </c>
      <c r="C10" s="18">
        <v>742346</v>
      </c>
      <c r="D10" s="19">
        <f>(C10/C15)*100</f>
        <v>2.8740730691765841</v>
      </c>
      <c r="E10" s="18">
        <v>580221</v>
      </c>
      <c r="F10" s="18">
        <v>162125</v>
      </c>
      <c r="G10" s="18">
        <v>326423</v>
      </c>
      <c r="H10" s="18">
        <v>415764</v>
      </c>
      <c r="I10" s="18">
        <f t="shared" si="0"/>
        <v>159</v>
      </c>
      <c r="K10" s="50" t="s">
        <v>68</v>
      </c>
      <c r="L10" s="53">
        <v>21350</v>
      </c>
      <c r="M10" s="19">
        <f>(L10/L15)*100</f>
        <v>2.2826754024885973</v>
      </c>
      <c r="N10" s="53">
        <v>16916</v>
      </c>
      <c r="O10" s="53">
        <v>4434</v>
      </c>
      <c r="P10" s="53">
        <v>10122</v>
      </c>
      <c r="Q10" s="53">
        <v>11186</v>
      </c>
      <c r="R10" s="18">
        <f t="shared" si="1"/>
        <v>42</v>
      </c>
      <c r="T10" s="50" t="s">
        <v>86</v>
      </c>
      <c r="U10" s="53">
        <v>25621</v>
      </c>
      <c r="V10" s="19">
        <f>(U10/U15)*100</f>
        <v>7.5734107395167634</v>
      </c>
      <c r="W10" s="53">
        <v>19840</v>
      </c>
      <c r="X10" s="53">
        <v>5781</v>
      </c>
      <c r="Y10" s="53">
        <v>11759</v>
      </c>
      <c r="Z10" s="53">
        <v>13795</v>
      </c>
      <c r="AA10" s="18">
        <f t="shared" si="2"/>
        <v>67</v>
      </c>
    </row>
    <row r="11" spans="2:27" ht="14.25" x14ac:dyDescent="0.2">
      <c r="B11" s="13" t="s">
        <v>58</v>
      </c>
      <c r="C11" s="18">
        <v>700423</v>
      </c>
      <c r="D11" s="19">
        <f>(C11/C15)*100</f>
        <v>2.7117636268422949</v>
      </c>
      <c r="E11" s="18">
        <v>590001</v>
      </c>
      <c r="F11" s="18">
        <v>110422</v>
      </c>
      <c r="G11" s="18">
        <v>289754</v>
      </c>
      <c r="H11" s="18">
        <v>410243</v>
      </c>
      <c r="I11" s="18">
        <f t="shared" si="0"/>
        <v>426</v>
      </c>
      <c r="K11" s="50" t="s">
        <v>71</v>
      </c>
      <c r="L11" s="53">
        <v>21320</v>
      </c>
      <c r="M11" s="19">
        <f>(L11/L15)*100</f>
        <v>2.2794678960682386</v>
      </c>
      <c r="N11" s="53">
        <v>19171</v>
      </c>
      <c r="O11" s="53">
        <v>2149</v>
      </c>
      <c r="P11" s="53">
        <v>10265</v>
      </c>
      <c r="Q11" s="53">
        <v>11007</v>
      </c>
      <c r="R11" s="18">
        <f t="shared" si="1"/>
        <v>48</v>
      </c>
      <c r="T11" s="50" t="s">
        <v>87</v>
      </c>
      <c r="U11" s="53">
        <v>18312</v>
      </c>
      <c r="V11" s="19">
        <f>(U11/U15)*100</f>
        <v>5.4129150877027037</v>
      </c>
      <c r="W11" s="53">
        <v>13167</v>
      </c>
      <c r="X11" s="53">
        <v>5145</v>
      </c>
      <c r="Y11" s="53">
        <v>7573</v>
      </c>
      <c r="Z11" s="53">
        <v>10726</v>
      </c>
      <c r="AA11" s="18">
        <f t="shared" si="2"/>
        <v>13</v>
      </c>
    </row>
    <row r="12" spans="2:27" ht="14.25" x14ac:dyDescent="0.2">
      <c r="B12" s="13" t="s">
        <v>59</v>
      </c>
      <c r="C12" s="18">
        <v>684557</v>
      </c>
      <c r="D12" s="19">
        <f>(C12/C15)*100</f>
        <v>2.6503366866883029</v>
      </c>
      <c r="E12" s="18">
        <v>526717</v>
      </c>
      <c r="F12" s="18">
        <v>157840</v>
      </c>
      <c r="G12" s="18">
        <v>221029</v>
      </c>
      <c r="H12" s="18">
        <v>463443</v>
      </c>
      <c r="I12" s="18">
        <f t="shared" si="0"/>
        <v>85</v>
      </c>
      <c r="K12" s="50" t="s">
        <v>70</v>
      </c>
      <c r="L12" s="53">
        <v>21135</v>
      </c>
      <c r="M12" s="19">
        <f>(L12/L15)*100</f>
        <v>2.2596882731426935</v>
      </c>
      <c r="N12" s="53">
        <v>16995</v>
      </c>
      <c r="O12" s="53">
        <v>4140</v>
      </c>
      <c r="P12" s="53">
        <v>9701</v>
      </c>
      <c r="Q12" s="53">
        <v>11374</v>
      </c>
      <c r="R12" s="18">
        <f t="shared" si="1"/>
        <v>60</v>
      </c>
      <c r="T12" s="50" t="s">
        <v>88</v>
      </c>
      <c r="U12" s="53">
        <v>14831</v>
      </c>
      <c r="V12" s="19">
        <f>(U12/U15)*100</f>
        <v>4.3839527995696157</v>
      </c>
      <c r="W12" s="53">
        <v>12003</v>
      </c>
      <c r="X12" s="53">
        <v>2828</v>
      </c>
      <c r="Y12" s="53">
        <v>7877</v>
      </c>
      <c r="Z12" s="53">
        <v>6898</v>
      </c>
      <c r="AA12" s="18">
        <f t="shared" si="2"/>
        <v>56</v>
      </c>
    </row>
    <row r="13" spans="2:27" ht="14.25" x14ac:dyDescent="0.2">
      <c r="B13" s="13" t="s">
        <v>60</v>
      </c>
      <c r="C13" s="18">
        <v>638899</v>
      </c>
      <c r="D13" s="19">
        <f>(C13/C15)*100</f>
        <v>2.4735667866787865</v>
      </c>
      <c r="E13" s="18">
        <v>501728</v>
      </c>
      <c r="F13" s="18">
        <v>137171</v>
      </c>
      <c r="G13" s="18">
        <v>232870</v>
      </c>
      <c r="H13" s="18">
        <v>405952</v>
      </c>
      <c r="I13" s="18">
        <f t="shared" si="0"/>
        <v>77</v>
      </c>
      <c r="K13" s="50" t="s">
        <v>66</v>
      </c>
      <c r="L13" s="53">
        <v>20000</v>
      </c>
      <c r="M13" s="19">
        <f>(L13/L15)*100</f>
        <v>2.1383376135724568</v>
      </c>
      <c r="N13" s="53">
        <v>16491</v>
      </c>
      <c r="O13" s="53">
        <v>3509</v>
      </c>
      <c r="P13" s="53">
        <v>5151</v>
      </c>
      <c r="Q13" s="53">
        <v>14775</v>
      </c>
      <c r="R13" s="18">
        <f t="shared" si="1"/>
        <v>74</v>
      </c>
      <c r="T13" s="50" t="s">
        <v>89</v>
      </c>
      <c r="U13" s="53">
        <v>11113</v>
      </c>
      <c r="V13" s="19">
        <f>(U13/U15)*100</f>
        <v>3.2849347624312006</v>
      </c>
      <c r="W13" s="53">
        <v>8986</v>
      </c>
      <c r="X13" s="53">
        <v>2127</v>
      </c>
      <c r="Y13" s="53">
        <v>5800</v>
      </c>
      <c r="Z13" s="53">
        <v>5275</v>
      </c>
      <c r="AA13" s="18">
        <f t="shared" si="2"/>
        <v>38</v>
      </c>
    </row>
    <row r="14" spans="2:27" ht="15" thickBot="1" x14ac:dyDescent="0.25">
      <c r="B14" s="20" t="s">
        <v>62</v>
      </c>
      <c r="C14" s="21">
        <f>C15-SUM(C4:C13)</f>
        <v>13408085</v>
      </c>
      <c r="D14" s="22">
        <f>(C14/C15)*100</f>
        <v>51.91085559527567</v>
      </c>
      <c r="E14" s="21">
        <f t="shared" ref="E14:H14" si="3">E15-SUM(E4:E13)</f>
        <v>10637112</v>
      </c>
      <c r="F14" s="21">
        <f t="shared" si="3"/>
        <v>2770973</v>
      </c>
      <c r="G14" s="21">
        <f t="shared" si="3"/>
        <v>5269126</v>
      </c>
      <c r="H14" s="21">
        <f t="shared" si="3"/>
        <v>8129738</v>
      </c>
      <c r="I14" s="21">
        <f t="shared" si="0"/>
        <v>9221</v>
      </c>
      <c r="K14" s="20" t="s">
        <v>62</v>
      </c>
      <c r="L14" s="21">
        <f>L15-SUM(L4:L13)</f>
        <v>401863</v>
      </c>
      <c r="M14" s="22">
        <f>(L14/L15)*100</f>
        <v>42.965938420153407</v>
      </c>
      <c r="N14" s="21">
        <f t="shared" ref="N14:Q14" si="4">N15-SUM(N4:N13)</f>
        <v>330219</v>
      </c>
      <c r="O14" s="21">
        <f t="shared" si="4"/>
        <v>71644</v>
      </c>
      <c r="P14" s="21">
        <f t="shared" si="4"/>
        <v>172166</v>
      </c>
      <c r="Q14" s="21">
        <f t="shared" si="4"/>
        <v>228129</v>
      </c>
      <c r="R14" s="21">
        <f t="shared" si="1"/>
        <v>1568</v>
      </c>
      <c r="T14" s="20" t="s">
        <v>62</v>
      </c>
      <c r="U14" s="21">
        <f>U15-SUM(U4:U13)</f>
        <v>54311</v>
      </c>
      <c r="V14" s="22">
        <f>(U14/U15)*100</f>
        <v>16.053999089570855</v>
      </c>
      <c r="W14" s="21">
        <f t="shared" ref="W14:Z14" si="5">W15-SUM(W4:W13)</f>
        <v>43066</v>
      </c>
      <c r="X14" s="21">
        <f t="shared" si="5"/>
        <v>11245</v>
      </c>
      <c r="Y14" s="21">
        <f t="shared" si="5"/>
        <v>24665</v>
      </c>
      <c r="Z14" s="21">
        <f t="shared" si="5"/>
        <v>29370</v>
      </c>
      <c r="AA14" s="21">
        <f t="shared" si="2"/>
        <v>276</v>
      </c>
    </row>
    <row r="15" spans="2:27" ht="15.75" thickBot="1" x14ac:dyDescent="0.25">
      <c r="B15" s="54" t="s">
        <v>16</v>
      </c>
      <c r="C15" s="24">
        <v>25829058</v>
      </c>
      <c r="D15" s="24">
        <f>(C15/C15)*100</f>
        <v>100</v>
      </c>
      <c r="E15" s="24">
        <v>20514606</v>
      </c>
      <c r="F15" s="24">
        <v>5314452</v>
      </c>
      <c r="G15" s="24">
        <v>9746077</v>
      </c>
      <c r="H15" s="24">
        <v>16059054</v>
      </c>
      <c r="I15" s="24">
        <f t="shared" si="0"/>
        <v>23927</v>
      </c>
      <c r="K15" s="54" t="s">
        <v>16</v>
      </c>
      <c r="L15" s="55">
        <v>935306</v>
      </c>
      <c r="M15" s="24">
        <f>(L15/L15)*100</f>
        <v>100</v>
      </c>
      <c r="N15" s="55">
        <v>779642</v>
      </c>
      <c r="O15" s="55">
        <v>155664</v>
      </c>
      <c r="P15" s="55">
        <v>402314</v>
      </c>
      <c r="Q15" s="55">
        <v>530506</v>
      </c>
      <c r="R15" s="24">
        <f t="shared" si="1"/>
        <v>2486</v>
      </c>
      <c r="T15" s="54" t="s">
        <v>16</v>
      </c>
      <c r="U15" s="55">
        <v>338302</v>
      </c>
      <c r="V15" s="24">
        <f>(U15/U15)*100</f>
        <v>100</v>
      </c>
      <c r="W15" s="55">
        <v>264434</v>
      </c>
      <c r="X15" s="55">
        <v>73868</v>
      </c>
      <c r="Y15" s="55">
        <v>141028</v>
      </c>
      <c r="Z15" s="55">
        <v>195518</v>
      </c>
      <c r="AA15" s="24">
        <f t="shared" si="2"/>
        <v>1756</v>
      </c>
    </row>
    <row r="16" spans="2:27" x14ac:dyDescent="0.2">
      <c r="B16" s="45" t="s">
        <v>49</v>
      </c>
      <c r="K16" s="45" t="s">
        <v>49</v>
      </c>
      <c r="T16" s="45" t="s">
        <v>49</v>
      </c>
    </row>
    <row r="17" spans="2:20" x14ac:dyDescent="0.2">
      <c r="B17" s="45" t="s">
        <v>50</v>
      </c>
      <c r="K17" s="45" t="s">
        <v>50</v>
      </c>
      <c r="T17" s="45" t="s">
        <v>50</v>
      </c>
    </row>
    <row r="18" spans="2:20" x14ac:dyDescent="0.2">
      <c r="B18" s="45"/>
      <c r="K18" s="45"/>
      <c r="T18" s="45"/>
    </row>
  </sheetData>
  <mergeCells count="3">
    <mergeCell ref="B2:H2"/>
    <mergeCell ref="K2:Q2"/>
    <mergeCell ref="T2:Z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ConsultaD</vt:lpstr>
      <vt:lpstr>UrgenciasD</vt:lpstr>
      <vt:lpstr>HospitalizacionD</vt:lpstr>
      <vt:lpstr>MORBILIDAD TOTAL DPTO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GILMA</dc:creator>
  <cp:lastModifiedBy>Sammy</cp:lastModifiedBy>
  <dcterms:created xsi:type="dcterms:W3CDTF">2017-10-10T18:05:34Z</dcterms:created>
  <dcterms:modified xsi:type="dcterms:W3CDTF">2021-06-01T20:36:48Z</dcterms:modified>
</cp:coreProperties>
</file>