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spitalizacionM" sheetId="1" r:id="rId1"/>
  </sheets>
  <definedNames/>
  <calcPr fullCalcOnLoad="1"/>
</workbook>
</file>

<file path=xl/sharedStrings.xml><?xml version="1.0" encoding="utf-8"?>
<sst xmlns="http://schemas.openxmlformats.org/spreadsheetml/2006/main" count="220" uniqueCount="114">
  <si>
    <t>Region</t>
  </si>
  <si>
    <t>Cod_Dx</t>
  </si>
  <si>
    <t>Descripcion</t>
  </si>
  <si>
    <t>Total</t>
  </si>
  <si>
    <t>%</t>
  </si>
  <si>
    <t>Urbana</t>
  </si>
  <si>
    <t>Rural</t>
  </si>
  <si>
    <t>Masculino</t>
  </si>
  <si>
    <t>Femenino</t>
  </si>
  <si>
    <t>Total Departamento</t>
  </si>
  <si>
    <t>BAJO CAUCA</t>
  </si>
  <si>
    <t>R509</t>
  </si>
  <si>
    <t>FIEBRE  NO ESPECIFICADA</t>
  </si>
  <si>
    <t>N390</t>
  </si>
  <si>
    <t>INFECCION DE VIAS URINARIAS  SITIO NO ESPECIFICADO</t>
  </si>
  <si>
    <t>R104</t>
  </si>
  <si>
    <t>OTROS DOLORES ABDOMINALES Y LOS NO ESPECIFICADOS</t>
  </si>
  <si>
    <t>O800</t>
  </si>
  <si>
    <t>PARTO UNICO ESPONTANEO  PRESENTACION CEFALICA DE VERTICE</t>
  </si>
  <si>
    <t>L031</t>
  </si>
  <si>
    <t>CELULITIS DE OTRAS PARTES DE LOS MIEMBROS</t>
  </si>
  <si>
    <t>J159</t>
  </si>
  <si>
    <t>NEUMONIA BACTERIANA  NO ESPECIFICADA</t>
  </si>
  <si>
    <t>O200</t>
  </si>
  <si>
    <t>AMENAZA DE ABORTO</t>
  </si>
  <si>
    <t>K359</t>
  </si>
  <si>
    <t>APENDICITIS AGUDA  NO ESPECIFICADA</t>
  </si>
  <si>
    <t>C910</t>
  </si>
  <si>
    <t>LEUCEMIA LINFOBLASTICA AGUDA</t>
  </si>
  <si>
    <t>OTROS DX</t>
  </si>
  <si>
    <t>Total BAJO CAUCA</t>
  </si>
  <si>
    <t>MAGDALENA MEDIO</t>
  </si>
  <si>
    <t>O829</t>
  </si>
  <si>
    <t>PARTO POR CESAREA  SIN OTRA ESPECIFICACION</t>
  </si>
  <si>
    <t>Total MAGDALENA MEDIO</t>
  </si>
  <si>
    <t>NORDESTE</t>
  </si>
  <si>
    <t>O471</t>
  </si>
  <si>
    <t>FALSO TRABAJO DE PARTO ANTES DE LA 37 Y MAS SEMANAS COMPLETAS DE GESTACION</t>
  </si>
  <si>
    <t>R103</t>
  </si>
  <si>
    <t>DOLOR LOCALIZADO EN OTRAS PARTES INFERIORES DEL ABDOMEN</t>
  </si>
  <si>
    <t>J441</t>
  </si>
  <si>
    <t>ENFERMEDAD PULMONAR OBSTRUCTIVA CRONICA CON EXACERBACION AGUDA  NO ESPECIFICADA</t>
  </si>
  <si>
    <t>O470</t>
  </si>
  <si>
    <t>FALSO TRABAJO DE PARTO ANTES DE LA 37 SEMANAS COMPLETAS DE GESTACION</t>
  </si>
  <si>
    <t>Total NORDESTE</t>
  </si>
  <si>
    <t>NORTE</t>
  </si>
  <si>
    <t>O620</t>
  </si>
  <si>
    <t>CONTRACCIONES PRIMARIAS INADECUADAS</t>
  </si>
  <si>
    <t>I500</t>
  </si>
  <si>
    <t>INSUFICIENCIA CARDIACA CONGESTIVA</t>
  </si>
  <si>
    <t>Total NORTE</t>
  </si>
  <si>
    <t>OCCIDENTE</t>
  </si>
  <si>
    <t>J219</t>
  </si>
  <si>
    <t>BRONQUIOLITIS AGUDA  NO ESPECIFICADA</t>
  </si>
  <si>
    <t>J189</t>
  </si>
  <si>
    <t>NEUMONIA  NO ESPECIFICADA</t>
  </si>
  <si>
    <t>Total OCCIDENTE</t>
  </si>
  <si>
    <t>ORIENTE</t>
  </si>
  <si>
    <t>Total ORIENTE</t>
  </si>
  <si>
    <t>SUROESTE</t>
  </si>
  <si>
    <t>Total SUROESTE</t>
  </si>
  <si>
    <t>URABA</t>
  </si>
  <si>
    <t>Total URABA</t>
  </si>
  <si>
    <t>VALLE DE ABURRA</t>
  </si>
  <si>
    <t>Total VALLE DE ABURRA</t>
  </si>
  <si>
    <r>
      <t xml:space="preserve">Fuente: </t>
    </r>
    <r>
      <rPr>
        <sz val="9"/>
        <rFont val="Arial"/>
        <family val="2"/>
      </rPr>
      <t>SisMaster Rips</t>
    </r>
  </si>
  <si>
    <t>DIEZ PRIMERAS CAUSAS DE MORBILIDAD POR HOSPITALIZACION, SEGÚN ZONA Y SEXO POR SUBREGIÓN. ANTIOQUIA 2018</t>
  </si>
  <si>
    <r>
      <t>Fecha Corte:</t>
    </r>
    <r>
      <rPr>
        <sz val="9"/>
        <rFont val="Arial"/>
        <family val="2"/>
      </rPr>
      <t xml:space="preserve"> 31/12/2018</t>
    </r>
  </si>
  <si>
    <t>Z359</t>
  </si>
  <si>
    <t>SUPERVISION DE EMBARAZO DE ALTO RIESGO  SIN OTRA ESPECIFICACION</t>
  </si>
  <si>
    <t>Z321</t>
  </si>
  <si>
    <t>EMBARAZO CONFIRMADO</t>
  </si>
  <si>
    <t>H251</t>
  </si>
  <si>
    <t>CATARATA SENIL NUCLEAR</t>
  </si>
  <si>
    <t>R69X</t>
  </si>
  <si>
    <t>CAUSAS DE MORBILIDAD DESCONOCIDAS Y NO ESPECIFICADAS</t>
  </si>
  <si>
    <t>C56X</t>
  </si>
  <si>
    <t>TUMOR MALIGNO DEL OVARIO</t>
  </si>
  <si>
    <t>C793</t>
  </si>
  <si>
    <t>TUMOR MALIGNO SECUNDARIO DEL ENCEFALO Y DE LAS MENINGES CEREBRALES</t>
  </si>
  <si>
    <t>D649</t>
  </si>
  <si>
    <t>ANEMIA DE TIPO NO ESPECIFICADO</t>
  </si>
  <si>
    <t>C531</t>
  </si>
  <si>
    <t>TUMOR MALIGNO DE EXOCERVIX</t>
  </si>
  <si>
    <t>C710</t>
  </si>
  <si>
    <t>TUMOR MALIGNO DEL CEREBRO  EXCEPTO LOBULOS Y VENTRICULOS</t>
  </si>
  <si>
    <t>G404</t>
  </si>
  <si>
    <t>OTRAS EPILEPSIAS Y SINDROMES EPILEPTICOS GENERALIZADOS</t>
  </si>
  <si>
    <t>O479</t>
  </si>
  <si>
    <t>FALSO TRABAJO DE PARTO SIN OTRA ESPECIFICACION</t>
  </si>
  <si>
    <t>Z000</t>
  </si>
  <si>
    <t>EXAMEN MEDICO GENERAL</t>
  </si>
  <si>
    <t>Z932</t>
  </si>
  <si>
    <t>ILEOSTOMIA</t>
  </si>
  <si>
    <t>Y849</t>
  </si>
  <si>
    <t>PROCEDIMIENTO MEDICO NO ESPECIFICADO</t>
  </si>
  <si>
    <t>R529</t>
  </si>
  <si>
    <t>DOLOR  NO ESPECIFICADO</t>
  </si>
  <si>
    <t>R521</t>
  </si>
  <si>
    <t>DOLOR CRONICO INTRATABLE</t>
  </si>
  <si>
    <t>C509</t>
  </si>
  <si>
    <t>TUMOR MALIGNO DE LA MAMA  PARTE NO ESPECIFICADA</t>
  </si>
  <si>
    <t>G952</t>
  </si>
  <si>
    <t>COMPRESION MEDULAR  NO ESPECIFICADA</t>
  </si>
  <si>
    <t>R51X</t>
  </si>
  <si>
    <t>CEFALEA</t>
  </si>
  <si>
    <t>Z542</t>
  </si>
  <si>
    <t>CONVALECENCIA CONSECUTIVA A QUIMIOTERAPIA</t>
  </si>
  <si>
    <t>C61X</t>
  </si>
  <si>
    <t>TUMOR MALIGNO DE LA PROSTATA</t>
  </si>
  <si>
    <t>C959</t>
  </si>
  <si>
    <t>LEUCEMIA  NO ESPECIFICADA</t>
  </si>
  <si>
    <t>R688</t>
  </si>
  <si>
    <t>OTROS SINTOMAS Y SIGNOS GENERALES ESPECIFICADOS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</si>
</sst>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left" vertical="center" wrapText="1"/>
    </xf>
    <xf numFmtId="3" fontId="38" fillId="33" borderId="10" xfId="0" applyNumberFormat="1" applyFont="1" applyFill="1" applyBorder="1" applyAlignment="1">
      <alignment horizontal="right" vertical="center" wrapText="1"/>
    </xf>
    <xf numFmtId="4" fontId="38" fillId="33" borderId="10" xfId="0" applyNumberFormat="1" applyFont="1" applyFill="1" applyBorder="1" applyAlignment="1">
      <alignment horizontal="right"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0" xfId="0" applyFont="1" applyFill="1" applyBorder="1" applyAlignment="1">
      <alignment/>
    </xf>
    <xf numFmtId="0" fontId="39" fillId="0" borderId="0" xfId="0" applyFont="1" applyBorder="1" applyAlignment="1" quotePrefix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8.7109375" style="0" customWidth="1"/>
    <col min="2" max="2" width="16.57421875" style="0" bestFit="1" customWidth="1"/>
    <col min="3" max="3" width="86.8515625" style="0" customWidth="1"/>
  </cols>
  <sheetData>
    <row r="2" spans="1:8" ht="15">
      <c r="A2" s="9" t="s">
        <v>66</v>
      </c>
      <c r="B2" s="10"/>
      <c r="C2" s="10"/>
      <c r="D2" s="10"/>
      <c r="E2" s="10"/>
      <c r="F2" s="10"/>
      <c r="G2" s="10"/>
      <c r="H2" s="10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15">
      <c r="A5" s="1" t="s">
        <v>9</v>
      </c>
      <c r="B5" s="1"/>
      <c r="C5" s="1"/>
      <c r="D5" s="2">
        <v>671512</v>
      </c>
      <c r="E5" s="3">
        <v>100</v>
      </c>
      <c r="F5" s="2">
        <v>642266</v>
      </c>
      <c r="G5" s="2">
        <v>29246</v>
      </c>
      <c r="H5" s="2">
        <v>277997</v>
      </c>
      <c r="I5" s="2">
        <v>393515</v>
      </c>
    </row>
    <row r="6" spans="1:9" ht="15">
      <c r="A6" s="4" t="s">
        <v>10</v>
      </c>
      <c r="B6" s="4" t="s">
        <v>68</v>
      </c>
      <c r="C6" s="5" t="s">
        <v>69</v>
      </c>
      <c r="D6" s="6">
        <v>556</v>
      </c>
      <c r="E6" s="7">
        <f>(D6/$D$17)*100</f>
        <v>6.278938452851496</v>
      </c>
      <c r="F6" s="6">
        <v>463</v>
      </c>
      <c r="G6" s="6">
        <v>93</v>
      </c>
      <c r="H6" s="6">
        <v>0</v>
      </c>
      <c r="I6" s="6">
        <v>556</v>
      </c>
    </row>
    <row r="7" spans="1:9" ht="15">
      <c r="A7" s="4"/>
      <c r="B7" s="4" t="s">
        <v>13</v>
      </c>
      <c r="C7" s="5" t="s">
        <v>14</v>
      </c>
      <c r="D7" s="6">
        <v>343</v>
      </c>
      <c r="E7" s="7">
        <f aca="true" t="shared" si="0" ref="E7:E17">(D7/$D$17)*100</f>
        <v>3.8735177865612647</v>
      </c>
      <c r="F7" s="6">
        <v>288</v>
      </c>
      <c r="G7" s="6">
        <v>55</v>
      </c>
      <c r="H7" s="6">
        <v>88</v>
      </c>
      <c r="I7" s="6">
        <v>255</v>
      </c>
    </row>
    <row r="8" spans="1:9" ht="15">
      <c r="A8" s="4"/>
      <c r="B8" s="4" t="s">
        <v>17</v>
      </c>
      <c r="C8" s="5" t="s">
        <v>18</v>
      </c>
      <c r="D8" s="6">
        <v>329</v>
      </c>
      <c r="E8" s="7">
        <f t="shared" si="0"/>
        <v>3.7154150197628457</v>
      </c>
      <c r="F8" s="6">
        <v>280</v>
      </c>
      <c r="G8" s="6">
        <v>49</v>
      </c>
      <c r="H8" s="6">
        <v>0</v>
      </c>
      <c r="I8" s="6">
        <v>329</v>
      </c>
    </row>
    <row r="9" spans="1:9" ht="15">
      <c r="A9" s="4"/>
      <c r="B9" s="4" t="s">
        <v>11</v>
      </c>
      <c r="C9" s="5" t="s">
        <v>12</v>
      </c>
      <c r="D9" s="6">
        <v>326</v>
      </c>
      <c r="E9" s="7">
        <f t="shared" si="0"/>
        <v>3.681535855448899</v>
      </c>
      <c r="F9" s="6">
        <v>284</v>
      </c>
      <c r="G9" s="6">
        <v>42</v>
      </c>
      <c r="H9" s="6">
        <v>159</v>
      </c>
      <c r="I9" s="6">
        <v>167</v>
      </c>
    </row>
    <row r="10" spans="1:9" ht="15">
      <c r="A10" s="4"/>
      <c r="B10" s="4" t="s">
        <v>21</v>
      </c>
      <c r="C10" s="5" t="s">
        <v>22</v>
      </c>
      <c r="D10" s="6">
        <v>303</v>
      </c>
      <c r="E10" s="7">
        <f t="shared" si="0"/>
        <v>3.4217955957086392</v>
      </c>
      <c r="F10" s="6">
        <v>267</v>
      </c>
      <c r="G10" s="6">
        <v>36</v>
      </c>
      <c r="H10" s="6">
        <v>194</v>
      </c>
      <c r="I10" s="6">
        <v>109</v>
      </c>
    </row>
    <row r="11" spans="1:9" ht="15">
      <c r="A11" s="4"/>
      <c r="B11" s="4" t="s">
        <v>15</v>
      </c>
      <c r="C11" s="5" t="s">
        <v>16</v>
      </c>
      <c r="D11" s="6">
        <v>194</v>
      </c>
      <c r="E11" s="7">
        <f t="shared" si="0"/>
        <v>2.1908526256352343</v>
      </c>
      <c r="F11" s="6">
        <v>170</v>
      </c>
      <c r="G11" s="6">
        <v>24</v>
      </c>
      <c r="H11" s="6">
        <v>67</v>
      </c>
      <c r="I11" s="6">
        <v>127</v>
      </c>
    </row>
    <row r="12" spans="1:9" ht="15">
      <c r="A12" s="4"/>
      <c r="B12" s="4" t="s">
        <v>52</v>
      </c>
      <c r="C12" s="5" t="s">
        <v>53</v>
      </c>
      <c r="D12" s="6">
        <v>117</v>
      </c>
      <c r="E12" s="7">
        <f t="shared" si="0"/>
        <v>1.3212874082439299</v>
      </c>
      <c r="F12" s="6">
        <v>112</v>
      </c>
      <c r="G12" s="6">
        <v>5</v>
      </c>
      <c r="H12" s="6">
        <v>69</v>
      </c>
      <c r="I12" s="6">
        <v>48</v>
      </c>
    </row>
    <row r="13" spans="1:9" ht="15">
      <c r="A13" s="4"/>
      <c r="B13" s="4" t="s">
        <v>19</v>
      </c>
      <c r="C13" s="5" t="s">
        <v>20</v>
      </c>
      <c r="D13" s="6">
        <v>105</v>
      </c>
      <c r="E13" s="7">
        <f t="shared" si="0"/>
        <v>1.185770750988142</v>
      </c>
      <c r="F13" s="6">
        <v>91</v>
      </c>
      <c r="G13" s="6">
        <v>14</v>
      </c>
      <c r="H13" s="6">
        <v>64</v>
      </c>
      <c r="I13" s="6">
        <v>41</v>
      </c>
    </row>
    <row r="14" spans="1:9" ht="15">
      <c r="A14" s="4"/>
      <c r="B14" s="4" t="s">
        <v>70</v>
      </c>
      <c r="C14" s="5" t="s">
        <v>71</v>
      </c>
      <c r="D14" s="6">
        <v>97</v>
      </c>
      <c r="E14" s="7">
        <f t="shared" si="0"/>
        <v>1.0954263128176172</v>
      </c>
      <c r="F14" s="6">
        <v>81</v>
      </c>
      <c r="G14" s="6">
        <v>16</v>
      </c>
      <c r="H14" s="6">
        <v>0</v>
      </c>
      <c r="I14" s="6">
        <v>97</v>
      </c>
    </row>
    <row r="15" spans="1:9" ht="15">
      <c r="A15" s="4"/>
      <c r="B15" s="4" t="s">
        <v>25</v>
      </c>
      <c r="C15" s="5" t="s">
        <v>26</v>
      </c>
      <c r="D15" s="6">
        <v>93</v>
      </c>
      <c r="E15" s="7">
        <f t="shared" si="0"/>
        <v>1.0502540937323546</v>
      </c>
      <c r="F15" s="6">
        <v>75</v>
      </c>
      <c r="G15" s="6">
        <v>18</v>
      </c>
      <c r="H15" s="6">
        <v>48</v>
      </c>
      <c r="I15" s="6">
        <v>45</v>
      </c>
    </row>
    <row r="16" spans="1:9" ht="15">
      <c r="A16" s="4"/>
      <c r="B16" s="4"/>
      <c r="C16" s="5" t="s">
        <v>29</v>
      </c>
      <c r="D16" s="6">
        <f>(D17-SUM(D6:D15))</f>
        <v>6392</v>
      </c>
      <c r="E16" s="7">
        <f t="shared" si="0"/>
        <v>72.18520609824958</v>
      </c>
      <c r="F16" s="6">
        <f>(F17-SUM(F6:F15))</f>
        <v>5547</v>
      </c>
      <c r="G16" s="6">
        <f>(G17-SUM(G6:G15))</f>
        <v>845</v>
      </c>
      <c r="H16" s="6">
        <f>(H17-SUM(H6:H15))</f>
        <v>2947</v>
      </c>
      <c r="I16" s="6">
        <f>(I17-SUM(I6:I15))</f>
        <v>3445</v>
      </c>
    </row>
    <row r="17" spans="1:9" ht="15">
      <c r="A17" s="1" t="s">
        <v>30</v>
      </c>
      <c r="B17" s="1"/>
      <c r="C17" s="1"/>
      <c r="D17" s="2">
        <v>8855</v>
      </c>
      <c r="E17" s="3">
        <f t="shared" si="0"/>
        <v>100</v>
      </c>
      <c r="F17" s="2">
        <v>7658</v>
      </c>
      <c r="G17" s="2">
        <v>1197</v>
      </c>
      <c r="H17" s="2">
        <v>3636</v>
      </c>
      <c r="I17" s="2">
        <v>5219</v>
      </c>
    </row>
    <row r="18" spans="1:9" ht="15">
      <c r="A18" s="4" t="s">
        <v>31</v>
      </c>
      <c r="B18" s="4" t="s">
        <v>17</v>
      </c>
      <c r="C18" s="5" t="s">
        <v>18</v>
      </c>
      <c r="D18" s="6">
        <v>244</v>
      </c>
      <c r="E18" s="7">
        <f>(D18/$D$29)*100</f>
        <v>4.148248894933696</v>
      </c>
      <c r="F18" s="6">
        <v>179</v>
      </c>
      <c r="G18" s="6">
        <v>65</v>
      </c>
      <c r="H18" s="6">
        <v>0</v>
      </c>
      <c r="I18" s="6">
        <v>244</v>
      </c>
    </row>
    <row r="19" spans="1:9" ht="15">
      <c r="A19" s="4"/>
      <c r="B19" s="4" t="s">
        <v>13</v>
      </c>
      <c r="C19" s="5" t="s">
        <v>14</v>
      </c>
      <c r="D19" s="6">
        <v>226</v>
      </c>
      <c r="E19" s="7">
        <f aca="true" t="shared" si="1" ref="E19:E29">(D19/$D$29)*100</f>
        <v>3.84223053383203</v>
      </c>
      <c r="F19" s="6">
        <v>184</v>
      </c>
      <c r="G19" s="6">
        <v>42</v>
      </c>
      <c r="H19" s="6">
        <v>108</v>
      </c>
      <c r="I19" s="6">
        <v>118</v>
      </c>
    </row>
    <row r="20" spans="1:9" ht="15">
      <c r="A20" s="4"/>
      <c r="B20" s="4" t="s">
        <v>15</v>
      </c>
      <c r="C20" s="5" t="s">
        <v>16</v>
      </c>
      <c r="D20" s="6">
        <v>183</v>
      </c>
      <c r="E20" s="7">
        <f t="shared" si="1"/>
        <v>3.111186671200272</v>
      </c>
      <c r="F20" s="6">
        <v>146</v>
      </c>
      <c r="G20" s="6">
        <v>37</v>
      </c>
      <c r="H20" s="6">
        <v>64</v>
      </c>
      <c r="I20" s="6">
        <v>119</v>
      </c>
    </row>
    <row r="21" spans="1:9" ht="15">
      <c r="A21" s="4"/>
      <c r="B21" s="4" t="s">
        <v>11</v>
      </c>
      <c r="C21" s="5" t="s">
        <v>12</v>
      </c>
      <c r="D21" s="6">
        <v>162</v>
      </c>
      <c r="E21" s="7">
        <f t="shared" si="1"/>
        <v>2.754165249914995</v>
      </c>
      <c r="F21" s="6">
        <v>141</v>
      </c>
      <c r="G21" s="6">
        <v>21</v>
      </c>
      <c r="H21" s="6">
        <v>81</v>
      </c>
      <c r="I21" s="6">
        <v>81</v>
      </c>
    </row>
    <row r="22" spans="1:9" ht="15">
      <c r="A22" s="4"/>
      <c r="B22" s="4" t="s">
        <v>72</v>
      </c>
      <c r="C22" s="5" t="s">
        <v>73</v>
      </c>
      <c r="D22" s="6">
        <v>153</v>
      </c>
      <c r="E22" s="7">
        <f t="shared" si="1"/>
        <v>2.601156069364162</v>
      </c>
      <c r="F22" s="6">
        <v>123</v>
      </c>
      <c r="G22" s="6">
        <v>30</v>
      </c>
      <c r="H22" s="6">
        <v>78</v>
      </c>
      <c r="I22" s="6">
        <v>75</v>
      </c>
    </row>
    <row r="23" spans="1:9" ht="15">
      <c r="A23" s="4"/>
      <c r="B23" s="4" t="s">
        <v>32</v>
      </c>
      <c r="C23" s="5" t="s">
        <v>33</v>
      </c>
      <c r="D23" s="6">
        <v>148</v>
      </c>
      <c r="E23" s="7">
        <f t="shared" si="1"/>
        <v>2.5161509690581436</v>
      </c>
      <c r="F23" s="6">
        <v>117</v>
      </c>
      <c r="G23" s="6">
        <v>31</v>
      </c>
      <c r="H23" s="6">
        <v>0</v>
      </c>
      <c r="I23" s="6">
        <v>148</v>
      </c>
    </row>
    <row r="24" spans="1:9" ht="15">
      <c r="A24" s="4"/>
      <c r="B24" s="4" t="s">
        <v>21</v>
      </c>
      <c r="C24" s="5" t="s">
        <v>22</v>
      </c>
      <c r="D24" s="6">
        <v>108</v>
      </c>
      <c r="E24" s="7">
        <f t="shared" si="1"/>
        <v>1.8361101666099964</v>
      </c>
      <c r="F24" s="6">
        <v>93</v>
      </c>
      <c r="G24" s="6">
        <v>15</v>
      </c>
      <c r="H24" s="6">
        <v>61</v>
      </c>
      <c r="I24" s="6">
        <v>47</v>
      </c>
    </row>
    <row r="25" spans="1:9" ht="15">
      <c r="A25" s="4"/>
      <c r="B25" s="4" t="s">
        <v>19</v>
      </c>
      <c r="C25" s="5" t="s">
        <v>20</v>
      </c>
      <c r="D25" s="6">
        <v>106</v>
      </c>
      <c r="E25" s="7">
        <f t="shared" si="1"/>
        <v>1.8021081264875893</v>
      </c>
      <c r="F25" s="6">
        <v>73</v>
      </c>
      <c r="G25" s="6">
        <v>33</v>
      </c>
      <c r="H25" s="6">
        <v>66</v>
      </c>
      <c r="I25" s="6">
        <v>40</v>
      </c>
    </row>
    <row r="26" spans="1:9" ht="15">
      <c r="A26" s="4"/>
      <c r="B26" s="4" t="s">
        <v>74</v>
      </c>
      <c r="C26" s="5" t="s">
        <v>75</v>
      </c>
      <c r="D26" s="6">
        <v>98</v>
      </c>
      <c r="E26" s="7">
        <f t="shared" si="1"/>
        <v>1.6660999659979598</v>
      </c>
      <c r="F26" s="6">
        <v>94</v>
      </c>
      <c r="G26" s="6">
        <v>4</v>
      </c>
      <c r="H26" s="6">
        <v>65</v>
      </c>
      <c r="I26" s="6">
        <v>33</v>
      </c>
    </row>
    <row r="27" spans="1:9" ht="15">
      <c r="A27" s="4"/>
      <c r="B27" s="4" t="s">
        <v>40</v>
      </c>
      <c r="C27" s="5" t="s">
        <v>41</v>
      </c>
      <c r="D27" s="6">
        <v>90</v>
      </c>
      <c r="E27" s="7">
        <f t="shared" si="1"/>
        <v>1.5300918055083303</v>
      </c>
      <c r="F27" s="6">
        <v>74</v>
      </c>
      <c r="G27" s="6">
        <v>16</v>
      </c>
      <c r="H27" s="6">
        <v>34</v>
      </c>
      <c r="I27" s="6">
        <v>56</v>
      </c>
    </row>
    <row r="28" spans="1:9" ht="15">
      <c r="A28" s="4"/>
      <c r="B28" s="4"/>
      <c r="C28" s="5" t="s">
        <v>29</v>
      </c>
      <c r="D28" s="6">
        <f>(D29-SUM(D18:D27))</f>
        <v>4364</v>
      </c>
      <c r="E28" s="7">
        <f t="shared" si="1"/>
        <v>74.19245154709283</v>
      </c>
      <c r="F28" s="6">
        <f>(F29-SUM(F18:F27))</f>
        <v>3502</v>
      </c>
      <c r="G28" s="6">
        <f>(G29-SUM(G18:G27))</f>
        <v>862</v>
      </c>
      <c r="H28" s="6">
        <f>(H29-SUM(H18:H27))</f>
        <v>1937</v>
      </c>
      <c r="I28" s="6">
        <f>(I29-SUM(I18:I27))</f>
        <v>2427</v>
      </c>
    </row>
    <row r="29" spans="1:9" ht="17.25" customHeight="1">
      <c r="A29" s="1" t="s">
        <v>34</v>
      </c>
      <c r="B29" s="1"/>
      <c r="C29" s="1"/>
      <c r="D29" s="2">
        <v>5882</v>
      </c>
      <c r="E29" s="3">
        <f t="shared" si="1"/>
        <v>100</v>
      </c>
      <c r="F29" s="2">
        <v>4726</v>
      </c>
      <c r="G29" s="2">
        <v>1156</v>
      </c>
      <c r="H29" s="2">
        <v>2494</v>
      </c>
      <c r="I29" s="2">
        <v>3388</v>
      </c>
    </row>
    <row r="30" spans="1:9" ht="15">
      <c r="A30" s="4" t="s">
        <v>35</v>
      </c>
      <c r="B30" s="4" t="s">
        <v>15</v>
      </c>
      <c r="C30" s="5" t="s">
        <v>16</v>
      </c>
      <c r="D30" s="6">
        <v>553</v>
      </c>
      <c r="E30" s="7">
        <f>(D30/$D$41)*100</f>
        <v>4.31828830235827</v>
      </c>
      <c r="F30" s="6">
        <v>380</v>
      </c>
      <c r="G30" s="6">
        <v>173</v>
      </c>
      <c r="H30" s="6">
        <v>197</v>
      </c>
      <c r="I30" s="6">
        <v>356</v>
      </c>
    </row>
    <row r="31" spans="1:9" ht="15">
      <c r="A31" s="4"/>
      <c r="B31" s="4" t="s">
        <v>13</v>
      </c>
      <c r="C31" s="5" t="s">
        <v>14</v>
      </c>
      <c r="D31" s="6">
        <v>432</v>
      </c>
      <c r="E31" s="7">
        <f aca="true" t="shared" si="2" ref="E31:E41">(D31/$D$41)*100</f>
        <v>3.373418709979697</v>
      </c>
      <c r="F31" s="6">
        <v>333</v>
      </c>
      <c r="G31" s="6">
        <v>99</v>
      </c>
      <c r="H31" s="6">
        <v>168</v>
      </c>
      <c r="I31" s="6">
        <v>264</v>
      </c>
    </row>
    <row r="32" spans="1:9" ht="15">
      <c r="A32" s="4"/>
      <c r="B32" s="4" t="s">
        <v>36</v>
      </c>
      <c r="C32" s="5" t="s">
        <v>37</v>
      </c>
      <c r="D32" s="6">
        <v>430</v>
      </c>
      <c r="E32" s="7">
        <f t="shared" si="2"/>
        <v>3.357801030766828</v>
      </c>
      <c r="F32" s="6">
        <v>310</v>
      </c>
      <c r="G32" s="6">
        <v>120</v>
      </c>
      <c r="H32" s="6">
        <v>0</v>
      </c>
      <c r="I32" s="6">
        <v>430</v>
      </c>
    </row>
    <row r="33" spans="1:9" ht="15">
      <c r="A33" s="4"/>
      <c r="B33" s="4" t="s">
        <v>17</v>
      </c>
      <c r="C33" s="5" t="s">
        <v>18</v>
      </c>
      <c r="D33" s="6">
        <v>422</v>
      </c>
      <c r="E33" s="7">
        <f t="shared" si="2"/>
        <v>3.295330313915352</v>
      </c>
      <c r="F33" s="6">
        <v>298</v>
      </c>
      <c r="G33" s="6">
        <v>124</v>
      </c>
      <c r="H33" s="6">
        <v>0</v>
      </c>
      <c r="I33" s="6">
        <v>422</v>
      </c>
    </row>
    <row r="34" spans="1:9" ht="15">
      <c r="A34" s="4"/>
      <c r="B34" s="4" t="s">
        <v>76</v>
      </c>
      <c r="C34" s="5" t="s">
        <v>77</v>
      </c>
      <c r="D34" s="6">
        <v>368</v>
      </c>
      <c r="E34" s="7">
        <f t="shared" si="2"/>
        <v>2.87365297516789</v>
      </c>
      <c r="F34" s="6">
        <v>366</v>
      </c>
      <c r="G34" s="6">
        <v>2</v>
      </c>
      <c r="H34" s="6">
        <v>0</v>
      </c>
      <c r="I34" s="6">
        <v>368</v>
      </c>
    </row>
    <row r="35" spans="1:9" ht="15">
      <c r="A35" s="4"/>
      <c r="B35" s="4" t="s">
        <v>21</v>
      </c>
      <c r="C35" s="5" t="s">
        <v>22</v>
      </c>
      <c r="D35" s="6">
        <v>239</v>
      </c>
      <c r="E35" s="7">
        <f t="shared" si="2"/>
        <v>1.8663126659378415</v>
      </c>
      <c r="F35" s="6">
        <v>173</v>
      </c>
      <c r="G35" s="6">
        <v>66</v>
      </c>
      <c r="H35" s="6">
        <v>134</v>
      </c>
      <c r="I35" s="6">
        <v>105</v>
      </c>
    </row>
    <row r="36" spans="1:9" ht="15">
      <c r="A36" s="4"/>
      <c r="B36" s="4" t="s">
        <v>38</v>
      </c>
      <c r="C36" s="5" t="s">
        <v>39</v>
      </c>
      <c r="D36" s="6">
        <v>222</v>
      </c>
      <c r="E36" s="7">
        <f t="shared" si="2"/>
        <v>1.7335623926284554</v>
      </c>
      <c r="F36" s="6">
        <v>154</v>
      </c>
      <c r="G36" s="6">
        <v>68</v>
      </c>
      <c r="H36" s="6">
        <v>80</v>
      </c>
      <c r="I36" s="6">
        <v>142</v>
      </c>
    </row>
    <row r="37" spans="1:9" ht="15">
      <c r="A37" s="4"/>
      <c r="B37" s="4" t="s">
        <v>23</v>
      </c>
      <c r="C37" s="5" t="s">
        <v>24</v>
      </c>
      <c r="D37" s="6">
        <v>207</v>
      </c>
      <c r="E37" s="7">
        <f t="shared" si="2"/>
        <v>1.6164297985319382</v>
      </c>
      <c r="F37" s="6">
        <v>169</v>
      </c>
      <c r="G37" s="6">
        <v>38</v>
      </c>
      <c r="H37" s="6">
        <v>0</v>
      </c>
      <c r="I37" s="6">
        <v>207</v>
      </c>
    </row>
    <row r="38" spans="1:9" ht="15">
      <c r="A38" s="4"/>
      <c r="B38" s="4" t="s">
        <v>11</v>
      </c>
      <c r="C38" s="5" t="s">
        <v>12</v>
      </c>
      <c r="D38" s="6">
        <v>201</v>
      </c>
      <c r="E38" s="7">
        <f t="shared" si="2"/>
        <v>1.5695767608933313</v>
      </c>
      <c r="F38" s="6">
        <v>134</v>
      </c>
      <c r="G38" s="6">
        <v>67</v>
      </c>
      <c r="H38" s="6">
        <v>108</v>
      </c>
      <c r="I38" s="6">
        <v>93</v>
      </c>
    </row>
    <row r="39" spans="1:9" ht="15">
      <c r="A39" s="4"/>
      <c r="B39" s="4" t="s">
        <v>40</v>
      </c>
      <c r="C39" s="5" t="s">
        <v>41</v>
      </c>
      <c r="D39" s="6">
        <v>183</v>
      </c>
      <c r="E39" s="7">
        <f t="shared" si="2"/>
        <v>1.4290176479775105</v>
      </c>
      <c r="F39" s="6">
        <v>96</v>
      </c>
      <c r="G39" s="6">
        <v>87</v>
      </c>
      <c r="H39" s="6">
        <v>105</v>
      </c>
      <c r="I39" s="6">
        <v>78</v>
      </c>
    </row>
    <row r="40" spans="1:9" ht="15">
      <c r="A40" s="4"/>
      <c r="B40" s="4"/>
      <c r="C40" s="5" t="s">
        <v>29</v>
      </c>
      <c r="D40" s="6">
        <f>(D41-SUM(D30:D39))</f>
        <v>9549</v>
      </c>
      <c r="E40" s="7">
        <f t="shared" si="2"/>
        <v>74.56660940184288</v>
      </c>
      <c r="F40" s="6">
        <f>(F41-SUM(F30:F39))</f>
        <v>7114</v>
      </c>
      <c r="G40" s="6">
        <f>(G41-SUM(G30:G39))</f>
        <v>2435</v>
      </c>
      <c r="H40" s="6">
        <f>(H41-SUM(H30:H39))</f>
        <v>4554</v>
      </c>
      <c r="I40" s="6">
        <f>(I41-SUM(I30:I39))</f>
        <v>4995</v>
      </c>
    </row>
    <row r="41" spans="1:9" ht="15">
      <c r="A41" s="1" t="s">
        <v>44</v>
      </c>
      <c r="B41" s="1"/>
      <c r="C41" s="1"/>
      <c r="D41" s="2">
        <v>12806</v>
      </c>
      <c r="E41" s="3">
        <f t="shared" si="2"/>
        <v>100</v>
      </c>
      <c r="F41" s="2">
        <v>9527</v>
      </c>
      <c r="G41" s="2">
        <v>3279</v>
      </c>
      <c r="H41" s="2">
        <v>5346</v>
      </c>
      <c r="I41" s="2">
        <v>7460</v>
      </c>
    </row>
    <row r="42" spans="1:9" ht="15">
      <c r="A42" s="4" t="s">
        <v>45</v>
      </c>
      <c r="B42" s="4" t="s">
        <v>78</v>
      </c>
      <c r="C42" s="5" t="s">
        <v>79</v>
      </c>
      <c r="D42" s="6">
        <v>6573</v>
      </c>
      <c r="E42" s="7">
        <f>(D42/$D$53)*100</f>
        <v>35.573956811170646</v>
      </c>
      <c r="F42" s="6">
        <v>6573</v>
      </c>
      <c r="G42" s="6">
        <v>0</v>
      </c>
      <c r="H42" s="6">
        <v>3</v>
      </c>
      <c r="I42" s="6">
        <v>6570</v>
      </c>
    </row>
    <row r="43" spans="1:9" ht="15">
      <c r="A43" s="4"/>
      <c r="B43" s="4" t="s">
        <v>80</v>
      </c>
      <c r="C43" s="5" t="s">
        <v>81</v>
      </c>
      <c r="D43" s="6">
        <v>904</v>
      </c>
      <c r="E43" s="7">
        <f aca="true" t="shared" si="3" ref="E43:E53">(D43/$D$53)*100</f>
        <v>4.892569140011907</v>
      </c>
      <c r="F43" s="6">
        <v>897</v>
      </c>
      <c r="G43" s="6">
        <v>7</v>
      </c>
      <c r="H43" s="6">
        <v>880</v>
      </c>
      <c r="I43" s="6">
        <v>24</v>
      </c>
    </row>
    <row r="44" spans="1:9" ht="15">
      <c r="A44" s="4"/>
      <c r="B44" s="4" t="s">
        <v>13</v>
      </c>
      <c r="C44" s="5" t="s">
        <v>14</v>
      </c>
      <c r="D44" s="6">
        <v>540</v>
      </c>
      <c r="E44" s="7">
        <f t="shared" si="3"/>
        <v>2.922552362396493</v>
      </c>
      <c r="F44" s="6">
        <v>416</v>
      </c>
      <c r="G44" s="6">
        <v>124</v>
      </c>
      <c r="H44" s="6">
        <v>170</v>
      </c>
      <c r="I44" s="6">
        <v>370</v>
      </c>
    </row>
    <row r="45" spans="1:9" ht="15">
      <c r="A45" s="4"/>
      <c r="B45" s="4" t="s">
        <v>17</v>
      </c>
      <c r="C45" s="5" t="s">
        <v>18</v>
      </c>
      <c r="D45" s="6">
        <v>420</v>
      </c>
      <c r="E45" s="7">
        <f t="shared" si="3"/>
        <v>2.273096281863939</v>
      </c>
      <c r="F45" s="6">
        <v>251</v>
      </c>
      <c r="G45" s="6">
        <v>169</v>
      </c>
      <c r="H45" s="6">
        <v>0</v>
      </c>
      <c r="I45" s="6">
        <v>420</v>
      </c>
    </row>
    <row r="46" spans="1:9" ht="15">
      <c r="A46" s="4"/>
      <c r="B46" s="4" t="s">
        <v>36</v>
      </c>
      <c r="C46" s="5" t="s">
        <v>37</v>
      </c>
      <c r="D46" s="6">
        <v>386</v>
      </c>
      <c r="E46" s="7">
        <f t="shared" si="3"/>
        <v>2.089083725713049</v>
      </c>
      <c r="F46" s="6">
        <v>309</v>
      </c>
      <c r="G46" s="6">
        <v>77</v>
      </c>
      <c r="H46" s="6">
        <v>0</v>
      </c>
      <c r="I46" s="6">
        <v>386</v>
      </c>
    </row>
    <row r="47" spans="1:9" ht="15">
      <c r="A47" s="4"/>
      <c r="B47" s="4" t="s">
        <v>15</v>
      </c>
      <c r="C47" s="5" t="s">
        <v>16</v>
      </c>
      <c r="D47" s="6">
        <v>266</v>
      </c>
      <c r="E47" s="7">
        <f t="shared" si="3"/>
        <v>1.4396276451804948</v>
      </c>
      <c r="F47" s="6">
        <v>221</v>
      </c>
      <c r="G47" s="6">
        <v>45</v>
      </c>
      <c r="H47" s="6">
        <v>107</v>
      </c>
      <c r="I47" s="6">
        <v>159</v>
      </c>
    </row>
    <row r="48" spans="1:9" ht="15">
      <c r="A48" s="4"/>
      <c r="B48" s="4" t="s">
        <v>21</v>
      </c>
      <c r="C48" s="5" t="s">
        <v>22</v>
      </c>
      <c r="D48" s="6">
        <v>169</v>
      </c>
      <c r="E48" s="7">
        <f t="shared" si="3"/>
        <v>0.9146506467500135</v>
      </c>
      <c r="F48" s="6">
        <v>139</v>
      </c>
      <c r="G48" s="6">
        <v>30</v>
      </c>
      <c r="H48" s="6">
        <v>99</v>
      </c>
      <c r="I48" s="6">
        <v>70</v>
      </c>
    </row>
    <row r="49" spans="1:9" ht="15">
      <c r="A49" s="4"/>
      <c r="B49" s="4" t="s">
        <v>74</v>
      </c>
      <c r="C49" s="5" t="s">
        <v>75</v>
      </c>
      <c r="D49" s="6">
        <v>163</v>
      </c>
      <c r="E49" s="7">
        <f t="shared" si="3"/>
        <v>0.8821778427233858</v>
      </c>
      <c r="F49" s="6">
        <v>160</v>
      </c>
      <c r="G49" s="6">
        <v>3</v>
      </c>
      <c r="H49" s="6">
        <v>87</v>
      </c>
      <c r="I49" s="6">
        <v>76</v>
      </c>
    </row>
    <row r="50" spans="1:9" ht="15">
      <c r="A50" s="4"/>
      <c r="B50" s="4" t="s">
        <v>48</v>
      </c>
      <c r="C50" s="5" t="s">
        <v>49</v>
      </c>
      <c r="D50" s="6">
        <v>158</v>
      </c>
      <c r="E50" s="7">
        <f t="shared" si="3"/>
        <v>0.8551171727011961</v>
      </c>
      <c r="F50" s="6">
        <v>132</v>
      </c>
      <c r="G50" s="6">
        <v>26</v>
      </c>
      <c r="H50" s="6">
        <v>88</v>
      </c>
      <c r="I50" s="6">
        <v>70</v>
      </c>
    </row>
    <row r="51" spans="1:9" ht="15">
      <c r="A51" s="4"/>
      <c r="B51" s="4" t="s">
        <v>46</v>
      </c>
      <c r="C51" s="5" t="s">
        <v>47</v>
      </c>
      <c r="D51" s="6">
        <v>155</v>
      </c>
      <c r="E51" s="7">
        <f t="shared" si="3"/>
        <v>0.8388807706878822</v>
      </c>
      <c r="F51" s="6">
        <v>80</v>
      </c>
      <c r="G51" s="6">
        <v>75</v>
      </c>
      <c r="H51" s="6">
        <v>0</v>
      </c>
      <c r="I51" s="6">
        <v>155</v>
      </c>
    </row>
    <row r="52" spans="1:9" ht="15">
      <c r="A52" s="4"/>
      <c r="B52" s="4"/>
      <c r="C52" s="5" t="s">
        <v>29</v>
      </c>
      <c r="D52" s="6">
        <f>(D53-SUM(D42:D51))</f>
        <v>8743</v>
      </c>
      <c r="E52" s="7">
        <f t="shared" si="3"/>
        <v>47.31828760080099</v>
      </c>
      <c r="F52" s="6">
        <f>(F53-SUM(F42:F51))</f>
        <v>7155</v>
      </c>
      <c r="G52" s="6">
        <f>(G53-SUM(G42:G51))</f>
        <v>1588</v>
      </c>
      <c r="H52" s="6">
        <f>(H53-SUM(H42:H51))</f>
        <v>4078</v>
      </c>
      <c r="I52" s="6">
        <f>(I53-SUM(I42:I51))</f>
        <v>4665</v>
      </c>
    </row>
    <row r="53" spans="1:9" ht="15">
      <c r="A53" s="1" t="s">
        <v>50</v>
      </c>
      <c r="B53" s="1"/>
      <c r="C53" s="1"/>
      <c r="D53" s="2">
        <v>18477</v>
      </c>
      <c r="E53" s="3">
        <f t="shared" si="3"/>
        <v>100</v>
      </c>
      <c r="F53" s="2">
        <v>16333</v>
      </c>
      <c r="G53" s="2">
        <v>2144</v>
      </c>
      <c r="H53" s="2">
        <v>5512</v>
      </c>
      <c r="I53" s="2">
        <v>12965</v>
      </c>
    </row>
    <row r="54" spans="1:9" ht="15">
      <c r="A54" s="4" t="s">
        <v>51</v>
      </c>
      <c r="B54" s="4" t="s">
        <v>27</v>
      </c>
      <c r="C54" s="5" t="s">
        <v>28</v>
      </c>
      <c r="D54" s="6">
        <v>9042</v>
      </c>
      <c r="E54" s="7">
        <f>(D54/$D$65)*100</f>
        <v>42.556596225349466</v>
      </c>
      <c r="F54" s="6">
        <v>9032</v>
      </c>
      <c r="G54" s="6">
        <v>10</v>
      </c>
      <c r="H54" s="6">
        <v>5158</v>
      </c>
      <c r="I54" s="6">
        <v>3884</v>
      </c>
    </row>
    <row r="55" spans="1:9" ht="15">
      <c r="A55" s="4"/>
      <c r="B55" s="4" t="s">
        <v>78</v>
      </c>
      <c r="C55" s="5" t="s">
        <v>79</v>
      </c>
      <c r="D55" s="6">
        <v>1420</v>
      </c>
      <c r="E55" s="7">
        <f aca="true" t="shared" si="4" ref="E55:E64">(D55/$D$65)*100</f>
        <v>6.683296465383348</v>
      </c>
      <c r="F55" s="6">
        <v>1420</v>
      </c>
      <c r="G55" s="6">
        <v>0</v>
      </c>
      <c r="H55" s="6">
        <v>0</v>
      </c>
      <c r="I55" s="6">
        <v>1420</v>
      </c>
    </row>
    <row r="56" spans="1:9" ht="15">
      <c r="A56" s="4"/>
      <c r="B56" s="4" t="s">
        <v>13</v>
      </c>
      <c r="C56" s="5" t="s">
        <v>14</v>
      </c>
      <c r="D56" s="6">
        <v>462</v>
      </c>
      <c r="E56" s="7">
        <f t="shared" si="4"/>
        <v>2.174424624652892</v>
      </c>
      <c r="F56" s="6">
        <v>359</v>
      </c>
      <c r="G56" s="6">
        <v>103</v>
      </c>
      <c r="H56" s="6">
        <v>166</v>
      </c>
      <c r="I56" s="6">
        <v>296</v>
      </c>
    </row>
    <row r="57" spans="1:9" ht="15">
      <c r="A57" s="4"/>
      <c r="B57" s="4" t="s">
        <v>82</v>
      </c>
      <c r="C57" s="5" t="s">
        <v>83</v>
      </c>
      <c r="D57" s="6">
        <v>377</v>
      </c>
      <c r="E57" s="7">
        <f t="shared" si="4"/>
        <v>1.7743681460912129</v>
      </c>
      <c r="F57" s="6">
        <v>377</v>
      </c>
      <c r="G57" s="6">
        <v>0</v>
      </c>
      <c r="H57" s="6">
        <v>0</v>
      </c>
      <c r="I57" s="6">
        <v>377</v>
      </c>
    </row>
    <row r="58" spans="1:9" ht="15">
      <c r="A58" s="4"/>
      <c r="B58" s="4" t="s">
        <v>17</v>
      </c>
      <c r="C58" s="5" t="s">
        <v>18</v>
      </c>
      <c r="D58" s="6">
        <v>360</v>
      </c>
      <c r="E58" s="7">
        <f t="shared" si="4"/>
        <v>1.694356850378877</v>
      </c>
      <c r="F58" s="6">
        <v>194</v>
      </c>
      <c r="G58" s="6">
        <v>166</v>
      </c>
      <c r="H58" s="6">
        <v>0</v>
      </c>
      <c r="I58" s="6">
        <v>360</v>
      </c>
    </row>
    <row r="59" spans="1:9" ht="15">
      <c r="A59" s="4"/>
      <c r="B59" s="4" t="s">
        <v>15</v>
      </c>
      <c r="C59" s="5" t="s">
        <v>16</v>
      </c>
      <c r="D59" s="6">
        <v>259</v>
      </c>
      <c r="E59" s="7">
        <f t="shared" si="4"/>
        <v>1.2189956229114698</v>
      </c>
      <c r="F59" s="6">
        <v>240</v>
      </c>
      <c r="G59" s="6">
        <v>19</v>
      </c>
      <c r="H59" s="6">
        <v>111</v>
      </c>
      <c r="I59" s="6">
        <v>148</v>
      </c>
    </row>
    <row r="60" spans="1:9" ht="15">
      <c r="A60" s="4"/>
      <c r="B60" s="4" t="s">
        <v>68</v>
      </c>
      <c r="C60" s="5" t="s">
        <v>69</v>
      </c>
      <c r="D60" s="6">
        <v>227</v>
      </c>
      <c r="E60" s="7">
        <f t="shared" si="4"/>
        <v>1.0683861251000142</v>
      </c>
      <c r="F60" s="6">
        <v>206</v>
      </c>
      <c r="G60" s="6">
        <v>21</v>
      </c>
      <c r="H60" s="6">
        <v>0</v>
      </c>
      <c r="I60" s="6">
        <v>227</v>
      </c>
    </row>
    <row r="61" spans="1:9" ht="15">
      <c r="A61" s="4"/>
      <c r="B61" s="4" t="s">
        <v>21</v>
      </c>
      <c r="C61" s="5" t="s">
        <v>22</v>
      </c>
      <c r="D61" s="6">
        <v>194</v>
      </c>
      <c r="E61" s="7">
        <f t="shared" si="4"/>
        <v>0.9130700804819505</v>
      </c>
      <c r="F61" s="6">
        <v>121</v>
      </c>
      <c r="G61" s="6">
        <v>73</v>
      </c>
      <c r="H61" s="6">
        <v>88</v>
      </c>
      <c r="I61" s="6">
        <v>106</v>
      </c>
    </row>
    <row r="62" spans="1:9" ht="15">
      <c r="A62" s="4"/>
      <c r="B62" s="4" t="s">
        <v>38</v>
      </c>
      <c r="C62" s="5" t="s">
        <v>39</v>
      </c>
      <c r="D62" s="6">
        <v>189</v>
      </c>
      <c r="E62" s="7">
        <f t="shared" si="4"/>
        <v>0.8895373464489105</v>
      </c>
      <c r="F62" s="6">
        <v>178</v>
      </c>
      <c r="G62" s="6">
        <v>11</v>
      </c>
      <c r="H62" s="6">
        <v>65</v>
      </c>
      <c r="I62" s="6">
        <v>124</v>
      </c>
    </row>
    <row r="63" spans="1:9" ht="15">
      <c r="A63" s="4"/>
      <c r="B63" s="4" t="s">
        <v>11</v>
      </c>
      <c r="C63" s="5" t="s">
        <v>12</v>
      </c>
      <c r="D63" s="6">
        <v>182</v>
      </c>
      <c r="E63" s="7">
        <f t="shared" si="4"/>
        <v>0.8565915188026544</v>
      </c>
      <c r="F63" s="6">
        <v>161</v>
      </c>
      <c r="G63" s="6">
        <v>21</v>
      </c>
      <c r="H63" s="6">
        <v>82</v>
      </c>
      <c r="I63" s="6">
        <v>100</v>
      </c>
    </row>
    <row r="64" spans="1:9" ht="15">
      <c r="A64" s="4"/>
      <c r="B64" s="4"/>
      <c r="C64" s="5" t="s">
        <v>29</v>
      </c>
      <c r="D64" s="6">
        <f>(D65-SUM(D54:D63))</f>
        <v>8535</v>
      </c>
      <c r="E64" s="7">
        <f t="shared" si="4"/>
        <v>40.17037699439921</v>
      </c>
      <c r="F64" s="6">
        <f>(F65-SUM(F54:F63))</f>
        <v>6965</v>
      </c>
      <c r="G64" s="6">
        <f>(G65-SUM(G54:G63))</f>
        <v>1570</v>
      </c>
      <c r="H64" s="6">
        <f>(H65-SUM(H54:H63))</f>
        <v>3789</v>
      </c>
      <c r="I64" s="6">
        <f>(I65-SUM(I54:I63))</f>
        <v>4746</v>
      </c>
    </row>
    <row r="65" spans="1:9" ht="15">
      <c r="A65" s="1" t="s">
        <v>56</v>
      </c>
      <c r="B65" s="1"/>
      <c r="C65" s="1"/>
      <c r="D65" s="2">
        <v>21247</v>
      </c>
      <c r="E65" s="3">
        <f>(D65/$D$65)*100</f>
        <v>100</v>
      </c>
      <c r="F65" s="2">
        <v>19253</v>
      </c>
      <c r="G65" s="2">
        <v>1994</v>
      </c>
      <c r="H65" s="2">
        <v>9459</v>
      </c>
      <c r="I65" s="2">
        <v>11788</v>
      </c>
    </row>
    <row r="66" spans="1:9" ht="15">
      <c r="A66" s="4" t="s">
        <v>57</v>
      </c>
      <c r="B66" s="4" t="s">
        <v>13</v>
      </c>
      <c r="C66" s="5" t="s">
        <v>14</v>
      </c>
      <c r="D66" s="6">
        <v>1003</v>
      </c>
      <c r="E66" s="7">
        <f>(D66/$D$77)*100</f>
        <v>4.202279202279202</v>
      </c>
      <c r="F66" s="6">
        <v>760</v>
      </c>
      <c r="G66" s="6">
        <v>243</v>
      </c>
      <c r="H66" s="6">
        <v>355</v>
      </c>
      <c r="I66" s="6">
        <v>648</v>
      </c>
    </row>
    <row r="67" spans="1:9" ht="15">
      <c r="A67" s="4"/>
      <c r="B67" s="4" t="s">
        <v>17</v>
      </c>
      <c r="C67" s="5" t="s">
        <v>18</v>
      </c>
      <c r="D67" s="6">
        <v>974</v>
      </c>
      <c r="E67" s="7">
        <f aca="true" t="shared" si="5" ref="E67:E77">(D67/$D$77)*100</f>
        <v>4.080777610189375</v>
      </c>
      <c r="F67" s="6">
        <v>683</v>
      </c>
      <c r="G67" s="6">
        <v>291</v>
      </c>
      <c r="H67" s="6">
        <v>0</v>
      </c>
      <c r="I67" s="6">
        <v>974</v>
      </c>
    </row>
    <row r="68" spans="1:9" ht="15">
      <c r="A68" s="4"/>
      <c r="B68" s="4" t="s">
        <v>84</v>
      </c>
      <c r="C68" s="5" t="s">
        <v>85</v>
      </c>
      <c r="D68" s="6">
        <v>522</v>
      </c>
      <c r="E68" s="7">
        <f t="shared" si="5"/>
        <v>2.1870286576168927</v>
      </c>
      <c r="F68" s="6">
        <v>522</v>
      </c>
      <c r="G68" s="6">
        <v>0</v>
      </c>
      <c r="H68" s="6">
        <v>521</v>
      </c>
      <c r="I68" s="6">
        <v>1</v>
      </c>
    </row>
    <row r="69" spans="1:9" ht="15">
      <c r="A69" s="4"/>
      <c r="B69" s="4" t="s">
        <v>86</v>
      </c>
      <c r="C69" s="5" t="s">
        <v>87</v>
      </c>
      <c r="D69" s="6">
        <v>454</v>
      </c>
      <c r="E69" s="7">
        <f t="shared" si="5"/>
        <v>1.902128372716608</v>
      </c>
      <c r="F69" s="6">
        <v>452</v>
      </c>
      <c r="G69" s="6">
        <v>2</v>
      </c>
      <c r="H69" s="6">
        <v>453</v>
      </c>
      <c r="I69" s="6">
        <v>1</v>
      </c>
    </row>
    <row r="70" spans="1:9" ht="15">
      <c r="A70" s="4"/>
      <c r="B70" s="4" t="s">
        <v>15</v>
      </c>
      <c r="C70" s="5" t="s">
        <v>16</v>
      </c>
      <c r="D70" s="6">
        <v>415</v>
      </c>
      <c r="E70" s="7">
        <f t="shared" si="5"/>
        <v>1.7387296799061505</v>
      </c>
      <c r="F70" s="6">
        <v>361</v>
      </c>
      <c r="G70" s="6">
        <v>54</v>
      </c>
      <c r="H70" s="6">
        <v>166</v>
      </c>
      <c r="I70" s="6">
        <v>249</v>
      </c>
    </row>
    <row r="71" spans="1:9" ht="15">
      <c r="A71" s="4"/>
      <c r="B71" s="4" t="s">
        <v>88</v>
      </c>
      <c r="C71" s="5" t="s">
        <v>89</v>
      </c>
      <c r="D71" s="6">
        <v>401</v>
      </c>
      <c r="E71" s="7">
        <f t="shared" si="5"/>
        <v>1.6800737388972684</v>
      </c>
      <c r="F71" s="6">
        <v>336</v>
      </c>
      <c r="G71" s="6">
        <v>65</v>
      </c>
      <c r="H71" s="6">
        <v>0</v>
      </c>
      <c r="I71" s="6">
        <v>401</v>
      </c>
    </row>
    <row r="72" spans="1:9" ht="15">
      <c r="A72" s="4"/>
      <c r="B72" s="4" t="s">
        <v>36</v>
      </c>
      <c r="C72" s="5" t="s">
        <v>37</v>
      </c>
      <c r="D72" s="6">
        <v>348</v>
      </c>
      <c r="E72" s="7">
        <f t="shared" si="5"/>
        <v>1.4580191050779285</v>
      </c>
      <c r="F72" s="6">
        <v>248</v>
      </c>
      <c r="G72" s="6">
        <v>100</v>
      </c>
      <c r="H72" s="6">
        <v>0</v>
      </c>
      <c r="I72" s="6">
        <v>348</v>
      </c>
    </row>
    <row r="73" spans="1:9" ht="15">
      <c r="A73" s="4"/>
      <c r="B73" s="4" t="s">
        <v>90</v>
      </c>
      <c r="C73" s="5" t="s">
        <v>91</v>
      </c>
      <c r="D73" s="6">
        <v>337</v>
      </c>
      <c r="E73" s="7">
        <f t="shared" si="5"/>
        <v>1.4119322942852355</v>
      </c>
      <c r="F73" s="6">
        <v>306</v>
      </c>
      <c r="G73" s="6">
        <v>31</v>
      </c>
      <c r="H73" s="6">
        <v>110</v>
      </c>
      <c r="I73" s="6">
        <v>227</v>
      </c>
    </row>
    <row r="74" spans="1:9" ht="15">
      <c r="A74" s="4"/>
      <c r="B74" s="4" t="s">
        <v>25</v>
      </c>
      <c r="C74" s="5" t="s">
        <v>26</v>
      </c>
      <c r="D74" s="6">
        <v>333</v>
      </c>
      <c r="E74" s="7">
        <f t="shared" si="5"/>
        <v>1.3951734539969836</v>
      </c>
      <c r="F74" s="6">
        <v>279</v>
      </c>
      <c r="G74" s="6">
        <v>54</v>
      </c>
      <c r="H74" s="6">
        <v>182</v>
      </c>
      <c r="I74" s="6">
        <v>151</v>
      </c>
    </row>
    <row r="75" spans="1:9" ht="15">
      <c r="A75" s="4"/>
      <c r="B75" s="4" t="s">
        <v>40</v>
      </c>
      <c r="C75" s="5" t="s">
        <v>41</v>
      </c>
      <c r="D75" s="6">
        <v>330</v>
      </c>
      <c r="E75" s="7">
        <f t="shared" si="5"/>
        <v>1.3826043237807943</v>
      </c>
      <c r="F75" s="6">
        <v>219</v>
      </c>
      <c r="G75" s="6">
        <v>111</v>
      </c>
      <c r="H75" s="6">
        <v>171</v>
      </c>
      <c r="I75" s="6">
        <v>159</v>
      </c>
    </row>
    <row r="76" spans="1:9" ht="15">
      <c r="A76" s="4"/>
      <c r="B76" s="4"/>
      <c r="C76" s="5" t="s">
        <v>29</v>
      </c>
      <c r="D76" s="6">
        <f>(D77-SUM(D66:D75))</f>
        <v>18751</v>
      </c>
      <c r="E76" s="7">
        <f t="shared" si="5"/>
        <v>78.56125356125357</v>
      </c>
      <c r="F76" s="6">
        <f>(F77-SUM(F66:F75))</f>
        <v>14754</v>
      </c>
      <c r="G76" s="6">
        <f>(G77-SUM(G66:G75))</f>
        <v>3997</v>
      </c>
      <c r="H76" s="6">
        <f>(H77-SUM(H66:H75))</f>
        <v>7974</v>
      </c>
      <c r="I76" s="6">
        <f>(I77-SUM(I66:I75))</f>
        <v>10777</v>
      </c>
    </row>
    <row r="77" spans="1:9" ht="15">
      <c r="A77" s="1" t="s">
        <v>58</v>
      </c>
      <c r="B77" s="1"/>
      <c r="C77" s="1"/>
      <c r="D77" s="2">
        <v>23868</v>
      </c>
      <c r="E77" s="3">
        <f t="shared" si="5"/>
        <v>100</v>
      </c>
      <c r="F77" s="2">
        <v>18920</v>
      </c>
      <c r="G77" s="2">
        <v>4948</v>
      </c>
      <c r="H77" s="2">
        <v>9932</v>
      </c>
      <c r="I77" s="2">
        <v>13936</v>
      </c>
    </row>
    <row r="78" spans="1:9" ht="15">
      <c r="A78" s="4" t="s">
        <v>59</v>
      </c>
      <c r="B78" s="4" t="s">
        <v>92</v>
      </c>
      <c r="C78" s="5" t="s">
        <v>93</v>
      </c>
      <c r="D78" s="6">
        <v>1068</v>
      </c>
      <c r="E78" s="7">
        <f>(D78/$D$89)*100</f>
        <v>6.258790436005627</v>
      </c>
      <c r="F78" s="6">
        <v>1068</v>
      </c>
      <c r="G78" s="6">
        <v>0</v>
      </c>
      <c r="H78" s="6">
        <v>0</v>
      </c>
      <c r="I78" s="6">
        <v>1068</v>
      </c>
    </row>
    <row r="79" spans="1:9" ht="15">
      <c r="A79" s="4"/>
      <c r="B79" s="4" t="s">
        <v>17</v>
      </c>
      <c r="C79" s="5" t="s">
        <v>18</v>
      </c>
      <c r="D79" s="6">
        <v>623</v>
      </c>
      <c r="E79" s="7">
        <f aca="true" t="shared" si="6" ref="E79:E89">(D79/$D$89)*100</f>
        <v>3.6509610876699483</v>
      </c>
      <c r="F79" s="6">
        <v>405</v>
      </c>
      <c r="G79" s="6">
        <v>218</v>
      </c>
      <c r="H79" s="6">
        <v>0</v>
      </c>
      <c r="I79" s="6">
        <v>623</v>
      </c>
    </row>
    <row r="80" spans="1:9" ht="15">
      <c r="A80" s="4"/>
      <c r="B80" s="4" t="s">
        <v>13</v>
      </c>
      <c r="C80" s="5" t="s">
        <v>14</v>
      </c>
      <c r="D80" s="6">
        <v>553</v>
      </c>
      <c r="E80" s="7">
        <f t="shared" si="6"/>
        <v>3.2407407407407405</v>
      </c>
      <c r="F80" s="6">
        <v>392</v>
      </c>
      <c r="G80" s="6">
        <v>161</v>
      </c>
      <c r="H80" s="6">
        <v>212</v>
      </c>
      <c r="I80" s="6">
        <v>341</v>
      </c>
    </row>
    <row r="81" spans="1:9" ht="15">
      <c r="A81" s="4"/>
      <c r="B81" s="4" t="s">
        <v>40</v>
      </c>
      <c r="C81" s="5" t="s">
        <v>41</v>
      </c>
      <c r="D81" s="6">
        <v>360</v>
      </c>
      <c r="E81" s="7">
        <f t="shared" si="6"/>
        <v>2.109704641350211</v>
      </c>
      <c r="F81" s="6">
        <v>245</v>
      </c>
      <c r="G81" s="6">
        <v>115</v>
      </c>
      <c r="H81" s="6">
        <v>183</v>
      </c>
      <c r="I81" s="6">
        <v>177</v>
      </c>
    </row>
    <row r="82" spans="1:9" ht="15">
      <c r="A82" s="4"/>
      <c r="B82" s="4" t="s">
        <v>15</v>
      </c>
      <c r="C82" s="5" t="s">
        <v>16</v>
      </c>
      <c r="D82" s="6">
        <v>304</v>
      </c>
      <c r="E82" s="7">
        <f t="shared" si="6"/>
        <v>1.7815283638068447</v>
      </c>
      <c r="F82" s="6">
        <v>252</v>
      </c>
      <c r="G82" s="6">
        <v>52</v>
      </c>
      <c r="H82" s="6">
        <v>115</v>
      </c>
      <c r="I82" s="6">
        <v>189</v>
      </c>
    </row>
    <row r="83" spans="1:9" ht="15">
      <c r="A83" s="4"/>
      <c r="B83" s="4" t="s">
        <v>21</v>
      </c>
      <c r="C83" s="5" t="s">
        <v>22</v>
      </c>
      <c r="D83" s="6">
        <v>294</v>
      </c>
      <c r="E83" s="7">
        <f t="shared" si="6"/>
        <v>1.7229254571026722</v>
      </c>
      <c r="F83" s="6">
        <v>208</v>
      </c>
      <c r="G83" s="6">
        <v>86</v>
      </c>
      <c r="H83" s="6">
        <v>142</v>
      </c>
      <c r="I83" s="6">
        <v>152</v>
      </c>
    </row>
    <row r="84" spans="1:9" ht="15">
      <c r="A84" s="4"/>
      <c r="B84" s="4" t="s">
        <v>36</v>
      </c>
      <c r="C84" s="5" t="s">
        <v>37</v>
      </c>
      <c r="D84" s="6">
        <v>284</v>
      </c>
      <c r="E84" s="7">
        <f t="shared" si="6"/>
        <v>1.6643225503984997</v>
      </c>
      <c r="F84" s="6">
        <v>167</v>
      </c>
      <c r="G84" s="6">
        <v>117</v>
      </c>
      <c r="H84" s="6">
        <v>0</v>
      </c>
      <c r="I84" s="6">
        <v>284</v>
      </c>
    </row>
    <row r="85" spans="1:9" ht="15">
      <c r="A85" s="4"/>
      <c r="B85" s="4" t="s">
        <v>94</v>
      </c>
      <c r="C85" s="5" t="s">
        <v>95</v>
      </c>
      <c r="D85" s="6">
        <v>205</v>
      </c>
      <c r="E85" s="7">
        <f t="shared" si="6"/>
        <v>1.2013595874355367</v>
      </c>
      <c r="F85" s="6">
        <v>193</v>
      </c>
      <c r="G85" s="6">
        <v>12</v>
      </c>
      <c r="H85" s="6">
        <v>73</v>
      </c>
      <c r="I85" s="6">
        <v>132</v>
      </c>
    </row>
    <row r="86" spans="1:9" ht="15">
      <c r="A86" s="4"/>
      <c r="B86" s="4" t="s">
        <v>42</v>
      </c>
      <c r="C86" s="5" t="s">
        <v>43</v>
      </c>
      <c r="D86" s="6">
        <v>201</v>
      </c>
      <c r="E86" s="7">
        <f t="shared" si="6"/>
        <v>1.1779184247538679</v>
      </c>
      <c r="F86" s="6">
        <v>135</v>
      </c>
      <c r="G86" s="6">
        <v>66</v>
      </c>
      <c r="H86" s="6">
        <v>0</v>
      </c>
      <c r="I86" s="6">
        <v>201</v>
      </c>
    </row>
    <row r="87" spans="1:9" ht="15">
      <c r="A87" s="4"/>
      <c r="B87" s="4" t="s">
        <v>48</v>
      </c>
      <c r="C87" s="5" t="s">
        <v>49</v>
      </c>
      <c r="D87" s="6">
        <v>186</v>
      </c>
      <c r="E87" s="7">
        <f t="shared" si="6"/>
        <v>1.090014064697609</v>
      </c>
      <c r="F87" s="6">
        <v>137</v>
      </c>
      <c r="G87" s="6">
        <v>49</v>
      </c>
      <c r="H87" s="6">
        <v>96</v>
      </c>
      <c r="I87" s="6">
        <v>90</v>
      </c>
    </row>
    <row r="88" spans="1:9" ht="15">
      <c r="A88" s="4"/>
      <c r="B88" s="4"/>
      <c r="C88" s="5" t="s">
        <v>29</v>
      </c>
      <c r="D88" s="6">
        <f>(D89-SUM(D78:D87))</f>
        <v>12986</v>
      </c>
      <c r="E88" s="7">
        <f t="shared" si="6"/>
        <v>76.10173464603844</v>
      </c>
      <c r="F88" s="6">
        <f>(F89-SUM(F78:F87))</f>
        <v>9948</v>
      </c>
      <c r="G88" s="6">
        <f>(G89-SUM(G78:G87))</f>
        <v>3038</v>
      </c>
      <c r="H88" s="6">
        <f>(H89-SUM(H78:H87))</f>
        <v>5573</v>
      </c>
      <c r="I88" s="6">
        <f>(I89-SUM(I78:I87))</f>
        <v>7413</v>
      </c>
    </row>
    <row r="89" spans="1:9" ht="15">
      <c r="A89" s="1" t="s">
        <v>60</v>
      </c>
      <c r="B89" s="1"/>
      <c r="C89" s="1"/>
      <c r="D89" s="2">
        <v>17064</v>
      </c>
      <c r="E89" s="3">
        <f t="shared" si="6"/>
        <v>100</v>
      </c>
      <c r="F89" s="2">
        <v>13150</v>
      </c>
      <c r="G89" s="2">
        <v>3914</v>
      </c>
      <c r="H89" s="2">
        <v>6394</v>
      </c>
      <c r="I89" s="2">
        <v>10670</v>
      </c>
    </row>
    <row r="90" spans="1:9" ht="15">
      <c r="A90" s="4" t="s">
        <v>61</v>
      </c>
      <c r="B90" s="4" t="s">
        <v>68</v>
      </c>
      <c r="C90" s="5" t="s">
        <v>69</v>
      </c>
      <c r="D90" s="6">
        <v>1433</v>
      </c>
      <c r="E90" s="7">
        <f>(D90/$D$101)*100</f>
        <v>6.054332671426761</v>
      </c>
      <c r="F90" s="6">
        <v>1050</v>
      </c>
      <c r="G90" s="6">
        <v>383</v>
      </c>
      <c r="H90" s="6">
        <v>0</v>
      </c>
      <c r="I90" s="6">
        <v>1433</v>
      </c>
    </row>
    <row r="91" spans="1:9" ht="15">
      <c r="A91" s="4"/>
      <c r="B91" s="4" t="s">
        <v>11</v>
      </c>
      <c r="C91" s="5" t="s">
        <v>12</v>
      </c>
      <c r="D91" s="6">
        <v>1236</v>
      </c>
      <c r="E91" s="7">
        <f aca="true" t="shared" si="7" ref="E91:E101">(D91/$D$101)*100</f>
        <v>5.222020364189446</v>
      </c>
      <c r="F91" s="6">
        <v>1022</v>
      </c>
      <c r="G91" s="6">
        <v>214</v>
      </c>
      <c r="H91" s="6">
        <v>633</v>
      </c>
      <c r="I91" s="6">
        <v>603</v>
      </c>
    </row>
    <row r="92" spans="1:9" ht="15">
      <c r="A92" s="4"/>
      <c r="B92" s="4" t="s">
        <v>13</v>
      </c>
      <c r="C92" s="5" t="s">
        <v>14</v>
      </c>
      <c r="D92" s="6">
        <v>1081</v>
      </c>
      <c r="E92" s="7">
        <f t="shared" si="7"/>
        <v>4.567155350880899</v>
      </c>
      <c r="F92" s="6">
        <v>812</v>
      </c>
      <c r="G92" s="6">
        <v>269</v>
      </c>
      <c r="H92" s="6">
        <v>318</v>
      </c>
      <c r="I92" s="6">
        <v>763</v>
      </c>
    </row>
    <row r="93" spans="1:9" ht="15">
      <c r="A93" s="4"/>
      <c r="B93" s="4" t="s">
        <v>17</v>
      </c>
      <c r="C93" s="5" t="s">
        <v>18</v>
      </c>
      <c r="D93" s="6">
        <v>1018</v>
      </c>
      <c r="E93" s="7">
        <f t="shared" si="7"/>
        <v>4.300984409987748</v>
      </c>
      <c r="F93" s="6">
        <v>621</v>
      </c>
      <c r="G93" s="6">
        <v>397</v>
      </c>
      <c r="H93" s="6">
        <v>1</v>
      </c>
      <c r="I93" s="6">
        <v>1017</v>
      </c>
    </row>
    <row r="94" spans="1:9" ht="15">
      <c r="A94" s="4"/>
      <c r="B94" s="4" t="s">
        <v>15</v>
      </c>
      <c r="C94" s="5" t="s">
        <v>16</v>
      </c>
      <c r="D94" s="6">
        <v>476</v>
      </c>
      <c r="E94" s="7">
        <f t="shared" si="7"/>
        <v>2.0110693311926995</v>
      </c>
      <c r="F94" s="6">
        <v>397</v>
      </c>
      <c r="G94" s="6">
        <v>79</v>
      </c>
      <c r="H94" s="6">
        <v>162</v>
      </c>
      <c r="I94" s="6">
        <v>314</v>
      </c>
    </row>
    <row r="95" spans="1:9" ht="15">
      <c r="A95" s="4"/>
      <c r="B95" s="4" t="s">
        <v>54</v>
      </c>
      <c r="C95" s="5" t="s">
        <v>55</v>
      </c>
      <c r="D95" s="6">
        <v>409</v>
      </c>
      <c r="E95" s="7">
        <f t="shared" si="7"/>
        <v>1.7279986480206178</v>
      </c>
      <c r="F95" s="6">
        <v>273</v>
      </c>
      <c r="G95" s="6">
        <v>136</v>
      </c>
      <c r="H95" s="6">
        <v>201</v>
      </c>
      <c r="I95" s="6">
        <v>208</v>
      </c>
    </row>
    <row r="96" spans="1:9" ht="15">
      <c r="A96" s="4"/>
      <c r="B96" s="4" t="s">
        <v>96</v>
      </c>
      <c r="C96" s="5" t="s">
        <v>97</v>
      </c>
      <c r="D96" s="6">
        <v>351</v>
      </c>
      <c r="E96" s="7">
        <f t="shared" si="7"/>
        <v>1.4829523849761292</v>
      </c>
      <c r="F96" s="6">
        <v>280</v>
      </c>
      <c r="G96" s="6">
        <v>71</v>
      </c>
      <c r="H96" s="6">
        <v>193</v>
      </c>
      <c r="I96" s="6">
        <v>158</v>
      </c>
    </row>
    <row r="97" spans="1:9" ht="15">
      <c r="A97" s="4"/>
      <c r="B97" s="4" t="s">
        <v>19</v>
      </c>
      <c r="C97" s="5" t="s">
        <v>20</v>
      </c>
      <c r="D97" s="6">
        <v>348</v>
      </c>
      <c r="E97" s="7">
        <f t="shared" si="7"/>
        <v>1.4702775782669315</v>
      </c>
      <c r="F97" s="6">
        <v>246</v>
      </c>
      <c r="G97" s="6">
        <v>102</v>
      </c>
      <c r="H97" s="6">
        <v>192</v>
      </c>
      <c r="I97" s="6">
        <v>156</v>
      </c>
    </row>
    <row r="98" spans="1:9" ht="15">
      <c r="A98" s="4"/>
      <c r="B98" s="4" t="s">
        <v>42</v>
      </c>
      <c r="C98" s="5" t="s">
        <v>43</v>
      </c>
      <c r="D98" s="6">
        <v>347</v>
      </c>
      <c r="E98" s="7">
        <f t="shared" si="7"/>
        <v>1.466052642697199</v>
      </c>
      <c r="F98" s="6">
        <v>265</v>
      </c>
      <c r="G98" s="6">
        <v>82</v>
      </c>
      <c r="H98" s="6">
        <v>0</v>
      </c>
      <c r="I98" s="6">
        <v>347</v>
      </c>
    </row>
    <row r="99" spans="1:9" ht="15">
      <c r="A99" s="4"/>
      <c r="B99" s="4" t="s">
        <v>52</v>
      </c>
      <c r="C99" s="5" t="s">
        <v>53</v>
      </c>
      <c r="D99" s="6">
        <v>303</v>
      </c>
      <c r="E99" s="7">
        <f t="shared" si="7"/>
        <v>1.280155477628966</v>
      </c>
      <c r="F99" s="6">
        <v>240</v>
      </c>
      <c r="G99" s="6">
        <v>63</v>
      </c>
      <c r="H99" s="6">
        <v>191</v>
      </c>
      <c r="I99" s="6">
        <v>112</v>
      </c>
    </row>
    <row r="100" spans="1:9" ht="15">
      <c r="A100" s="4"/>
      <c r="B100" s="4"/>
      <c r="C100" s="5" t="s">
        <v>29</v>
      </c>
      <c r="D100" s="6">
        <f>(D101-SUM(D90:D99))</f>
        <v>16667</v>
      </c>
      <c r="E100" s="7">
        <f t="shared" si="7"/>
        <v>70.41700114073261</v>
      </c>
      <c r="F100" s="6">
        <f>(F101-SUM(F90:F99))</f>
        <v>13439</v>
      </c>
      <c r="G100" s="6">
        <f>(G101-SUM(G90:G99))</f>
        <v>3228</v>
      </c>
      <c r="H100" s="6">
        <f>(H101-SUM(H90:H99))</f>
        <v>6624</v>
      </c>
      <c r="I100" s="6">
        <f>(I101-SUM(I90:I99))</f>
        <v>10043</v>
      </c>
    </row>
    <row r="101" spans="1:9" ht="15">
      <c r="A101" s="1" t="s">
        <v>62</v>
      </c>
      <c r="B101" s="1"/>
      <c r="C101" s="1"/>
      <c r="D101" s="2">
        <v>23669</v>
      </c>
      <c r="E101" s="3">
        <f t="shared" si="7"/>
        <v>100</v>
      </c>
      <c r="F101" s="2">
        <v>18645</v>
      </c>
      <c r="G101" s="2">
        <v>5024</v>
      </c>
      <c r="H101" s="2">
        <v>8515</v>
      </c>
      <c r="I101" s="2">
        <v>15154</v>
      </c>
    </row>
    <row r="102" spans="1:9" ht="15">
      <c r="A102" s="4" t="s">
        <v>63</v>
      </c>
      <c r="B102" s="4" t="s">
        <v>98</v>
      </c>
      <c r="C102" s="5" t="s">
        <v>99</v>
      </c>
      <c r="D102" s="6">
        <v>25468</v>
      </c>
      <c r="E102" s="7">
        <f>(D102/$D$113)*100</f>
        <v>4.719407609461053</v>
      </c>
      <c r="F102" s="6">
        <v>25467</v>
      </c>
      <c r="G102" s="6">
        <v>1</v>
      </c>
      <c r="H102" s="6">
        <v>3080</v>
      </c>
      <c r="I102" s="6">
        <v>22388</v>
      </c>
    </row>
    <row r="103" spans="1:9" ht="15">
      <c r="A103" s="4"/>
      <c r="B103" s="4" t="s">
        <v>13</v>
      </c>
      <c r="C103" s="5" t="s">
        <v>14</v>
      </c>
      <c r="D103" s="6">
        <v>23356</v>
      </c>
      <c r="E103" s="7">
        <f aca="true" t="shared" si="8" ref="E103:E113">(D103/$D$113)*100</f>
        <v>4.328038484630609</v>
      </c>
      <c r="F103" s="6">
        <v>23087</v>
      </c>
      <c r="G103" s="6">
        <v>269</v>
      </c>
      <c r="H103" s="6">
        <v>16730</v>
      </c>
      <c r="I103" s="6">
        <v>6626</v>
      </c>
    </row>
    <row r="104" spans="1:9" ht="15">
      <c r="A104" s="4"/>
      <c r="B104" s="4" t="s">
        <v>100</v>
      </c>
      <c r="C104" s="5" t="s">
        <v>101</v>
      </c>
      <c r="D104" s="6">
        <v>22021</v>
      </c>
      <c r="E104" s="7">
        <f t="shared" si="8"/>
        <v>4.080653171350001</v>
      </c>
      <c r="F104" s="6">
        <v>21967</v>
      </c>
      <c r="G104" s="6">
        <v>54</v>
      </c>
      <c r="H104" s="6">
        <v>22</v>
      </c>
      <c r="I104" s="6">
        <v>21999</v>
      </c>
    </row>
    <row r="105" spans="1:9" ht="15">
      <c r="A105" s="4"/>
      <c r="B105" s="4" t="s">
        <v>102</v>
      </c>
      <c r="C105" s="5" t="s">
        <v>103</v>
      </c>
      <c r="D105" s="6">
        <v>18697</v>
      </c>
      <c r="E105" s="7">
        <f t="shared" si="8"/>
        <v>3.464691537383905</v>
      </c>
      <c r="F105" s="6">
        <v>18697</v>
      </c>
      <c r="G105" s="6">
        <v>0</v>
      </c>
      <c r="H105" s="6">
        <v>11554</v>
      </c>
      <c r="I105" s="6">
        <v>7143</v>
      </c>
    </row>
    <row r="106" spans="1:9" ht="15">
      <c r="A106" s="4"/>
      <c r="B106" s="4" t="s">
        <v>104</v>
      </c>
      <c r="C106" s="5" t="s">
        <v>105</v>
      </c>
      <c r="D106" s="6">
        <v>14117</v>
      </c>
      <c r="E106" s="7">
        <f t="shared" si="8"/>
        <v>2.615983870848189</v>
      </c>
      <c r="F106" s="6">
        <v>14076</v>
      </c>
      <c r="G106" s="6">
        <v>41</v>
      </c>
      <c r="H106" s="6">
        <v>12220</v>
      </c>
      <c r="I106" s="6">
        <v>1897</v>
      </c>
    </row>
    <row r="107" spans="1:9" ht="15">
      <c r="A107" s="4"/>
      <c r="B107" s="4" t="s">
        <v>106</v>
      </c>
      <c r="C107" s="5" t="s">
        <v>107</v>
      </c>
      <c r="D107" s="6">
        <v>13466</v>
      </c>
      <c r="E107" s="7">
        <f t="shared" si="8"/>
        <v>2.495348785495623</v>
      </c>
      <c r="F107" s="6">
        <v>13466</v>
      </c>
      <c r="G107" s="6">
        <v>0</v>
      </c>
      <c r="H107" s="6">
        <v>2</v>
      </c>
      <c r="I107" s="6">
        <v>13464</v>
      </c>
    </row>
    <row r="108" spans="1:9" ht="15">
      <c r="A108" s="4"/>
      <c r="B108" s="4" t="s">
        <v>108</v>
      </c>
      <c r="C108" s="5" t="s">
        <v>109</v>
      </c>
      <c r="D108" s="6">
        <v>11881</v>
      </c>
      <c r="E108" s="7">
        <f t="shared" si="8"/>
        <v>2.201636634522018</v>
      </c>
      <c r="F108" s="6">
        <v>11868</v>
      </c>
      <c r="G108" s="6">
        <v>13</v>
      </c>
      <c r="H108" s="6">
        <v>11880</v>
      </c>
      <c r="I108" s="6">
        <v>1</v>
      </c>
    </row>
    <row r="109" spans="1:9" ht="15">
      <c r="A109" s="4"/>
      <c r="B109" s="4" t="s">
        <v>110</v>
      </c>
      <c r="C109" s="5" t="s">
        <v>111</v>
      </c>
      <c r="D109" s="6">
        <v>10129</v>
      </c>
      <c r="E109" s="7">
        <f t="shared" si="8"/>
        <v>1.8769781559694911</v>
      </c>
      <c r="F109" s="6">
        <v>10129</v>
      </c>
      <c r="G109" s="6">
        <v>0</v>
      </c>
      <c r="H109" s="6">
        <v>10117</v>
      </c>
      <c r="I109" s="6">
        <v>12</v>
      </c>
    </row>
    <row r="110" spans="1:9" ht="15">
      <c r="A110" s="4"/>
      <c r="B110" s="4" t="s">
        <v>112</v>
      </c>
      <c r="C110" s="5" t="s">
        <v>113</v>
      </c>
      <c r="D110" s="6">
        <v>9600</v>
      </c>
      <c r="E110" s="7">
        <f t="shared" si="8"/>
        <v>1.778950567411108</v>
      </c>
      <c r="F110" s="6">
        <v>9494</v>
      </c>
      <c r="G110" s="6">
        <v>106</v>
      </c>
      <c r="H110" s="6">
        <v>4088</v>
      </c>
      <c r="I110" s="6">
        <v>5512</v>
      </c>
    </row>
    <row r="111" spans="1:9" ht="15">
      <c r="A111" s="4"/>
      <c r="B111" s="4" t="s">
        <v>96</v>
      </c>
      <c r="C111" s="5" t="s">
        <v>97</v>
      </c>
      <c r="D111" s="6">
        <v>9450</v>
      </c>
      <c r="E111" s="7">
        <f t="shared" si="8"/>
        <v>1.7511544647953095</v>
      </c>
      <c r="F111" s="6">
        <v>9435</v>
      </c>
      <c r="G111" s="6">
        <v>15</v>
      </c>
      <c r="H111" s="6">
        <v>62</v>
      </c>
      <c r="I111" s="6">
        <v>9388</v>
      </c>
    </row>
    <row r="112" spans="1:9" ht="15">
      <c r="A112" s="4"/>
      <c r="B112" s="4"/>
      <c r="C112" s="5" t="s">
        <v>29</v>
      </c>
      <c r="D112" s="6">
        <f>(D113-SUM(D102:D111))</f>
        <v>381459</v>
      </c>
      <c r="E112" s="7">
        <f t="shared" si="8"/>
        <v>70.6871567181327</v>
      </c>
      <c r="F112" s="6">
        <f>(F113-SUM(F102:F111))</f>
        <v>376368</v>
      </c>
      <c r="G112" s="6">
        <f>(G113-SUM(G102:G111))</f>
        <v>5091</v>
      </c>
      <c r="H112" s="6">
        <f>(H113-SUM(H102:H111))</f>
        <v>156954</v>
      </c>
      <c r="I112" s="6">
        <f>(I113-SUM(I102:I111))</f>
        <v>224505</v>
      </c>
    </row>
    <row r="113" spans="1:9" ht="22.5" customHeight="1">
      <c r="A113" s="1" t="s">
        <v>64</v>
      </c>
      <c r="B113" s="1"/>
      <c r="C113" s="1"/>
      <c r="D113" s="2">
        <v>539644</v>
      </c>
      <c r="E113" s="3">
        <f t="shared" si="8"/>
        <v>100</v>
      </c>
      <c r="F113" s="2">
        <v>534054</v>
      </c>
      <c r="G113" s="2">
        <v>5590</v>
      </c>
      <c r="H113" s="2">
        <v>226709</v>
      </c>
      <c r="I113" s="2">
        <v>312935</v>
      </c>
    </row>
    <row r="114" ht="15">
      <c r="A114" s="8" t="s">
        <v>65</v>
      </c>
    </row>
    <row r="115" ht="15">
      <c r="A115" s="8" t="s">
        <v>67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JIMENEZ LOTERO</dc:creator>
  <cp:keywords/>
  <dc:description/>
  <cp:lastModifiedBy>Sammy</cp:lastModifiedBy>
  <dcterms:created xsi:type="dcterms:W3CDTF">2018-12-12T15:44:59Z</dcterms:created>
  <dcterms:modified xsi:type="dcterms:W3CDTF">2020-04-24T16:34:28Z</dcterms:modified>
  <cp:category/>
  <cp:version/>
  <cp:contentType/>
  <cp:contentStatus/>
</cp:coreProperties>
</file>