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0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<sst xmlns="http://schemas.openxmlformats.org/spreadsheetml/2006/main" count="692" uniqueCount="164">
  <si>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</si>
  <si>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</si>
  <si>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</si>
  <si>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</si>
  <si>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</si>
  <si>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</si>
  <si>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</si>
  <si>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</si>
  <si>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</si>
  <si>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</si>
  <si>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</si>
  <si>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</si>
  <si>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</si>
  <si>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</si>
  <si>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</si>
  <si>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</si>
  <si>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</si>
  <si>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</si>
  <si>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</si>
  <si>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</si>
  <si>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</si>
  <si>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</si>
  <si>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</si>
  <si>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</si>
  <si>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</si>
  <si>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</si>
  <si>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</si>
  <si>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</si>
  <si>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</si>
  <si>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</si>
  <si>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</si>
  <si>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</si>
  <si>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</si>
  <si>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</si>
  <si>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</si>
  <si>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</si>
  <si>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</si>
  <si>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</si>
  <si>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</si>
  <si>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</si>
  <si>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</si>
  <si>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</si>
  <si>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</si>
  <si>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</si>
  <si>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</si>
  <si>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</si>
  <si>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</si>
  <si>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</si>
  <si>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</si>
  <si>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</si>
  <si>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</si>
  <si>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</si>
  <si>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</si>
  <si>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</si>
  <si>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</si>
  <si>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</si>
  <si>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</si>
  <si>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</si>
  <si>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</si>
  <si>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</si>
  <si>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</si>
  <si>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</si>
  <si>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</si>
  <si>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</si>
  <si>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</si>
  <si>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</si>
  <si>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</si>
  <si>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</si>
  <si>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</si>
  <si>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</si>
  <si>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</si>
  <si>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</si>
  <si>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</si>
  <si>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</si>
  <si>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</si>
  <si>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</si>
  <si>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</si>
  <si>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</si>
  <si>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</si>
  <si>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</si>
  <si>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</si>
  <si>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</si>
  <si>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</si>
  <si>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</si>
  <si>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</si>
  <si>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</si>
  <si>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</si>
  <si>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</si>
  <si>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</si>
  <si>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</si>
  <si>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</si>
  <si>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</si>
  <si>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</si>
  <si>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</si>
  <si>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</si>
  <si>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</si>
  <si>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</si>
  <si>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</si>
  <si>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</si>
  <si>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</si>
  <si>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</si>
  <si>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</si>
  <si>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</si>
  <si>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</si>
  <si>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</si>
  <si>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</si>
  <si>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</si>
  <si>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</si>
  <si>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</si>
  <si>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</si>
  <si>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</si>
  <si>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</si>
  <si>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</si>
  <si>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</si>
  <si>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</si>
  <si>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</si>
  <si>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</si>
  <si>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</si>
  <si>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</si>
  <si>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</si>
  <si>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</si>
  <si>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</si>
  <si>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</si>
  <si>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</si>
  <si>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</si>
  <si>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</si>
  <si>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</si>
  <si>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</si>
  <si>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</si>
  <si>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</si>
  <si>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</si>
  <si>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</si>
  <si>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</si>
  <si>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</si>
  <si>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</si>
  <si>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</si>
  <si>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</si>
  <si>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</si>
  <si>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</si>
  <si>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</si>
  <si>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</si>
  <si>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</si>
  <si>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</si>
  <si>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</si>
  <si>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</si>
  <si>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</si>
  <si>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</si>
  <si>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</si>
  <si>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</si>
  <si>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</si>
  <si>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</si>
  <si>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</si>
  <si>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</si>
  <si>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</si>
  <si>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FUENTE: DANE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</si>
  <si>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</si>
  <si>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</si>
  <si>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</si>
  <si>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</si>
  <si>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</si>
  <si>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</si>
  <si>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>SIN DATO</t>
  </si>
  <si>
    <t>ANTIOQUIA 2007</t>
  </si>
  <si>
    <t xml:space="preserve">Nota: Aproximacion de embarazos ocurridos en el año. Suma de nacimientos y muertes fetales. 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</si>
</sst>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" fontId="34" fillId="0" borderId="0" xfId="0" applyNumberFormat="1" applyFont="1" applyAlignment="1" quotePrefix="1">
      <alignment horizontal="left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7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4"/>
  <sheetViews>
    <sheetView showGridLines="0" tabSelected="1" zoomScalePageLayoutView="0" workbookViewId="0" topLeftCell="A1">
      <selection activeCell="A82" sqref="A82:A83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4" customFormat="1" ht="20.25" customHeight="1">
      <c r="A1" s="55" t="s">
        <v>151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20.25" customHeight="1">
      <c r="A2" s="56" t="s">
        <v>162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20.25" customHeight="1">
      <c r="A3" s="57" t="s">
        <v>158</v>
      </c>
      <c r="B3" s="59" t="s">
        <v>0</v>
      </c>
      <c r="C3" s="62" t="s">
        <v>160</v>
      </c>
      <c r="D3" s="60" t="s">
        <v>1</v>
      </c>
      <c r="E3" s="61"/>
      <c r="F3" s="60" t="s">
        <v>2</v>
      </c>
      <c r="G3" s="61"/>
      <c r="H3" s="60" t="s">
        <v>3</v>
      </c>
      <c r="I3" s="61"/>
      <c r="J3" s="60" t="s">
        <v>4</v>
      </c>
      <c r="K3" s="61"/>
      <c r="L3" s="60" t="s">
        <v>5</v>
      </c>
      <c r="M3" s="61"/>
      <c r="N3" s="60" t="s">
        <v>6</v>
      </c>
      <c r="O3" s="61"/>
      <c r="P3" s="60" t="s">
        <v>7</v>
      </c>
      <c r="Q3" s="61"/>
      <c r="R3" s="60" t="s">
        <v>8</v>
      </c>
      <c r="S3" s="61"/>
      <c r="T3" s="60" t="s">
        <v>9</v>
      </c>
      <c r="U3" s="61"/>
      <c r="V3" s="60" t="s">
        <v>10</v>
      </c>
      <c r="W3" s="61"/>
    </row>
    <row r="4" spans="1:23" ht="20.25" customHeight="1">
      <c r="A4" s="58"/>
      <c r="B4" s="59"/>
      <c r="C4" s="63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2">
        <v>92465</v>
      </c>
      <c r="C5" s="3">
        <v>15.846981892468806</v>
      </c>
      <c r="D5" s="2">
        <v>1095</v>
      </c>
      <c r="E5" s="3">
        <v>1.1842318715189533</v>
      </c>
      <c r="F5" s="2">
        <v>22790</v>
      </c>
      <c r="G5" s="3">
        <v>24.64716379170497</v>
      </c>
      <c r="H5" s="2">
        <v>26642</v>
      </c>
      <c r="I5" s="3">
        <v>28.813064402746985</v>
      </c>
      <c r="J5" s="2">
        <v>20123</v>
      </c>
      <c r="K5" s="3">
        <v>21.762829178608122</v>
      </c>
      <c r="L5" s="2">
        <v>11996</v>
      </c>
      <c r="M5" s="3">
        <v>12.973557562320877</v>
      </c>
      <c r="N5" s="2">
        <v>7075</v>
      </c>
      <c r="O5" s="3">
        <v>7.651543827394149</v>
      </c>
      <c r="P5" s="2">
        <v>2240</v>
      </c>
      <c r="Q5" s="3">
        <v>2.422538257719137</v>
      </c>
      <c r="R5" s="2">
        <v>177</v>
      </c>
      <c r="S5" s="3">
        <v>0.1914237819715568</v>
      </c>
      <c r="T5" s="2">
        <v>5</v>
      </c>
      <c r="U5" s="3">
        <v>0.005407451468123074</v>
      </c>
      <c r="V5" s="2">
        <v>322</v>
      </c>
      <c r="W5" s="3">
        <v>0.3482398745471259</v>
      </c>
    </row>
    <row r="6" spans="1:23" ht="12.75">
      <c r="A6" s="54" t="s">
        <v>14</v>
      </c>
      <c r="B6" s="5">
        <v>1998</v>
      </c>
      <c r="C6" s="6">
        <v>19.444687746343174</v>
      </c>
      <c r="D6" s="5">
        <v>30</v>
      </c>
      <c r="E6" s="6">
        <v>1.5015015015015014</v>
      </c>
      <c r="F6" s="5">
        <v>550</v>
      </c>
      <c r="G6" s="6">
        <v>27.52752752752753</v>
      </c>
      <c r="H6" s="5">
        <v>631</v>
      </c>
      <c r="I6" s="6">
        <v>31.58158158158158</v>
      </c>
      <c r="J6" s="5">
        <v>393</v>
      </c>
      <c r="K6" s="6">
        <v>19.66966966966967</v>
      </c>
      <c r="L6" s="5">
        <v>218</v>
      </c>
      <c r="M6" s="6">
        <v>10.91091091091091</v>
      </c>
      <c r="N6" s="7">
        <v>120</v>
      </c>
      <c r="O6" s="6">
        <v>6.006006006006006</v>
      </c>
      <c r="P6" s="5">
        <v>46</v>
      </c>
      <c r="Q6" s="6">
        <v>2.3023023023023024</v>
      </c>
      <c r="R6" s="5">
        <v>6</v>
      </c>
      <c r="S6" s="6">
        <v>0.3003003003003003</v>
      </c>
      <c r="T6" s="5">
        <v>1</v>
      </c>
      <c r="U6" s="6">
        <v>0.050050050050050046</v>
      </c>
      <c r="V6" s="5">
        <v>3</v>
      </c>
      <c r="W6" s="6">
        <v>0.15015015015015015</v>
      </c>
    </row>
    <row r="7" spans="1:23" ht="12.75">
      <c r="A7" s="8" t="s">
        <v>15</v>
      </c>
      <c r="B7" s="9">
        <v>75</v>
      </c>
      <c r="C7" s="10">
        <v>15.59900166389351</v>
      </c>
      <c r="D7" s="9">
        <v>1</v>
      </c>
      <c r="E7" s="10">
        <v>1.3333333333333335</v>
      </c>
      <c r="F7" s="9">
        <v>25</v>
      </c>
      <c r="G7" s="10">
        <v>33.33333333333333</v>
      </c>
      <c r="H7" s="9">
        <v>21</v>
      </c>
      <c r="I7" s="10">
        <v>28.000000000000004</v>
      </c>
      <c r="J7" s="9">
        <v>9</v>
      </c>
      <c r="K7" s="10">
        <v>12</v>
      </c>
      <c r="L7" s="9">
        <v>9</v>
      </c>
      <c r="M7" s="10">
        <v>12</v>
      </c>
      <c r="N7" s="11">
        <v>8</v>
      </c>
      <c r="O7" s="10">
        <v>10.666666666666668</v>
      </c>
      <c r="P7" s="9">
        <v>2</v>
      </c>
      <c r="Q7" s="10">
        <v>2.666666666666667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147</v>
      </c>
      <c r="C8" s="10">
        <v>19.59738701506466</v>
      </c>
      <c r="D8" s="9">
        <v>1</v>
      </c>
      <c r="E8" s="10">
        <v>0.6802721088435374</v>
      </c>
      <c r="F8" s="9">
        <v>36</v>
      </c>
      <c r="G8" s="10">
        <v>24.489795918367346</v>
      </c>
      <c r="H8" s="9">
        <v>36</v>
      </c>
      <c r="I8" s="10">
        <v>24.489795918367346</v>
      </c>
      <c r="J8" s="9">
        <v>33</v>
      </c>
      <c r="K8" s="10">
        <v>22.448979591836736</v>
      </c>
      <c r="L8" s="9">
        <v>17</v>
      </c>
      <c r="M8" s="10">
        <v>11.564625850340136</v>
      </c>
      <c r="N8" s="11">
        <v>17</v>
      </c>
      <c r="O8" s="10">
        <v>11.564625850340136</v>
      </c>
      <c r="P8" s="9">
        <v>5</v>
      </c>
      <c r="Q8" s="10">
        <v>3.4013605442176873</v>
      </c>
      <c r="R8" s="9">
        <v>1</v>
      </c>
      <c r="S8" s="10">
        <v>0.6802721088435374</v>
      </c>
      <c r="T8" s="9">
        <v>0</v>
      </c>
      <c r="U8" s="10">
        <v>0</v>
      </c>
      <c r="V8" s="9">
        <v>1</v>
      </c>
      <c r="W8" s="10">
        <v>0.6802721088435374</v>
      </c>
    </row>
    <row r="9" spans="1:23" ht="12.75">
      <c r="A9" s="8" t="s">
        <v>17</v>
      </c>
      <c r="B9" s="9">
        <v>946</v>
      </c>
      <c r="C9" s="10">
        <v>23.366679016919846</v>
      </c>
      <c r="D9" s="9">
        <v>14</v>
      </c>
      <c r="E9" s="10">
        <v>1.4799154334038054</v>
      </c>
      <c r="F9" s="9">
        <v>249</v>
      </c>
      <c r="G9" s="10">
        <v>26.32135306553911</v>
      </c>
      <c r="H9" s="9">
        <v>314</v>
      </c>
      <c r="I9" s="10">
        <v>33.192389006342495</v>
      </c>
      <c r="J9" s="9">
        <v>189</v>
      </c>
      <c r="K9" s="10">
        <v>19.978858350951374</v>
      </c>
      <c r="L9" s="9">
        <v>107</v>
      </c>
      <c r="M9" s="10">
        <v>11.310782241014799</v>
      </c>
      <c r="N9" s="11">
        <v>48</v>
      </c>
      <c r="O9" s="10">
        <v>5.07399577167019</v>
      </c>
      <c r="P9" s="9">
        <v>19</v>
      </c>
      <c r="Q9" s="10">
        <v>2.00845665961945</v>
      </c>
      <c r="R9" s="9">
        <v>4</v>
      </c>
      <c r="S9" s="10">
        <v>0.42283298097251587</v>
      </c>
      <c r="T9" s="9">
        <v>1</v>
      </c>
      <c r="U9" s="10">
        <v>0.10570824524312897</v>
      </c>
      <c r="V9" s="9">
        <v>1</v>
      </c>
      <c r="W9" s="10">
        <v>0.10570824524312897</v>
      </c>
    </row>
    <row r="10" spans="1:23" ht="12.75">
      <c r="A10" s="8" t="s">
        <v>18</v>
      </c>
      <c r="B10" s="9">
        <v>264</v>
      </c>
      <c r="C10" s="10">
        <v>15.37744641192917</v>
      </c>
      <c r="D10" s="9">
        <v>6</v>
      </c>
      <c r="E10" s="10">
        <v>2.272727272727273</v>
      </c>
      <c r="F10" s="9">
        <v>84</v>
      </c>
      <c r="G10" s="10">
        <v>31.818181818181817</v>
      </c>
      <c r="H10" s="9">
        <v>75</v>
      </c>
      <c r="I10" s="10">
        <v>28.40909090909091</v>
      </c>
      <c r="J10" s="9">
        <v>46</v>
      </c>
      <c r="K10" s="10">
        <v>17.424242424242426</v>
      </c>
      <c r="L10" s="9">
        <v>31</v>
      </c>
      <c r="M10" s="10">
        <v>11.742424242424242</v>
      </c>
      <c r="N10" s="11">
        <v>17</v>
      </c>
      <c r="O10" s="10">
        <v>6.4393939393939394</v>
      </c>
      <c r="P10" s="9">
        <v>5</v>
      </c>
      <c r="Q10" s="10">
        <v>1.893939393939394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286</v>
      </c>
      <c r="C11" s="10">
        <v>16.78896389785735</v>
      </c>
      <c r="D11" s="9">
        <v>7</v>
      </c>
      <c r="E11" s="10">
        <v>2.4475524475524475</v>
      </c>
      <c r="F11" s="9">
        <v>74</v>
      </c>
      <c r="G11" s="10">
        <v>25.874125874125873</v>
      </c>
      <c r="H11" s="9">
        <v>92</v>
      </c>
      <c r="I11" s="10">
        <v>32.16783216783217</v>
      </c>
      <c r="J11" s="9">
        <v>58</v>
      </c>
      <c r="K11" s="10">
        <v>20.27972027972028</v>
      </c>
      <c r="L11" s="9">
        <v>29</v>
      </c>
      <c r="M11" s="10">
        <v>10.13986013986014</v>
      </c>
      <c r="N11" s="11">
        <v>15</v>
      </c>
      <c r="O11" s="10">
        <v>5.244755244755245</v>
      </c>
      <c r="P11" s="9">
        <v>9</v>
      </c>
      <c r="Q11" s="10">
        <v>3.146853146853147</v>
      </c>
      <c r="R11" s="9">
        <v>1</v>
      </c>
      <c r="S11" s="10">
        <v>0.34965034965034963</v>
      </c>
      <c r="T11" s="9">
        <v>0</v>
      </c>
      <c r="U11" s="10">
        <v>0</v>
      </c>
      <c r="V11" s="9">
        <v>1</v>
      </c>
      <c r="W11" s="10">
        <v>0.34965034965034963</v>
      </c>
    </row>
    <row r="12" spans="1:23" ht="12.75">
      <c r="A12" s="8" t="s">
        <v>20</v>
      </c>
      <c r="B12" s="9">
        <v>280</v>
      </c>
      <c r="C12" s="10">
        <v>17.771007870017772</v>
      </c>
      <c r="D12" s="9">
        <v>1</v>
      </c>
      <c r="E12" s="10">
        <v>0.35714285714285715</v>
      </c>
      <c r="F12" s="9">
        <v>82</v>
      </c>
      <c r="G12" s="10">
        <v>29.28571428571429</v>
      </c>
      <c r="H12" s="9">
        <v>93</v>
      </c>
      <c r="I12" s="10">
        <v>33.214285714285715</v>
      </c>
      <c r="J12" s="9">
        <v>58</v>
      </c>
      <c r="K12" s="10">
        <v>20.714285714285715</v>
      </c>
      <c r="L12" s="9">
        <v>25</v>
      </c>
      <c r="M12" s="10">
        <v>8.928571428571429</v>
      </c>
      <c r="N12" s="11">
        <v>15</v>
      </c>
      <c r="O12" s="10">
        <v>5.357142857142857</v>
      </c>
      <c r="P12" s="9">
        <v>6</v>
      </c>
      <c r="Q12" s="10">
        <v>2.142857142857143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5934</v>
      </c>
      <c r="C13" s="3">
        <v>23.39453339063036</v>
      </c>
      <c r="D13" s="5">
        <v>143</v>
      </c>
      <c r="E13" s="6">
        <v>2.4098415908324906</v>
      </c>
      <c r="F13" s="5">
        <v>1819</v>
      </c>
      <c r="G13" s="6">
        <v>30.653859116953154</v>
      </c>
      <c r="H13" s="13">
        <v>1799</v>
      </c>
      <c r="I13" s="3">
        <v>30.316818335018535</v>
      </c>
      <c r="J13" s="5">
        <v>1137</v>
      </c>
      <c r="K13" s="6">
        <v>19.16076845298281</v>
      </c>
      <c r="L13" s="5">
        <v>588</v>
      </c>
      <c r="M13" s="6">
        <v>9.908998988877654</v>
      </c>
      <c r="N13" s="13">
        <v>317</v>
      </c>
      <c r="O13" s="3">
        <v>5.342096393663633</v>
      </c>
      <c r="P13" s="5">
        <v>100</v>
      </c>
      <c r="Q13" s="6">
        <v>1.6852039096730707</v>
      </c>
      <c r="R13" s="5">
        <v>6</v>
      </c>
      <c r="S13" s="6">
        <v>0.10111223458038424</v>
      </c>
      <c r="T13" s="13">
        <v>0</v>
      </c>
      <c r="U13" s="3">
        <v>0</v>
      </c>
      <c r="V13" s="5">
        <v>25</v>
      </c>
      <c r="W13" s="6">
        <v>0.42130097741826766</v>
      </c>
    </row>
    <row r="14" spans="1:23" ht="12.75">
      <c r="A14" s="8" t="s">
        <v>22</v>
      </c>
      <c r="B14" s="9">
        <v>606</v>
      </c>
      <c r="C14" s="10">
        <v>19.861689226836223</v>
      </c>
      <c r="D14" s="9">
        <v>15</v>
      </c>
      <c r="E14" s="10">
        <v>2.4752475247524752</v>
      </c>
      <c r="F14" s="9">
        <v>194</v>
      </c>
      <c r="G14" s="10">
        <v>32.01320132013201</v>
      </c>
      <c r="H14" s="9">
        <v>182</v>
      </c>
      <c r="I14" s="10">
        <v>30.033003300330037</v>
      </c>
      <c r="J14" s="9">
        <v>117</v>
      </c>
      <c r="K14" s="10">
        <v>19.306930693069308</v>
      </c>
      <c r="L14" s="9">
        <v>52</v>
      </c>
      <c r="M14" s="10">
        <v>8.58085808580858</v>
      </c>
      <c r="N14" s="11">
        <v>37</v>
      </c>
      <c r="O14" s="10">
        <v>6.105610561056106</v>
      </c>
      <c r="P14" s="9">
        <v>7</v>
      </c>
      <c r="Q14" s="10">
        <v>1.155115511551155</v>
      </c>
      <c r="R14" s="9">
        <v>1</v>
      </c>
      <c r="S14" s="10">
        <v>0.16501650165016502</v>
      </c>
      <c r="T14" s="9">
        <v>0</v>
      </c>
      <c r="U14" s="10">
        <v>0</v>
      </c>
      <c r="V14" s="9">
        <v>1</v>
      </c>
      <c r="W14" s="10">
        <v>0.16501650165016502</v>
      </c>
    </row>
    <row r="15" spans="1:23" ht="12.75">
      <c r="A15" s="8" t="s">
        <v>23</v>
      </c>
      <c r="B15" s="9">
        <v>2279</v>
      </c>
      <c r="C15" s="10">
        <v>24.734368725512542</v>
      </c>
      <c r="D15" s="9">
        <v>39</v>
      </c>
      <c r="E15" s="10">
        <v>1.7112768758227295</v>
      </c>
      <c r="F15" s="9">
        <v>610</v>
      </c>
      <c r="G15" s="10">
        <v>26.76612549363756</v>
      </c>
      <c r="H15" s="9">
        <v>730</v>
      </c>
      <c r="I15" s="10">
        <v>32.031592803861344</v>
      </c>
      <c r="J15" s="9">
        <v>464</v>
      </c>
      <c r="K15" s="10">
        <v>20.359806932865293</v>
      </c>
      <c r="L15" s="9">
        <v>255</v>
      </c>
      <c r="M15" s="10">
        <v>11.189118034225537</v>
      </c>
      <c r="N15" s="11">
        <v>124</v>
      </c>
      <c r="O15" s="10">
        <v>5.440982887231241</v>
      </c>
      <c r="P15" s="9">
        <v>40</v>
      </c>
      <c r="Q15" s="10">
        <v>1.7551557700745943</v>
      </c>
      <c r="R15" s="9">
        <v>2</v>
      </c>
      <c r="S15" s="10">
        <v>0.08775778850372971</v>
      </c>
      <c r="T15" s="9">
        <v>0</v>
      </c>
      <c r="U15" s="10">
        <v>0</v>
      </c>
      <c r="V15" s="9">
        <v>15</v>
      </c>
      <c r="W15" s="10">
        <v>0.6581834137779727</v>
      </c>
    </row>
    <row r="16" spans="1:23" ht="12.75">
      <c r="A16" s="8" t="s">
        <v>24</v>
      </c>
      <c r="B16" s="9">
        <v>984</v>
      </c>
      <c r="C16" s="10">
        <v>21.039577497915285</v>
      </c>
      <c r="D16" s="9">
        <v>29</v>
      </c>
      <c r="E16" s="10">
        <v>2.9471544715447155</v>
      </c>
      <c r="F16" s="9">
        <v>320</v>
      </c>
      <c r="G16" s="10">
        <v>32.52032520325203</v>
      </c>
      <c r="H16" s="9">
        <v>290</v>
      </c>
      <c r="I16" s="10">
        <v>29.471544715447155</v>
      </c>
      <c r="J16" s="9">
        <v>190</v>
      </c>
      <c r="K16" s="10">
        <v>19.308943089430894</v>
      </c>
      <c r="L16" s="9">
        <v>81</v>
      </c>
      <c r="M16" s="10">
        <v>8.231707317073171</v>
      </c>
      <c r="N16" s="11">
        <v>47</v>
      </c>
      <c r="O16" s="10">
        <v>4.776422764227642</v>
      </c>
      <c r="P16" s="9">
        <v>20</v>
      </c>
      <c r="Q16" s="10">
        <v>2.0325203252032518</v>
      </c>
      <c r="R16" s="9">
        <v>3</v>
      </c>
      <c r="S16" s="10">
        <v>0.3048780487804878</v>
      </c>
      <c r="T16" s="9">
        <v>0</v>
      </c>
      <c r="U16" s="10">
        <v>0</v>
      </c>
      <c r="V16" s="9">
        <v>4</v>
      </c>
      <c r="W16" s="10">
        <v>0.40650406504065045</v>
      </c>
    </row>
    <row r="17" spans="1:23" ht="12.75">
      <c r="A17" s="8" t="s">
        <v>25</v>
      </c>
      <c r="B17" s="9">
        <v>575</v>
      </c>
      <c r="C17" s="10">
        <v>26.411281061963162</v>
      </c>
      <c r="D17" s="9">
        <v>22</v>
      </c>
      <c r="E17" s="10">
        <v>3.826086956521739</v>
      </c>
      <c r="F17" s="9">
        <v>195</v>
      </c>
      <c r="G17" s="10">
        <v>33.91304347826087</v>
      </c>
      <c r="H17" s="9">
        <v>177</v>
      </c>
      <c r="I17" s="10">
        <v>30.782608695652176</v>
      </c>
      <c r="J17" s="9">
        <v>90</v>
      </c>
      <c r="K17" s="10">
        <v>15.65217391304348</v>
      </c>
      <c r="L17" s="9">
        <v>47</v>
      </c>
      <c r="M17" s="10">
        <v>8.17391304347826</v>
      </c>
      <c r="N17" s="11">
        <v>33</v>
      </c>
      <c r="O17" s="10">
        <v>5.739130434782608</v>
      </c>
      <c r="P17" s="9">
        <v>9</v>
      </c>
      <c r="Q17" s="10">
        <v>1.565217391304348</v>
      </c>
      <c r="R17" s="9">
        <v>0</v>
      </c>
      <c r="S17" s="10">
        <v>0</v>
      </c>
      <c r="T17" s="9">
        <v>0</v>
      </c>
      <c r="U17" s="10">
        <v>0</v>
      </c>
      <c r="V17" s="9">
        <v>2</v>
      </c>
      <c r="W17" s="10">
        <v>0.34782608695652173</v>
      </c>
    </row>
    <row r="18" spans="1:23" ht="12.75">
      <c r="A18" s="8" t="s">
        <v>26</v>
      </c>
      <c r="B18" s="9">
        <v>894</v>
      </c>
      <c r="C18" s="10">
        <v>25.72587839198872</v>
      </c>
      <c r="D18" s="9">
        <v>23</v>
      </c>
      <c r="E18" s="10">
        <v>2.5727069351230423</v>
      </c>
      <c r="F18" s="9">
        <v>294</v>
      </c>
      <c r="G18" s="10">
        <v>32.88590604026846</v>
      </c>
      <c r="H18" s="9">
        <v>259</v>
      </c>
      <c r="I18" s="10">
        <v>28.97091722595078</v>
      </c>
      <c r="J18" s="9">
        <v>166</v>
      </c>
      <c r="K18" s="10">
        <v>18.568232662192393</v>
      </c>
      <c r="L18" s="9">
        <v>88</v>
      </c>
      <c r="M18" s="10">
        <v>9.843400447427292</v>
      </c>
      <c r="N18" s="11">
        <v>45</v>
      </c>
      <c r="O18" s="10">
        <v>5.033557046979865</v>
      </c>
      <c r="P18" s="9">
        <v>16</v>
      </c>
      <c r="Q18" s="10">
        <v>1.7897091722595078</v>
      </c>
      <c r="R18" s="9">
        <v>0</v>
      </c>
      <c r="S18" s="10">
        <v>0</v>
      </c>
      <c r="T18" s="9">
        <v>0</v>
      </c>
      <c r="U18" s="10">
        <v>0</v>
      </c>
      <c r="V18" s="9">
        <v>3</v>
      </c>
      <c r="W18" s="10">
        <v>0.33557046979865773</v>
      </c>
    </row>
    <row r="19" spans="1:23" ht="12.75">
      <c r="A19" s="8" t="s">
        <v>27</v>
      </c>
      <c r="B19" s="9">
        <v>596</v>
      </c>
      <c r="C19" s="10">
        <v>21.51003320340696</v>
      </c>
      <c r="D19" s="9">
        <v>15</v>
      </c>
      <c r="E19" s="10">
        <v>2.5167785234899327</v>
      </c>
      <c r="F19" s="9">
        <v>206</v>
      </c>
      <c r="G19" s="10">
        <v>34.56375838926174</v>
      </c>
      <c r="H19" s="9">
        <v>161</v>
      </c>
      <c r="I19" s="10">
        <v>27.01342281879195</v>
      </c>
      <c r="J19" s="9">
        <v>110</v>
      </c>
      <c r="K19" s="10">
        <v>18.456375838926174</v>
      </c>
      <c r="L19" s="9">
        <v>65</v>
      </c>
      <c r="M19" s="10">
        <v>10.906040268456376</v>
      </c>
      <c r="N19" s="11">
        <v>31</v>
      </c>
      <c r="O19" s="10">
        <v>5.201342281879195</v>
      </c>
      <c r="P19" s="9">
        <v>8</v>
      </c>
      <c r="Q19" s="10">
        <v>1.342281879194631</v>
      </c>
      <c r="R19" s="9">
        <v>0</v>
      </c>
      <c r="S19" s="10">
        <v>0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11945</v>
      </c>
      <c r="C20" s="3">
        <v>22.23815020292661</v>
      </c>
      <c r="D20" s="5">
        <v>231</v>
      </c>
      <c r="E20" s="6">
        <v>1.9338635412306404</v>
      </c>
      <c r="F20" s="5">
        <v>3579</v>
      </c>
      <c r="G20" s="6">
        <v>29.962327333612386</v>
      </c>
      <c r="H20" s="13">
        <v>3672</v>
      </c>
      <c r="I20" s="3">
        <v>30.74089577228966</v>
      </c>
      <c r="J20" s="5">
        <v>2303</v>
      </c>
      <c r="K20" s="6">
        <v>19.280033486814567</v>
      </c>
      <c r="L20" s="5">
        <v>1230</v>
      </c>
      <c r="M20" s="6">
        <v>10.297195479280033</v>
      </c>
      <c r="N20" s="13">
        <v>665</v>
      </c>
      <c r="O20" s="3">
        <v>5.56718292172457</v>
      </c>
      <c r="P20" s="5">
        <v>207</v>
      </c>
      <c r="Q20" s="6">
        <v>1.7329426538300545</v>
      </c>
      <c r="R20" s="5">
        <v>20</v>
      </c>
      <c r="S20" s="6">
        <v>0.1674340728338217</v>
      </c>
      <c r="T20" s="13">
        <v>1</v>
      </c>
      <c r="U20" s="3">
        <v>0.008371703641691083</v>
      </c>
      <c r="V20" s="5">
        <v>37</v>
      </c>
      <c r="W20" s="6">
        <v>0.30975303474257015</v>
      </c>
    </row>
    <row r="21" spans="1:23" ht="12.75">
      <c r="A21" s="8" t="s">
        <v>29</v>
      </c>
      <c r="B21" s="9">
        <v>2870</v>
      </c>
      <c r="C21" s="10">
        <v>20.51274720719304</v>
      </c>
      <c r="D21" s="9">
        <v>38</v>
      </c>
      <c r="E21" s="10">
        <v>1.32404181184669</v>
      </c>
      <c r="F21" s="9">
        <v>838</v>
      </c>
      <c r="G21" s="10">
        <v>29.198606271777006</v>
      </c>
      <c r="H21" s="9">
        <v>903</v>
      </c>
      <c r="I21" s="10">
        <v>31.463414634146343</v>
      </c>
      <c r="J21" s="9">
        <v>573</v>
      </c>
      <c r="K21" s="10">
        <v>19.965156794425088</v>
      </c>
      <c r="L21" s="9">
        <v>305</v>
      </c>
      <c r="M21" s="10">
        <v>10.627177700348431</v>
      </c>
      <c r="N21" s="11">
        <v>159</v>
      </c>
      <c r="O21" s="10">
        <v>5.54006968641115</v>
      </c>
      <c r="P21" s="9">
        <v>49</v>
      </c>
      <c r="Q21" s="10">
        <v>1.707317073170732</v>
      </c>
      <c r="R21" s="9">
        <v>3</v>
      </c>
      <c r="S21" s="10">
        <v>0.10452961672473868</v>
      </c>
      <c r="T21" s="9">
        <v>1</v>
      </c>
      <c r="U21" s="10">
        <v>0.03484320557491289</v>
      </c>
      <c r="V21" s="9">
        <v>1</v>
      </c>
      <c r="W21" s="10">
        <v>0.03484320557491289</v>
      </c>
    </row>
    <row r="22" spans="1:23" ht="12.75">
      <c r="A22" s="8" t="s">
        <v>30</v>
      </c>
      <c r="B22" s="9">
        <v>505</v>
      </c>
      <c r="C22" s="10">
        <v>15.541809005016464</v>
      </c>
      <c r="D22" s="9">
        <v>7</v>
      </c>
      <c r="E22" s="10">
        <v>1.3861386138613863</v>
      </c>
      <c r="F22" s="9">
        <v>157</v>
      </c>
      <c r="G22" s="10">
        <v>31.08910891089109</v>
      </c>
      <c r="H22" s="9">
        <v>150</v>
      </c>
      <c r="I22" s="10">
        <v>29.7029702970297</v>
      </c>
      <c r="J22" s="9">
        <v>101</v>
      </c>
      <c r="K22" s="10">
        <v>20</v>
      </c>
      <c r="L22" s="9">
        <v>59</v>
      </c>
      <c r="M22" s="10">
        <v>11.683168316831685</v>
      </c>
      <c r="N22" s="11">
        <v>23</v>
      </c>
      <c r="O22" s="10">
        <v>4.554455445544554</v>
      </c>
      <c r="P22" s="9">
        <v>6</v>
      </c>
      <c r="Q22" s="10">
        <v>1.188118811881188</v>
      </c>
      <c r="R22" s="9">
        <v>0</v>
      </c>
      <c r="S22" s="10">
        <v>0</v>
      </c>
      <c r="T22" s="9">
        <v>0</v>
      </c>
      <c r="U22" s="10">
        <v>0</v>
      </c>
      <c r="V22" s="9">
        <v>2</v>
      </c>
      <c r="W22" s="10">
        <v>0.39603960396039606</v>
      </c>
    </row>
    <row r="23" spans="1:23" ht="12.75">
      <c r="A23" s="14" t="s">
        <v>31</v>
      </c>
      <c r="B23" s="9">
        <v>1006</v>
      </c>
      <c r="C23" s="10">
        <v>22.122531556493822</v>
      </c>
      <c r="D23" s="9">
        <v>16</v>
      </c>
      <c r="E23" s="10">
        <v>1.5904572564612325</v>
      </c>
      <c r="F23" s="9">
        <v>280</v>
      </c>
      <c r="G23" s="10">
        <v>27.833001988071572</v>
      </c>
      <c r="H23" s="9">
        <v>314</v>
      </c>
      <c r="I23" s="10">
        <v>31.21272365805169</v>
      </c>
      <c r="J23" s="9">
        <v>207</v>
      </c>
      <c r="K23" s="10">
        <v>20.576540755467196</v>
      </c>
      <c r="L23" s="9">
        <v>102</v>
      </c>
      <c r="M23" s="10">
        <v>10.139165009940358</v>
      </c>
      <c r="N23" s="11">
        <v>57</v>
      </c>
      <c r="O23" s="10">
        <v>5.666003976143141</v>
      </c>
      <c r="P23" s="9">
        <v>28</v>
      </c>
      <c r="Q23" s="10">
        <v>2.783300198807157</v>
      </c>
      <c r="R23" s="9">
        <v>1</v>
      </c>
      <c r="S23" s="10">
        <v>0.09940357852882703</v>
      </c>
      <c r="T23" s="9">
        <v>0</v>
      </c>
      <c r="U23" s="10">
        <v>0</v>
      </c>
      <c r="V23" s="9">
        <v>1</v>
      </c>
      <c r="W23" s="10">
        <v>0.09940357852882703</v>
      </c>
    </row>
    <row r="24" spans="1:23" ht="12.75">
      <c r="A24" s="8" t="s">
        <v>32</v>
      </c>
      <c r="B24" s="9">
        <v>1517</v>
      </c>
      <c r="C24" s="10">
        <v>24.419690286854898</v>
      </c>
      <c r="D24" s="9">
        <v>28</v>
      </c>
      <c r="E24" s="10">
        <v>1.845748187211602</v>
      </c>
      <c r="F24" s="9">
        <v>467</v>
      </c>
      <c r="G24" s="10">
        <v>30.78444297956493</v>
      </c>
      <c r="H24" s="9">
        <v>471</v>
      </c>
      <c r="I24" s="10">
        <v>31.048121292023733</v>
      </c>
      <c r="J24" s="9">
        <v>284</v>
      </c>
      <c r="K24" s="10">
        <v>18.72116018457482</v>
      </c>
      <c r="L24" s="9">
        <v>154</v>
      </c>
      <c r="M24" s="10">
        <v>10.15161502966381</v>
      </c>
      <c r="N24" s="11">
        <v>85</v>
      </c>
      <c r="O24" s="10">
        <v>5.603164139749506</v>
      </c>
      <c r="P24" s="9">
        <v>22</v>
      </c>
      <c r="Q24" s="10">
        <v>1.4502307185234016</v>
      </c>
      <c r="R24" s="9">
        <v>4</v>
      </c>
      <c r="S24" s="10">
        <v>0.26367831245880025</v>
      </c>
      <c r="T24" s="9">
        <v>0</v>
      </c>
      <c r="U24" s="10">
        <v>0</v>
      </c>
      <c r="V24" s="9">
        <v>2</v>
      </c>
      <c r="W24" s="10">
        <v>0.13183915622940012</v>
      </c>
    </row>
    <row r="25" spans="1:23" ht="12.75">
      <c r="A25" s="8" t="s">
        <v>33</v>
      </c>
      <c r="B25" s="9">
        <v>44</v>
      </c>
      <c r="C25" s="10">
        <v>11.319783895034732</v>
      </c>
      <c r="D25" s="9">
        <v>2</v>
      </c>
      <c r="E25" s="10">
        <v>4.545454545454546</v>
      </c>
      <c r="F25" s="9">
        <v>13</v>
      </c>
      <c r="G25" s="10">
        <v>29.545454545454547</v>
      </c>
      <c r="H25" s="9">
        <v>7</v>
      </c>
      <c r="I25" s="10">
        <v>15.909090909090908</v>
      </c>
      <c r="J25" s="9">
        <v>9</v>
      </c>
      <c r="K25" s="10">
        <v>20.454545454545457</v>
      </c>
      <c r="L25" s="9">
        <v>9</v>
      </c>
      <c r="M25" s="10">
        <v>20.454545454545457</v>
      </c>
      <c r="N25" s="11">
        <v>2</v>
      </c>
      <c r="O25" s="10">
        <v>4.545454545454546</v>
      </c>
      <c r="P25" s="9">
        <v>1</v>
      </c>
      <c r="Q25" s="10">
        <v>2.272727272727273</v>
      </c>
      <c r="R25" s="9">
        <v>1</v>
      </c>
      <c r="S25" s="10">
        <v>2.272727272727273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211</v>
      </c>
      <c r="C26" s="10">
        <v>12.251059629565116</v>
      </c>
      <c r="D26" s="9">
        <v>9</v>
      </c>
      <c r="E26" s="10">
        <v>4.265402843601896</v>
      </c>
      <c r="F26" s="9">
        <v>80</v>
      </c>
      <c r="G26" s="10">
        <v>37.91469194312796</v>
      </c>
      <c r="H26" s="9">
        <v>55</v>
      </c>
      <c r="I26" s="10">
        <v>26.066350710900476</v>
      </c>
      <c r="J26" s="9">
        <v>32</v>
      </c>
      <c r="K26" s="10">
        <v>15.165876777251185</v>
      </c>
      <c r="L26" s="9">
        <v>20</v>
      </c>
      <c r="M26" s="10">
        <v>9.47867298578199</v>
      </c>
      <c r="N26" s="11">
        <v>12</v>
      </c>
      <c r="O26" s="10">
        <v>5.687203791469194</v>
      </c>
      <c r="P26" s="9">
        <v>3</v>
      </c>
      <c r="Q26" s="10">
        <v>1.4218009478672986</v>
      </c>
      <c r="R26" s="9">
        <v>0</v>
      </c>
      <c r="S26" s="10">
        <v>0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999</v>
      </c>
      <c r="C27" s="10">
        <v>19.719310712382306</v>
      </c>
      <c r="D27" s="9">
        <v>38</v>
      </c>
      <c r="E27" s="10">
        <v>3.8038038038038042</v>
      </c>
      <c r="F27" s="9">
        <v>350</v>
      </c>
      <c r="G27" s="10">
        <v>35.03503503503504</v>
      </c>
      <c r="H27" s="9">
        <v>280</v>
      </c>
      <c r="I27" s="10">
        <v>28.02802802802803</v>
      </c>
      <c r="J27" s="9">
        <v>162</v>
      </c>
      <c r="K27" s="10">
        <v>16.216216216216218</v>
      </c>
      <c r="L27" s="9">
        <v>82</v>
      </c>
      <c r="M27" s="10">
        <v>8.208208208208207</v>
      </c>
      <c r="N27" s="11">
        <v>56</v>
      </c>
      <c r="O27" s="10">
        <v>5.605605605605605</v>
      </c>
      <c r="P27" s="9">
        <v>20</v>
      </c>
      <c r="Q27" s="10">
        <v>2.002002002002002</v>
      </c>
      <c r="R27" s="9">
        <v>1</v>
      </c>
      <c r="S27" s="10">
        <v>0.10010010010010009</v>
      </c>
      <c r="T27" s="9">
        <v>0</v>
      </c>
      <c r="U27" s="10">
        <v>0</v>
      </c>
      <c r="V27" s="9">
        <v>10</v>
      </c>
      <c r="W27" s="10">
        <v>1.001001001001001</v>
      </c>
    </row>
    <row r="28" spans="1:23" ht="12.75">
      <c r="A28" s="8" t="s">
        <v>36</v>
      </c>
      <c r="B28" s="9">
        <v>439</v>
      </c>
      <c r="C28" s="10">
        <v>20.22668632510136</v>
      </c>
      <c r="D28" s="9">
        <v>21</v>
      </c>
      <c r="E28" s="10">
        <v>4.783599088838269</v>
      </c>
      <c r="F28" s="9">
        <v>137</v>
      </c>
      <c r="G28" s="10">
        <v>31.207289293849662</v>
      </c>
      <c r="H28" s="9">
        <v>119</v>
      </c>
      <c r="I28" s="10">
        <v>27.10706150341686</v>
      </c>
      <c r="J28" s="9">
        <v>84</v>
      </c>
      <c r="K28" s="10">
        <v>19.134396355353076</v>
      </c>
      <c r="L28" s="9">
        <v>44</v>
      </c>
      <c r="M28" s="10">
        <v>10.022779043280181</v>
      </c>
      <c r="N28" s="11">
        <v>24</v>
      </c>
      <c r="O28" s="10">
        <v>5.466970387243736</v>
      </c>
      <c r="P28" s="9">
        <v>7</v>
      </c>
      <c r="Q28" s="10">
        <v>1.5945330296127564</v>
      </c>
      <c r="R28" s="9">
        <v>1</v>
      </c>
      <c r="S28" s="10">
        <v>0.22779043280182232</v>
      </c>
      <c r="T28" s="9">
        <v>0</v>
      </c>
      <c r="U28" s="10">
        <v>0</v>
      </c>
      <c r="V28" s="9">
        <v>2</v>
      </c>
      <c r="W28" s="10">
        <v>0.45558086560364464</v>
      </c>
    </row>
    <row r="29" spans="1:23" ht="12.75">
      <c r="A29" s="8" t="s">
        <v>37</v>
      </c>
      <c r="B29" s="9">
        <v>612</v>
      </c>
      <c r="C29" s="10">
        <v>20.89664356198996</v>
      </c>
      <c r="D29" s="9">
        <v>9</v>
      </c>
      <c r="E29" s="10">
        <v>1.4705882352941175</v>
      </c>
      <c r="F29" s="9">
        <v>164</v>
      </c>
      <c r="G29" s="10">
        <v>26.797385620915033</v>
      </c>
      <c r="H29" s="9">
        <v>193</v>
      </c>
      <c r="I29" s="10">
        <v>31.5359477124183</v>
      </c>
      <c r="J29" s="9">
        <v>119</v>
      </c>
      <c r="K29" s="10">
        <v>19.444444444444446</v>
      </c>
      <c r="L29" s="9">
        <v>67</v>
      </c>
      <c r="M29" s="10">
        <v>10.947712418300654</v>
      </c>
      <c r="N29" s="11">
        <v>33</v>
      </c>
      <c r="O29" s="10">
        <v>5.392156862745098</v>
      </c>
      <c r="P29" s="9">
        <v>9</v>
      </c>
      <c r="Q29" s="10">
        <v>1.4705882352941175</v>
      </c>
      <c r="R29" s="9">
        <v>1</v>
      </c>
      <c r="S29" s="10">
        <v>0.16339869281045752</v>
      </c>
      <c r="T29" s="9">
        <v>0</v>
      </c>
      <c r="U29" s="10">
        <v>0</v>
      </c>
      <c r="V29" s="9">
        <v>17</v>
      </c>
      <c r="W29" s="10">
        <v>2.7777777777777777</v>
      </c>
    </row>
    <row r="30" spans="1:23" ht="12.75">
      <c r="A30" s="8" t="s">
        <v>38</v>
      </c>
      <c r="B30" s="9">
        <v>3639</v>
      </c>
      <c r="C30" s="10">
        <v>28.23819722506751</v>
      </c>
      <c r="D30" s="9">
        <v>61</v>
      </c>
      <c r="E30" s="10">
        <v>1.676284693597142</v>
      </c>
      <c r="F30" s="9">
        <v>1063</v>
      </c>
      <c r="G30" s="10">
        <v>29.211321791701018</v>
      </c>
      <c r="H30" s="9">
        <v>1155</v>
      </c>
      <c r="I30" s="10">
        <v>31.739488870568838</v>
      </c>
      <c r="J30" s="9">
        <v>709</v>
      </c>
      <c r="K30" s="10">
        <v>19.483374553448748</v>
      </c>
      <c r="L30" s="9">
        <v>374</v>
      </c>
      <c r="M30" s="10">
        <v>10.277548777136577</v>
      </c>
      <c r="N30" s="11">
        <v>208</v>
      </c>
      <c r="O30" s="10">
        <v>5.715856004396812</v>
      </c>
      <c r="P30" s="9">
        <v>61</v>
      </c>
      <c r="Q30" s="10">
        <v>1.676284693597142</v>
      </c>
      <c r="R30" s="9">
        <v>7</v>
      </c>
      <c r="S30" s="10">
        <v>0.1923605386095081</v>
      </c>
      <c r="T30" s="9">
        <v>0</v>
      </c>
      <c r="U30" s="10">
        <v>0</v>
      </c>
      <c r="V30" s="9">
        <v>1</v>
      </c>
      <c r="W30" s="10">
        <v>0.02748007694421544</v>
      </c>
    </row>
    <row r="31" spans="1:23" ht="12.75">
      <c r="A31" s="8" t="s">
        <v>39</v>
      </c>
      <c r="B31" s="9">
        <v>103</v>
      </c>
      <c r="C31" s="10">
        <v>18.70007262164125</v>
      </c>
      <c r="D31" s="9">
        <v>2</v>
      </c>
      <c r="E31" s="10">
        <v>1.9417475728155338</v>
      </c>
      <c r="F31" s="9">
        <v>30</v>
      </c>
      <c r="G31" s="10">
        <v>29.126213592233007</v>
      </c>
      <c r="H31" s="9">
        <v>25</v>
      </c>
      <c r="I31" s="10">
        <v>24.271844660194176</v>
      </c>
      <c r="J31" s="9">
        <v>23</v>
      </c>
      <c r="K31" s="10">
        <v>22.330097087378643</v>
      </c>
      <c r="L31" s="9">
        <v>14</v>
      </c>
      <c r="M31" s="10">
        <v>13.592233009708737</v>
      </c>
      <c r="N31" s="11">
        <v>6</v>
      </c>
      <c r="O31" s="10">
        <v>5.825242718446602</v>
      </c>
      <c r="P31" s="9">
        <v>1</v>
      </c>
      <c r="Q31" s="10">
        <v>0.9708737864077669</v>
      </c>
      <c r="R31" s="9">
        <v>1</v>
      </c>
      <c r="S31" s="10">
        <v>0.9708737864077669</v>
      </c>
      <c r="T31" s="9">
        <v>0</v>
      </c>
      <c r="U31" s="10">
        <v>0</v>
      </c>
      <c r="V31" s="9">
        <v>1</v>
      </c>
      <c r="W31" s="10">
        <v>0.9708737864077669</v>
      </c>
    </row>
    <row r="32" spans="1:23" ht="12.75">
      <c r="A32" s="12" t="s">
        <v>40</v>
      </c>
      <c r="B32" s="2">
        <v>3072</v>
      </c>
      <c r="C32" s="3">
        <v>17.59430017983757</v>
      </c>
      <c r="D32" s="5">
        <v>55</v>
      </c>
      <c r="E32" s="6">
        <v>1.7903645833333333</v>
      </c>
      <c r="F32" s="5">
        <v>989</v>
      </c>
      <c r="G32" s="6">
        <v>32.19401041666667</v>
      </c>
      <c r="H32" s="13">
        <v>815</v>
      </c>
      <c r="I32" s="3">
        <v>26.529947916666668</v>
      </c>
      <c r="J32" s="5">
        <v>573</v>
      </c>
      <c r="K32" s="6">
        <v>18.65234375</v>
      </c>
      <c r="L32" s="5">
        <v>321</v>
      </c>
      <c r="M32" s="6">
        <v>10.44921875</v>
      </c>
      <c r="N32" s="13">
        <v>217</v>
      </c>
      <c r="O32" s="3">
        <v>7.063802083333333</v>
      </c>
      <c r="P32" s="5">
        <v>90</v>
      </c>
      <c r="Q32" s="6">
        <v>2.9296875</v>
      </c>
      <c r="R32" s="5">
        <v>4</v>
      </c>
      <c r="S32" s="6">
        <v>0.13020833333333331</v>
      </c>
      <c r="T32" s="13">
        <v>1</v>
      </c>
      <c r="U32" s="3">
        <v>0.03255208333333333</v>
      </c>
      <c r="V32" s="5">
        <v>7</v>
      </c>
      <c r="W32" s="6">
        <v>0.22786458333333334</v>
      </c>
    </row>
    <row r="33" spans="1:23" ht="12.75">
      <c r="A33" s="8" t="s">
        <v>41</v>
      </c>
      <c r="B33" s="9">
        <v>427</v>
      </c>
      <c r="C33" s="10">
        <v>20.503217132430617</v>
      </c>
      <c r="D33" s="9">
        <v>9</v>
      </c>
      <c r="E33" s="10">
        <v>2.107728337236534</v>
      </c>
      <c r="F33" s="9">
        <v>141</v>
      </c>
      <c r="G33" s="10">
        <v>33.021077283372364</v>
      </c>
      <c r="H33" s="9">
        <v>112</v>
      </c>
      <c r="I33" s="10">
        <v>26.229508196721312</v>
      </c>
      <c r="J33" s="9">
        <v>81</v>
      </c>
      <c r="K33" s="10">
        <v>18.969555035128806</v>
      </c>
      <c r="L33" s="9">
        <v>41</v>
      </c>
      <c r="M33" s="10">
        <v>9.601873536299765</v>
      </c>
      <c r="N33" s="11">
        <v>32</v>
      </c>
      <c r="O33" s="10">
        <v>7.494145199063232</v>
      </c>
      <c r="P33" s="9">
        <v>10</v>
      </c>
      <c r="Q33" s="10">
        <v>2.3419203747072603</v>
      </c>
      <c r="R33" s="9">
        <v>0</v>
      </c>
      <c r="S33" s="10">
        <v>0</v>
      </c>
      <c r="T33" s="9">
        <v>0</v>
      </c>
      <c r="U33" s="10">
        <v>0</v>
      </c>
      <c r="V33" s="9">
        <v>1</v>
      </c>
      <c r="W33" s="10">
        <v>0.234192037470726</v>
      </c>
    </row>
    <row r="34" spans="1:23" ht="12.75">
      <c r="A34" s="15" t="s">
        <v>42</v>
      </c>
      <c r="B34" s="9">
        <v>280</v>
      </c>
      <c r="C34" s="10">
        <v>18.173557473875512</v>
      </c>
      <c r="D34" s="9">
        <v>0</v>
      </c>
      <c r="E34" s="10">
        <v>0</v>
      </c>
      <c r="F34" s="9">
        <v>93</v>
      </c>
      <c r="G34" s="10">
        <v>33.214285714285715</v>
      </c>
      <c r="H34" s="31">
        <v>82</v>
      </c>
      <c r="I34" s="10">
        <v>29.28571428571429</v>
      </c>
      <c r="J34" s="9">
        <v>47</v>
      </c>
      <c r="K34" s="10">
        <v>16.785714285714285</v>
      </c>
      <c r="L34" s="9">
        <v>32</v>
      </c>
      <c r="M34" s="10">
        <v>11.428571428571429</v>
      </c>
      <c r="N34" s="16">
        <v>20</v>
      </c>
      <c r="O34" s="10">
        <v>7.142857142857142</v>
      </c>
      <c r="P34" s="9">
        <v>6</v>
      </c>
      <c r="Q34" s="10">
        <v>2.142857142857143</v>
      </c>
      <c r="R34" s="9">
        <v>0</v>
      </c>
      <c r="S34" s="10">
        <v>0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152</v>
      </c>
      <c r="C35" s="10">
        <v>15.889609031988293</v>
      </c>
      <c r="D35" s="9">
        <v>3</v>
      </c>
      <c r="E35" s="10">
        <v>1.9736842105263157</v>
      </c>
      <c r="F35" s="9">
        <v>41</v>
      </c>
      <c r="G35" s="10">
        <v>26.973684210526315</v>
      </c>
      <c r="H35" s="9">
        <v>40</v>
      </c>
      <c r="I35" s="10">
        <v>26.31578947368421</v>
      </c>
      <c r="J35" s="9">
        <v>36</v>
      </c>
      <c r="K35" s="10">
        <v>23.684210526315788</v>
      </c>
      <c r="L35" s="9">
        <v>17</v>
      </c>
      <c r="M35" s="10">
        <v>11.18421052631579</v>
      </c>
      <c r="N35" s="11">
        <v>11</v>
      </c>
      <c r="O35" s="10">
        <v>7.236842105263158</v>
      </c>
      <c r="P35" s="9">
        <v>4</v>
      </c>
      <c r="Q35" s="10">
        <v>2.631578947368421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447</v>
      </c>
      <c r="C36" s="10">
        <v>18.651422849036134</v>
      </c>
      <c r="D36" s="9">
        <v>10</v>
      </c>
      <c r="E36" s="10">
        <v>2.237136465324385</v>
      </c>
      <c r="F36" s="9">
        <v>153</v>
      </c>
      <c r="G36" s="10">
        <v>34.22818791946309</v>
      </c>
      <c r="H36" s="9">
        <v>107</v>
      </c>
      <c r="I36" s="10">
        <v>23.937360178970916</v>
      </c>
      <c r="J36" s="9">
        <v>72</v>
      </c>
      <c r="K36" s="10">
        <v>16.10738255033557</v>
      </c>
      <c r="L36" s="9">
        <v>46</v>
      </c>
      <c r="M36" s="10">
        <v>10.290827740492169</v>
      </c>
      <c r="N36" s="11">
        <v>38</v>
      </c>
      <c r="O36" s="10">
        <v>8.501118568232663</v>
      </c>
      <c r="P36" s="9">
        <v>18</v>
      </c>
      <c r="Q36" s="10">
        <v>4.026845637583892</v>
      </c>
      <c r="R36" s="9">
        <v>1</v>
      </c>
      <c r="S36" s="10">
        <v>0.22371364653243847</v>
      </c>
      <c r="T36" s="9">
        <v>0</v>
      </c>
      <c r="U36" s="10">
        <v>0</v>
      </c>
      <c r="V36" s="9">
        <v>2</v>
      </c>
      <c r="W36" s="10">
        <v>0.44742729306487694</v>
      </c>
    </row>
    <row r="37" spans="1:23" ht="12.75">
      <c r="A37" s="8" t="s">
        <v>45</v>
      </c>
      <c r="B37" s="9">
        <v>306</v>
      </c>
      <c r="C37" s="10">
        <v>17.094972067039105</v>
      </c>
      <c r="D37" s="9">
        <v>5</v>
      </c>
      <c r="E37" s="10">
        <v>1.6339869281045754</v>
      </c>
      <c r="F37" s="9">
        <v>90</v>
      </c>
      <c r="G37" s="10">
        <v>29.411764705882355</v>
      </c>
      <c r="H37" s="9">
        <v>78</v>
      </c>
      <c r="I37" s="10">
        <v>25.49019607843137</v>
      </c>
      <c r="J37" s="9">
        <v>62</v>
      </c>
      <c r="K37" s="10">
        <v>20.26143790849673</v>
      </c>
      <c r="L37" s="9">
        <v>40</v>
      </c>
      <c r="M37" s="10">
        <v>13.071895424836603</v>
      </c>
      <c r="N37" s="11">
        <v>20</v>
      </c>
      <c r="O37" s="10">
        <v>6.535947712418301</v>
      </c>
      <c r="P37" s="9">
        <v>8</v>
      </c>
      <c r="Q37" s="10">
        <v>2.6143790849673203</v>
      </c>
      <c r="R37" s="9">
        <v>1</v>
      </c>
      <c r="S37" s="10">
        <v>0.32679738562091504</v>
      </c>
      <c r="T37" s="9">
        <v>0</v>
      </c>
      <c r="U37" s="10">
        <v>0</v>
      </c>
      <c r="V37" s="9">
        <v>2</v>
      </c>
      <c r="W37" s="10">
        <v>0.6535947712418301</v>
      </c>
    </row>
    <row r="38" spans="1:23" ht="12.75">
      <c r="A38" s="8" t="s">
        <v>46</v>
      </c>
      <c r="B38" s="9">
        <v>167</v>
      </c>
      <c r="C38" s="10">
        <v>14.752650176678445</v>
      </c>
      <c r="D38" s="9">
        <v>3</v>
      </c>
      <c r="E38" s="10">
        <v>1.7964071856287425</v>
      </c>
      <c r="F38" s="9">
        <v>48</v>
      </c>
      <c r="G38" s="10">
        <v>28.74251497005988</v>
      </c>
      <c r="H38" s="9">
        <v>45</v>
      </c>
      <c r="I38" s="10">
        <v>26.94610778443114</v>
      </c>
      <c r="J38" s="9">
        <v>34</v>
      </c>
      <c r="K38" s="10">
        <v>20.35928143712575</v>
      </c>
      <c r="L38" s="9">
        <v>17</v>
      </c>
      <c r="M38" s="10">
        <v>10.179640718562874</v>
      </c>
      <c r="N38" s="11">
        <v>15</v>
      </c>
      <c r="O38" s="10">
        <v>8.982035928143713</v>
      </c>
      <c r="P38" s="9">
        <v>5</v>
      </c>
      <c r="Q38" s="10">
        <v>2.9940119760479043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574</v>
      </c>
      <c r="C39" s="10">
        <v>15.886195062548435</v>
      </c>
      <c r="D39" s="9">
        <v>11</v>
      </c>
      <c r="E39" s="10">
        <v>1.9163763066202089</v>
      </c>
      <c r="F39" s="9">
        <v>175</v>
      </c>
      <c r="G39" s="10">
        <v>30.48780487804878</v>
      </c>
      <c r="H39" s="9">
        <v>172</v>
      </c>
      <c r="I39" s="10">
        <v>29.965156794425084</v>
      </c>
      <c r="J39" s="9">
        <v>117</v>
      </c>
      <c r="K39" s="10">
        <v>20.38327526132404</v>
      </c>
      <c r="L39" s="9">
        <v>52</v>
      </c>
      <c r="M39" s="10">
        <v>9.059233449477352</v>
      </c>
      <c r="N39" s="11">
        <v>32</v>
      </c>
      <c r="O39" s="10">
        <v>5.574912891986063</v>
      </c>
      <c r="P39" s="9">
        <v>14</v>
      </c>
      <c r="Q39" s="10">
        <v>2.4390243902439024</v>
      </c>
      <c r="R39" s="9">
        <v>0</v>
      </c>
      <c r="S39" s="10">
        <v>0</v>
      </c>
      <c r="T39" s="9">
        <v>0</v>
      </c>
      <c r="U39" s="10">
        <v>0</v>
      </c>
      <c r="V39" s="9">
        <v>1</v>
      </c>
      <c r="W39" s="10">
        <v>0.17421602787456447</v>
      </c>
    </row>
    <row r="40" spans="1:23" ht="12.75">
      <c r="A40" s="8" t="s">
        <v>48</v>
      </c>
      <c r="B40" s="9">
        <v>230</v>
      </c>
      <c r="C40" s="10">
        <v>21.11253901230035</v>
      </c>
      <c r="D40" s="9">
        <v>4</v>
      </c>
      <c r="E40" s="10">
        <v>1.7391304347826086</v>
      </c>
      <c r="F40" s="9">
        <v>87</v>
      </c>
      <c r="G40" s="10">
        <v>37.826086956521735</v>
      </c>
      <c r="H40" s="9">
        <v>57</v>
      </c>
      <c r="I40" s="10">
        <v>24.782608695652176</v>
      </c>
      <c r="J40" s="9">
        <v>35</v>
      </c>
      <c r="K40" s="10">
        <v>15.217391304347828</v>
      </c>
      <c r="L40" s="9">
        <v>24</v>
      </c>
      <c r="M40" s="10">
        <v>10.434782608695652</v>
      </c>
      <c r="N40" s="11">
        <v>11</v>
      </c>
      <c r="O40" s="10">
        <v>4.782608695652174</v>
      </c>
      <c r="P40" s="9">
        <v>10</v>
      </c>
      <c r="Q40" s="10">
        <v>4.3478260869565215</v>
      </c>
      <c r="R40" s="9">
        <v>1</v>
      </c>
      <c r="S40" s="10">
        <v>0.43478260869565216</v>
      </c>
      <c r="T40" s="9">
        <v>1</v>
      </c>
      <c r="U40" s="10">
        <v>0.43478260869565216</v>
      </c>
      <c r="V40" s="9">
        <v>0</v>
      </c>
      <c r="W40" s="10">
        <v>0</v>
      </c>
    </row>
    <row r="41" spans="1:23" ht="12.75">
      <c r="A41" s="8" t="s">
        <v>49</v>
      </c>
      <c r="B41" s="9">
        <v>106</v>
      </c>
      <c r="C41" s="10">
        <v>13.561924257932446</v>
      </c>
      <c r="D41" s="9">
        <v>3</v>
      </c>
      <c r="E41" s="10">
        <v>2.8301886792452833</v>
      </c>
      <c r="F41" s="9">
        <v>45</v>
      </c>
      <c r="G41" s="10">
        <v>42.45283018867924</v>
      </c>
      <c r="H41" s="9">
        <v>24</v>
      </c>
      <c r="I41" s="10">
        <v>22.641509433962266</v>
      </c>
      <c r="J41" s="9">
        <v>14</v>
      </c>
      <c r="K41" s="10">
        <v>13.20754716981132</v>
      </c>
      <c r="L41" s="9">
        <v>13</v>
      </c>
      <c r="M41" s="10">
        <v>12.264150943396226</v>
      </c>
      <c r="N41" s="11">
        <v>5</v>
      </c>
      <c r="O41" s="10">
        <v>4.716981132075472</v>
      </c>
      <c r="P41" s="9">
        <v>2</v>
      </c>
      <c r="Q41" s="10">
        <v>1.8867924528301887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383</v>
      </c>
      <c r="C42" s="10">
        <v>18.435619735258726</v>
      </c>
      <c r="D42" s="9">
        <v>7</v>
      </c>
      <c r="E42" s="10">
        <v>1.8276762402088773</v>
      </c>
      <c r="F42" s="9">
        <v>116</v>
      </c>
      <c r="G42" s="10">
        <v>30.287206266318538</v>
      </c>
      <c r="H42" s="9">
        <v>98</v>
      </c>
      <c r="I42" s="10">
        <v>25.587467362924283</v>
      </c>
      <c r="J42" s="9">
        <v>75</v>
      </c>
      <c r="K42" s="10">
        <v>19.5822454308094</v>
      </c>
      <c r="L42" s="9">
        <v>39</v>
      </c>
      <c r="M42" s="10">
        <v>10.182767624020887</v>
      </c>
      <c r="N42" s="11">
        <v>33</v>
      </c>
      <c r="O42" s="10">
        <v>8.616187989556137</v>
      </c>
      <c r="P42" s="9">
        <v>13</v>
      </c>
      <c r="Q42" s="10">
        <v>3.3942558746736298</v>
      </c>
      <c r="R42" s="9">
        <v>1</v>
      </c>
      <c r="S42" s="10">
        <v>0.26109660574412535</v>
      </c>
      <c r="T42" s="9">
        <v>0</v>
      </c>
      <c r="U42" s="10">
        <v>0</v>
      </c>
      <c r="V42" s="9">
        <v>1</v>
      </c>
      <c r="W42" s="10">
        <v>0.26109660574412535</v>
      </c>
    </row>
    <row r="43" spans="1:23" ht="12.75">
      <c r="A43" s="12" t="s">
        <v>51</v>
      </c>
      <c r="B43" s="2">
        <v>2932</v>
      </c>
      <c r="C43" s="3">
        <v>14.618993722608085</v>
      </c>
      <c r="D43" s="5">
        <v>40</v>
      </c>
      <c r="E43" s="6">
        <v>1.364256480218281</v>
      </c>
      <c r="F43" s="5">
        <v>839</v>
      </c>
      <c r="G43" s="6">
        <v>28.61527967257845</v>
      </c>
      <c r="H43" s="13">
        <v>830</v>
      </c>
      <c r="I43" s="3">
        <v>28.30832196452933</v>
      </c>
      <c r="J43" s="5">
        <v>581</v>
      </c>
      <c r="K43" s="6">
        <v>19.815825375170533</v>
      </c>
      <c r="L43" s="5">
        <v>315</v>
      </c>
      <c r="M43" s="6">
        <v>10.743519781718962</v>
      </c>
      <c r="N43" s="13">
        <v>231</v>
      </c>
      <c r="O43" s="3">
        <v>7.878581173260573</v>
      </c>
      <c r="P43" s="5">
        <v>77</v>
      </c>
      <c r="Q43" s="6">
        <v>2.626193724420191</v>
      </c>
      <c r="R43" s="5">
        <v>9</v>
      </c>
      <c r="S43" s="6">
        <v>0.30695770804911326</v>
      </c>
      <c r="T43" s="13">
        <v>0</v>
      </c>
      <c r="U43" s="3">
        <v>0</v>
      </c>
      <c r="V43" s="5">
        <v>10</v>
      </c>
      <c r="W43" s="6">
        <v>0.34106412005457026</v>
      </c>
    </row>
    <row r="44" spans="1:23" ht="12.75">
      <c r="A44" s="8" t="s">
        <v>52</v>
      </c>
      <c r="B44" s="9">
        <v>22</v>
      </c>
      <c r="C44" s="10">
        <v>8.560311284046694</v>
      </c>
      <c r="D44" s="9">
        <v>0</v>
      </c>
      <c r="E44" s="10">
        <v>0</v>
      </c>
      <c r="F44" s="9">
        <v>3</v>
      </c>
      <c r="G44" s="10">
        <v>13.636363636363635</v>
      </c>
      <c r="H44" s="9">
        <v>7</v>
      </c>
      <c r="I44" s="10">
        <v>31.818181818181817</v>
      </c>
      <c r="J44" s="9">
        <v>6</v>
      </c>
      <c r="K44" s="10">
        <v>27.27272727272727</v>
      </c>
      <c r="L44" s="9">
        <v>2</v>
      </c>
      <c r="M44" s="10">
        <v>9.090909090909092</v>
      </c>
      <c r="N44" s="11">
        <v>3</v>
      </c>
      <c r="O44" s="10">
        <v>13.636363636363635</v>
      </c>
      <c r="P44" s="9">
        <v>1</v>
      </c>
      <c r="Q44" s="10">
        <v>4.545454545454546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131</v>
      </c>
      <c r="C45" s="10">
        <v>17.58153268017716</v>
      </c>
      <c r="D45" s="9">
        <v>2</v>
      </c>
      <c r="E45" s="10">
        <v>1.5267175572519083</v>
      </c>
      <c r="F45" s="9">
        <v>33</v>
      </c>
      <c r="G45" s="10">
        <v>25.190839694656486</v>
      </c>
      <c r="H45" s="9">
        <v>43</v>
      </c>
      <c r="I45" s="10">
        <v>32.82442748091603</v>
      </c>
      <c r="J45" s="9">
        <v>24</v>
      </c>
      <c r="K45" s="10">
        <v>18.3206106870229</v>
      </c>
      <c r="L45" s="9">
        <v>15</v>
      </c>
      <c r="M45" s="10">
        <v>11.450381679389313</v>
      </c>
      <c r="N45" s="11">
        <v>8</v>
      </c>
      <c r="O45" s="10">
        <v>6.106870229007633</v>
      </c>
      <c r="P45" s="9">
        <v>4</v>
      </c>
      <c r="Q45" s="10">
        <v>3.0534351145038165</v>
      </c>
      <c r="R45" s="9">
        <v>0</v>
      </c>
      <c r="S45" s="10">
        <v>0</v>
      </c>
      <c r="T45" s="9">
        <v>0</v>
      </c>
      <c r="U45" s="10">
        <v>0</v>
      </c>
      <c r="V45" s="9">
        <v>2</v>
      </c>
      <c r="W45" s="10">
        <v>1.5267175572519083</v>
      </c>
    </row>
    <row r="46" spans="1:23" ht="12.75">
      <c r="A46" s="8" t="s">
        <v>54</v>
      </c>
      <c r="B46" s="9">
        <v>55</v>
      </c>
      <c r="C46" s="10">
        <v>11.055276381909549</v>
      </c>
      <c r="D46" s="9">
        <v>0</v>
      </c>
      <c r="E46" s="10">
        <v>0</v>
      </c>
      <c r="F46" s="9">
        <v>20</v>
      </c>
      <c r="G46" s="10">
        <v>36.36363636363637</v>
      </c>
      <c r="H46" s="9">
        <v>22</v>
      </c>
      <c r="I46" s="10">
        <v>40</v>
      </c>
      <c r="J46" s="9">
        <v>5</v>
      </c>
      <c r="K46" s="10">
        <v>9.090909090909092</v>
      </c>
      <c r="L46" s="9">
        <v>4</v>
      </c>
      <c r="M46" s="10">
        <v>7.2727272727272725</v>
      </c>
      <c r="N46" s="11">
        <v>2</v>
      </c>
      <c r="O46" s="10">
        <v>3.6363636363636362</v>
      </c>
      <c r="P46" s="9">
        <v>2</v>
      </c>
      <c r="Q46" s="10">
        <v>3.6363636363636362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113</v>
      </c>
      <c r="C47" s="10">
        <v>16.37918538918684</v>
      </c>
      <c r="D47" s="9">
        <v>1</v>
      </c>
      <c r="E47" s="10">
        <v>0.8849557522123894</v>
      </c>
      <c r="F47" s="9">
        <v>30</v>
      </c>
      <c r="G47" s="10">
        <v>26.548672566371685</v>
      </c>
      <c r="H47" s="9">
        <v>31</v>
      </c>
      <c r="I47" s="10">
        <v>27.43362831858407</v>
      </c>
      <c r="J47" s="9">
        <v>19</v>
      </c>
      <c r="K47" s="10">
        <v>16.8141592920354</v>
      </c>
      <c r="L47" s="9">
        <v>21</v>
      </c>
      <c r="M47" s="10">
        <v>18.58407079646018</v>
      </c>
      <c r="N47" s="11">
        <v>8</v>
      </c>
      <c r="O47" s="10">
        <v>7.079646017699115</v>
      </c>
      <c r="P47" s="9">
        <v>2</v>
      </c>
      <c r="Q47" s="10">
        <v>1.7699115044247788</v>
      </c>
      <c r="R47" s="9">
        <v>1</v>
      </c>
      <c r="S47" s="10">
        <v>0.8849557522123894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165</v>
      </c>
      <c r="C48" s="10">
        <v>21.213679609154024</v>
      </c>
      <c r="D48" s="9">
        <v>2</v>
      </c>
      <c r="E48" s="10">
        <v>1.2121212121212122</v>
      </c>
      <c r="F48" s="9">
        <v>43</v>
      </c>
      <c r="G48" s="10">
        <v>26.060606060606062</v>
      </c>
      <c r="H48" s="9">
        <v>45</v>
      </c>
      <c r="I48" s="10">
        <v>27.27272727272727</v>
      </c>
      <c r="J48" s="9">
        <v>31</v>
      </c>
      <c r="K48" s="10">
        <v>18.787878787878785</v>
      </c>
      <c r="L48" s="9">
        <v>22</v>
      </c>
      <c r="M48" s="10">
        <v>13.333333333333334</v>
      </c>
      <c r="N48" s="11">
        <v>16</v>
      </c>
      <c r="O48" s="10">
        <v>9.696969696969697</v>
      </c>
      <c r="P48" s="9">
        <v>3</v>
      </c>
      <c r="Q48" s="10">
        <v>1.8181818181818181</v>
      </c>
      <c r="R48" s="9">
        <v>2</v>
      </c>
      <c r="S48" s="10">
        <v>1.2121212121212122</v>
      </c>
      <c r="T48" s="9">
        <v>0</v>
      </c>
      <c r="U48" s="10">
        <v>0</v>
      </c>
      <c r="V48" s="9">
        <v>1</v>
      </c>
      <c r="W48" s="10">
        <v>0.6060606060606061</v>
      </c>
    </row>
    <row r="49" spans="1:23" ht="12.75">
      <c r="A49" s="17" t="s">
        <v>57</v>
      </c>
      <c r="B49" s="18">
        <v>233</v>
      </c>
      <c r="C49" s="20">
        <v>13.84268060836502</v>
      </c>
      <c r="D49" s="9">
        <v>3</v>
      </c>
      <c r="E49" s="10">
        <v>1.2875536480686696</v>
      </c>
      <c r="F49" s="9">
        <v>74</v>
      </c>
      <c r="G49" s="10">
        <v>31.759656652360512</v>
      </c>
      <c r="H49" s="18">
        <v>71</v>
      </c>
      <c r="I49" s="20">
        <v>30.472103004291846</v>
      </c>
      <c r="J49" s="9">
        <v>45</v>
      </c>
      <c r="K49" s="10">
        <v>19.313304721030043</v>
      </c>
      <c r="L49" s="9">
        <v>18</v>
      </c>
      <c r="M49" s="10">
        <v>7.725321888412018</v>
      </c>
      <c r="N49" s="19">
        <v>16</v>
      </c>
      <c r="O49" s="20">
        <v>6.866952789699571</v>
      </c>
      <c r="P49" s="9">
        <v>6</v>
      </c>
      <c r="Q49" s="10">
        <v>2.575107296137339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306</v>
      </c>
      <c r="C50" s="10">
        <v>12.758505670446965</v>
      </c>
      <c r="D50" s="9">
        <v>7</v>
      </c>
      <c r="E50" s="10">
        <v>2.287581699346405</v>
      </c>
      <c r="F50" s="9">
        <v>110</v>
      </c>
      <c r="G50" s="10">
        <v>35.947712418300654</v>
      </c>
      <c r="H50" s="9">
        <v>79</v>
      </c>
      <c r="I50" s="10">
        <v>25.816993464052292</v>
      </c>
      <c r="J50" s="9">
        <v>52</v>
      </c>
      <c r="K50" s="10">
        <v>16.99346405228758</v>
      </c>
      <c r="L50" s="9">
        <v>28</v>
      </c>
      <c r="M50" s="10">
        <v>9.15032679738562</v>
      </c>
      <c r="N50" s="11">
        <v>21</v>
      </c>
      <c r="O50" s="10">
        <v>6.862745098039216</v>
      </c>
      <c r="P50" s="9">
        <v>7</v>
      </c>
      <c r="Q50" s="10">
        <v>2.287581699346405</v>
      </c>
      <c r="R50" s="9">
        <v>0</v>
      </c>
      <c r="S50" s="10">
        <v>0</v>
      </c>
      <c r="T50" s="9">
        <v>0</v>
      </c>
      <c r="U50" s="10">
        <v>0</v>
      </c>
      <c r="V50" s="9">
        <v>2</v>
      </c>
      <c r="W50" s="10">
        <v>0.6535947712418301</v>
      </c>
    </row>
    <row r="51" spans="1:23" ht="12.75">
      <c r="A51" s="8" t="s">
        <v>59</v>
      </c>
      <c r="B51" s="9">
        <v>147</v>
      </c>
      <c r="C51" s="10">
        <v>11.746843535240531</v>
      </c>
      <c r="D51" s="9">
        <v>3</v>
      </c>
      <c r="E51" s="10">
        <v>2.0408163265306123</v>
      </c>
      <c r="F51" s="9">
        <v>43</v>
      </c>
      <c r="G51" s="10">
        <v>29.25170068027211</v>
      </c>
      <c r="H51" s="9">
        <v>34</v>
      </c>
      <c r="I51" s="10">
        <v>23.12925170068027</v>
      </c>
      <c r="J51" s="9">
        <v>29</v>
      </c>
      <c r="K51" s="10">
        <v>19.727891156462583</v>
      </c>
      <c r="L51" s="9">
        <v>20</v>
      </c>
      <c r="M51" s="10">
        <v>13.60544217687075</v>
      </c>
      <c r="N51" s="11">
        <v>11</v>
      </c>
      <c r="O51" s="10">
        <v>7.482993197278912</v>
      </c>
      <c r="P51" s="9">
        <v>6</v>
      </c>
      <c r="Q51" s="10">
        <v>4.081632653061225</v>
      </c>
      <c r="R51" s="9">
        <v>0</v>
      </c>
      <c r="S51" s="10">
        <v>0</v>
      </c>
      <c r="T51" s="9">
        <v>0</v>
      </c>
      <c r="U51" s="10">
        <v>0</v>
      </c>
      <c r="V51" s="9">
        <v>1</v>
      </c>
      <c r="W51" s="10">
        <v>0.6802721088435374</v>
      </c>
    </row>
    <row r="52" spans="1:23" ht="12.75">
      <c r="A52" s="8" t="s">
        <v>60</v>
      </c>
      <c r="B52" s="9">
        <v>260</v>
      </c>
      <c r="C52" s="10">
        <v>13.480582775963084</v>
      </c>
      <c r="D52" s="9">
        <v>2</v>
      </c>
      <c r="E52" s="10">
        <v>0.7692307692307693</v>
      </c>
      <c r="F52" s="9">
        <v>72</v>
      </c>
      <c r="G52" s="10">
        <v>27.692307692307693</v>
      </c>
      <c r="H52" s="9">
        <v>85</v>
      </c>
      <c r="I52" s="10">
        <v>32.69230769230769</v>
      </c>
      <c r="J52" s="9">
        <v>49</v>
      </c>
      <c r="K52" s="10">
        <v>18.846153846153847</v>
      </c>
      <c r="L52" s="9">
        <v>26</v>
      </c>
      <c r="M52" s="10">
        <v>10</v>
      </c>
      <c r="N52" s="11">
        <v>18</v>
      </c>
      <c r="O52" s="10">
        <v>6.923076923076923</v>
      </c>
      <c r="P52" s="9">
        <v>4</v>
      </c>
      <c r="Q52" s="10">
        <v>1.5384615384615385</v>
      </c>
      <c r="R52" s="9">
        <v>1</v>
      </c>
      <c r="S52" s="10">
        <v>0.38461538461538464</v>
      </c>
      <c r="T52" s="9">
        <v>0</v>
      </c>
      <c r="U52" s="10">
        <v>0</v>
      </c>
      <c r="V52" s="9">
        <v>3</v>
      </c>
      <c r="W52" s="10">
        <v>1.153846153846154</v>
      </c>
    </row>
    <row r="53" spans="1:23" ht="12.75">
      <c r="A53" s="8" t="s">
        <v>61</v>
      </c>
      <c r="B53" s="9">
        <v>66</v>
      </c>
      <c r="C53" s="10">
        <v>15.827338129496402</v>
      </c>
      <c r="D53" s="9">
        <v>0</v>
      </c>
      <c r="E53" s="10">
        <v>0</v>
      </c>
      <c r="F53" s="9">
        <v>14</v>
      </c>
      <c r="G53" s="10">
        <v>21.21212121212121</v>
      </c>
      <c r="H53" s="9">
        <v>17</v>
      </c>
      <c r="I53" s="10">
        <v>25.757575757575758</v>
      </c>
      <c r="J53" s="9">
        <v>23</v>
      </c>
      <c r="K53" s="10">
        <v>34.84848484848485</v>
      </c>
      <c r="L53" s="9">
        <v>5</v>
      </c>
      <c r="M53" s="10">
        <v>7.575757575757576</v>
      </c>
      <c r="N53" s="11">
        <v>6</v>
      </c>
      <c r="O53" s="10">
        <v>9.090909090909092</v>
      </c>
      <c r="P53" s="9">
        <v>0</v>
      </c>
      <c r="Q53" s="10">
        <v>0</v>
      </c>
      <c r="R53" s="9">
        <v>0</v>
      </c>
      <c r="S53" s="10">
        <v>0</v>
      </c>
      <c r="T53" s="9">
        <v>0</v>
      </c>
      <c r="U53" s="10">
        <v>0</v>
      </c>
      <c r="V53" s="9">
        <v>1</v>
      </c>
      <c r="W53" s="10">
        <v>1.5151515151515151</v>
      </c>
    </row>
    <row r="54" spans="1:23" ht="12.75">
      <c r="A54" s="8" t="s">
        <v>62</v>
      </c>
      <c r="B54" s="9">
        <v>70</v>
      </c>
      <c r="C54" s="10">
        <v>10.751036707111044</v>
      </c>
      <c r="D54" s="9">
        <v>2</v>
      </c>
      <c r="E54" s="10">
        <v>2.857142857142857</v>
      </c>
      <c r="F54" s="9">
        <v>20</v>
      </c>
      <c r="G54" s="10">
        <v>28.57142857142857</v>
      </c>
      <c r="H54" s="9">
        <v>22</v>
      </c>
      <c r="I54" s="10">
        <v>31.428571428571427</v>
      </c>
      <c r="J54" s="9">
        <v>15</v>
      </c>
      <c r="K54" s="10">
        <v>21.428571428571427</v>
      </c>
      <c r="L54" s="9">
        <v>4</v>
      </c>
      <c r="M54" s="10">
        <v>5.714285714285714</v>
      </c>
      <c r="N54" s="11">
        <v>5</v>
      </c>
      <c r="O54" s="10">
        <v>7.142857142857142</v>
      </c>
      <c r="P54" s="9">
        <v>2</v>
      </c>
      <c r="Q54" s="10">
        <v>2.857142857142857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173</v>
      </c>
      <c r="C55" s="10">
        <v>18.250870344973098</v>
      </c>
      <c r="D55" s="9">
        <v>1</v>
      </c>
      <c r="E55" s="10">
        <v>0.5780346820809248</v>
      </c>
      <c r="F55" s="9">
        <v>43</v>
      </c>
      <c r="G55" s="10">
        <v>24.85549132947977</v>
      </c>
      <c r="H55" s="9">
        <v>29</v>
      </c>
      <c r="I55" s="10">
        <v>16.76300578034682</v>
      </c>
      <c r="J55" s="9">
        <v>47</v>
      </c>
      <c r="K55" s="10">
        <v>27.167630057803464</v>
      </c>
      <c r="L55" s="9">
        <v>22</v>
      </c>
      <c r="M55" s="10">
        <v>12.716763005780345</v>
      </c>
      <c r="N55" s="11">
        <v>24</v>
      </c>
      <c r="O55" s="10">
        <v>13.872832369942195</v>
      </c>
      <c r="P55" s="9">
        <v>7</v>
      </c>
      <c r="Q55" s="10">
        <v>4.046242774566474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44</v>
      </c>
      <c r="C56" s="10">
        <v>14.839797639123104</v>
      </c>
      <c r="D56" s="9">
        <v>0</v>
      </c>
      <c r="E56" s="10">
        <v>0</v>
      </c>
      <c r="F56" s="9">
        <v>15</v>
      </c>
      <c r="G56" s="10">
        <v>34.090909090909086</v>
      </c>
      <c r="H56" s="9">
        <v>15</v>
      </c>
      <c r="I56" s="10">
        <v>34.090909090909086</v>
      </c>
      <c r="J56" s="9">
        <v>6</v>
      </c>
      <c r="K56" s="10">
        <v>13.636363636363635</v>
      </c>
      <c r="L56" s="9">
        <v>5</v>
      </c>
      <c r="M56" s="10">
        <v>11.363636363636363</v>
      </c>
      <c r="N56" s="11">
        <v>2</v>
      </c>
      <c r="O56" s="10">
        <v>4.545454545454546</v>
      </c>
      <c r="P56" s="9">
        <v>1</v>
      </c>
      <c r="Q56" s="10">
        <v>2.272727272727273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98</v>
      </c>
      <c r="C57" s="10">
        <v>9.910001011224592</v>
      </c>
      <c r="D57" s="9">
        <v>2</v>
      </c>
      <c r="E57" s="10">
        <v>2.0408163265306123</v>
      </c>
      <c r="F57" s="9">
        <v>33</v>
      </c>
      <c r="G57" s="10">
        <v>33.6734693877551</v>
      </c>
      <c r="H57" s="9">
        <v>27</v>
      </c>
      <c r="I57" s="10">
        <v>27.55102040816326</v>
      </c>
      <c r="J57" s="9">
        <v>15</v>
      </c>
      <c r="K57" s="10">
        <v>15.306122448979592</v>
      </c>
      <c r="L57" s="9">
        <v>11</v>
      </c>
      <c r="M57" s="10">
        <v>11.224489795918368</v>
      </c>
      <c r="N57" s="11">
        <v>6</v>
      </c>
      <c r="O57" s="10">
        <v>6.122448979591836</v>
      </c>
      <c r="P57" s="9">
        <v>3</v>
      </c>
      <c r="Q57" s="10">
        <v>3.061224489795918</v>
      </c>
      <c r="R57" s="9">
        <v>1</v>
      </c>
      <c r="S57" s="10">
        <v>1.0204081632653061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154</v>
      </c>
      <c r="C58" s="10">
        <v>18.798828125</v>
      </c>
      <c r="D58" s="9">
        <v>2</v>
      </c>
      <c r="E58" s="10">
        <v>1.2987012987012987</v>
      </c>
      <c r="F58" s="9">
        <v>56</v>
      </c>
      <c r="G58" s="10">
        <v>36.36363636363637</v>
      </c>
      <c r="H58" s="9">
        <v>42</v>
      </c>
      <c r="I58" s="10">
        <v>27.27272727272727</v>
      </c>
      <c r="J58" s="9">
        <v>25</v>
      </c>
      <c r="K58" s="10">
        <v>16.233766233766232</v>
      </c>
      <c r="L58" s="9">
        <v>18</v>
      </c>
      <c r="M58" s="10">
        <v>11.688311688311687</v>
      </c>
      <c r="N58" s="11">
        <v>9</v>
      </c>
      <c r="O58" s="10">
        <v>5.844155844155844</v>
      </c>
      <c r="P58" s="9">
        <v>2</v>
      </c>
      <c r="Q58" s="10">
        <v>1.2987012987012987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162</v>
      </c>
      <c r="C59" s="10">
        <v>13.619167717528374</v>
      </c>
      <c r="D59" s="9">
        <v>2</v>
      </c>
      <c r="E59" s="10">
        <v>1.2345679012345678</v>
      </c>
      <c r="F59" s="9">
        <v>37</v>
      </c>
      <c r="G59" s="10">
        <v>22.839506172839506</v>
      </c>
      <c r="H59" s="9">
        <v>42</v>
      </c>
      <c r="I59" s="10">
        <v>25.925925925925924</v>
      </c>
      <c r="J59" s="9">
        <v>39</v>
      </c>
      <c r="K59" s="10">
        <v>24.074074074074073</v>
      </c>
      <c r="L59" s="9">
        <v>20</v>
      </c>
      <c r="M59" s="10">
        <v>12.345679012345679</v>
      </c>
      <c r="N59" s="11">
        <v>18</v>
      </c>
      <c r="O59" s="10">
        <v>11.11111111111111</v>
      </c>
      <c r="P59" s="9">
        <v>3</v>
      </c>
      <c r="Q59" s="10">
        <v>1.8518518518518516</v>
      </c>
      <c r="R59" s="9">
        <v>1</v>
      </c>
      <c r="S59" s="10">
        <v>0.6172839506172839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156</v>
      </c>
      <c r="B60" s="9">
        <v>412</v>
      </c>
      <c r="C60" s="10">
        <v>17.766278568348426</v>
      </c>
      <c r="D60" s="9">
        <v>2</v>
      </c>
      <c r="E60" s="10">
        <v>0.48543689320388345</v>
      </c>
      <c r="F60" s="9">
        <v>103</v>
      </c>
      <c r="G60" s="10">
        <v>25</v>
      </c>
      <c r="H60" s="9">
        <v>126</v>
      </c>
      <c r="I60" s="10">
        <v>30.582524271844658</v>
      </c>
      <c r="J60" s="9">
        <v>80</v>
      </c>
      <c r="K60" s="10">
        <v>19.41747572815534</v>
      </c>
      <c r="L60" s="9">
        <v>47</v>
      </c>
      <c r="M60" s="10">
        <v>11.407766990291263</v>
      </c>
      <c r="N60" s="11">
        <v>35</v>
      </c>
      <c r="O60" s="10">
        <v>8.495145631067961</v>
      </c>
      <c r="P60" s="9">
        <v>17</v>
      </c>
      <c r="Q60" s="10">
        <v>4.12621359223301</v>
      </c>
      <c r="R60" s="9">
        <v>2</v>
      </c>
      <c r="S60" s="10">
        <v>0.48543689320388345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198</v>
      </c>
      <c r="C61" s="10">
        <v>14.466281873310441</v>
      </c>
      <c r="D61" s="9">
        <v>3</v>
      </c>
      <c r="E61" s="10">
        <v>1.5151515151515151</v>
      </c>
      <c r="F61" s="9">
        <v>51</v>
      </c>
      <c r="G61" s="10">
        <v>25.757575757575758</v>
      </c>
      <c r="H61" s="9">
        <v>65</v>
      </c>
      <c r="I61" s="10">
        <v>32.82828282828283</v>
      </c>
      <c r="J61" s="9">
        <v>44</v>
      </c>
      <c r="K61" s="10">
        <v>22.22222222222222</v>
      </c>
      <c r="L61" s="9">
        <v>13</v>
      </c>
      <c r="M61" s="10">
        <v>6.565656565656567</v>
      </c>
      <c r="N61" s="11">
        <v>17</v>
      </c>
      <c r="O61" s="10">
        <v>8.585858585858585</v>
      </c>
      <c r="P61" s="9">
        <v>4</v>
      </c>
      <c r="Q61" s="10">
        <v>2.0202020202020203</v>
      </c>
      <c r="R61" s="9">
        <v>1</v>
      </c>
      <c r="S61" s="10">
        <v>0.5050505050505051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123</v>
      </c>
      <c r="C62" s="10">
        <v>14.831785843482455</v>
      </c>
      <c r="D62" s="9">
        <v>6</v>
      </c>
      <c r="E62" s="10">
        <v>4.878048780487805</v>
      </c>
      <c r="F62" s="9">
        <v>39</v>
      </c>
      <c r="G62" s="10">
        <v>31.70731707317073</v>
      </c>
      <c r="H62" s="9">
        <v>28</v>
      </c>
      <c r="I62" s="10">
        <v>22.76422764227642</v>
      </c>
      <c r="J62" s="9">
        <v>27</v>
      </c>
      <c r="K62" s="10">
        <v>21.951219512195124</v>
      </c>
      <c r="L62" s="9">
        <v>14</v>
      </c>
      <c r="M62" s="10">
        <v>11.38211382113821</v>
      </c>
      <c r="N62" s="11">
        <v>6</v>
      </c>
      <c r="O62" s="10">
        <v>4.878048780487805</v>
      </c>
      <c r="P62" s="9">
        <v>3</v>
      </c>
      <c r="Q62" s="10">
        <v>2.4390243902439024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4576</v>
      </c>
      <c r="C63" s="3">
        <v>18.92355726485123</v>
      </c>
      <c r="D63" s="5">
        <v>63</v>
      </c>
      <c r="E63" s="6">
        <v>1.3767482517482519</v>
      </c>
      <c r="F63" s="5">
        <v>1202</v>
      </c>
      <c r="G63" s="6">
        <v>26.267482517482517</v>
      </c>
      <c r="H63" s="13">
        <v>1309</v>
      </c>
      <c r="I63" s="3">
        <v>28.60576923076923</v>
      </c>
      <c r="J63" s="5">
        <v>970</v>
      </c>
      <c r="K63" s="6">
        <v>21.197552447552447</v>
      </c>
      <c r="L63" s="5">
        <v>503</v>
      </c>
      <c r="M63" s="6">
        <v>10.992132867132867</v>
      </c>
      <c r="N63" s="13">
        <v>350</v>
      </c>
      <c r="O63" s="3">
        <v>7.648601398601398</v>
      </c>
      <c r="P63" s="5">
        <v>148</v>
      </c>
      <c r="Q63" s="6">
        <v>3.234265734265734</v>
      </c>
      <c r="R63" s="5">
        <v>14</v>
      </c>
      <c r="S63" s="6">
        <v>0.30594405594405594</v>
      </c>
      <c r="T63" s="13">
        <v>0</v>
      </c>
      <c r="U63" s="3">
        <v>0</v>
      </c>
      <c r="V63" s="5">
        <v>17</v>
      </c>
      <c r="W63" s="6">
        <v>0.3715034965034965</v>
      </c>
    </row>
    <row r="64" spans="1:23" ht="12.75">
      <c r="A64" s="8" t="s">
        <v>71</v>
      </c>
      <c r="B64" s="9">
        <v>193</v>
      </c>
      <c r="C64" s="10">
        <v>15.698714820237516</v>
      </c>
      <c r="D64" s="9">
        <v>3</v>
      </c>
      <c r="E64" s="10">
        <v>1.5544041450777202</v>
      </c>
      <c r="F64" s="9">
        <v>46</v>
      </c>
      <c r="G64" s="10">
        <v>23.83419689119171</v>
      </c>
      <c r="H64" s="9">
        <v>59</v>
      </c>
      <c r="I64" s="10">
        <v>30.569948186528496</v>
      </c>
      <c r="J64" s="9">
        <v>36</v>
      </c>
      <c r="K64" s="10">
        <v>18.65284974093264</v>
      </c>
      <c r="L64" s="9">
        <v>26</v>
      </c>
      <c r="M64" s="10">
        <v>13.471502590673575</v>
      </c>
      <c r="N64" s="11">
        <v>18</v>
      </c>
      <c r="O64" s="10">
        <v>9.32642487046632</v>
      </c>
      <c r="P64" s="9">
        <v>4</v>
      </c>
      <c r="Q64" s="10">
        <v>2.072538860103627</v>
      </c>
      <c r="R64" s="9">
        <v>1</v>
      </c>
      <c r="S64" s="10">
        <v>0.5181347150259068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91</v>
      </c>
      <c r="C65" s="10">
        <v>14.419267944858184</v>
      </c>
      <c r="D65" s="9">
        <v>0</v>
      </c>
      <c r="E65" s="10">
        <v>0</v>
      </c>
      <c r="F65" s="9">
        <v>16</v>
      </c>
      <c r="G65" s="10">
        <v>17.582417582417584</v>
      </c>
      <c r="H65" s="9">
        <v>27</v>
      </c>
      <c r="I65" s="10">
        <v>29.67032967032967</v>
      </c>
      <c r="J65" s="9">
        <v>26</v>
      </c>
      <c r="K65" s="10">
        <v>28.57142857142857</v>
      </c>
      <c r="L65" s="9">
        <v>11</v>
      </c>
      <c r="M65" s="10">
        <v>12.087912087912088</v>
      </c>
      <c r="N65" s="11">
        <v>8</v>
      </c>
      <c r="O65" s="10">
        <v>8.791208791208792</v>
      </c>
      <c r="P65" s="9">
        <v>2</v>
      </c>
      <c r="Q65" s="10">
        <v>2.197802197802198</v>
      </c>
      <c r="R65" s="9">
        <v>1</v>
      </c>
      <c r="S65" s="10">
        <v>1.098901098901099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220</v>
      </c>
      <c r="C66" s="10">
        <v>25.088379518759265</v>
      </c>
      <c r="D66" s="9">
        <v>7</v>
      </c>
      <c r="E66" s="10">
        <v>3.1818181818181817</v>
      </c>
      <c r="F66" s="9">
        <v>82</v>
      </c>
      <c r="G66" s="10">
        <v>37.27272727272727</v>
      </c>
      <c r="H66" s="9">
        <v>50</v>
      </c>
      <c r="I66" s="10">
        <v>22.727272727272727</v>
      </c>
      <c r="J66" s="9">
        <v>40</v>
      </c>
      <c r="K66" s="10">
        <v>18.181818181818183</v>
      </c>
      <c r="L66" s="9">
        <v>20</v>
      </c>
      <c r="M66" s="10">
        <v>9.090909090909092</v>
      </c>
      <c r="N66" s="11">
        <v>15</v>
      </c>
      <c r="O66" s="10">
        <v>6.8181818181818175</v>
      </c>
      <c r="P66" s="9">
        <v>4</v>
      </c>
      <c r="Q66" s="10">
        <v>1.8181818181818181</v>
      </c>
      <c r="R66" s="9">
        <v>1</v>
      </c>
      <c r="S66" s="10">
        <v>0.45454545454545453</v>
      </c>
      <c r="T66" s="9">
        <v>0</v>
      </c>
      <c r="U66" s="10">
        <v>0</v>
      </c>
      <c r="V66" s="9">
        <v>1</v>
      </c>
      <c r="W66" s="10">
        <v>0.45454545454545453</v>
      </c>
    </row>
    <row r="67" spans="1:23" ht="12.75">
      <c r="A67" s="8" t="s">
        <v>74</v>
      </c>
      <c r="B67" s="9">
        <v>193</v>
      </c>
      <c r="C67" s="10">
        <v>20.194621743224864</v>
      </c>
      <c r="D67" s="9">
        <v>6</v>
      </c>
      <c r="E67" s="10">
        <v>3.1088082901554404</v>
      </c>
      <c r="F67" s="9">
        <v>56</v>
      </c>
      <c r="G67" s="10">
        <v>29.015544041450774</v>
      </c>
      <c r="H67" s="9">
        <v>50</v>
      </c>
      <c r="I67" s="10">
        <v>25.906735751295333</v>
      </c>
      <c r="J67" s="9">
        <v>33</v>
      </c>
      <c r="K67" s="10">
        <v>17.098445595854923</v>
      </c>
      <c r="L67" s="9">
        <v>23</v>
      </c>
      <c r="M67" s="10">
        <v>11.917098445595855</v>
      </c>
      <c r="N67" s="11">
        <v>15</v>
      </c>
      <c r="O67" s="10">
        <v>7.772020725388601</v>
      </c>
      <c r="P67" s="9">
        <v>9</v>
      </c>
      <c r="Q67" s="10">
        <v>4.66321243523316</v>
      </c>
      <c r="R67" s="9">
        <v>0</v>
      </c>
      <c r="S67" s="10">
        <v>0</v>
      </c>
      <c r="T67" s="9">
        <v>0</v>
      </c>
      <c r="U67" s="10">
        <v>0</v>
      </c>
      <c r="V67" s="9">
        <v>1</v>
      </c>
      <c r="W67" s="10">
        <v>0.5181347150259068</v>
      </c>
    </row>
    <row r="68" spans="1:23" ht="12.75">
      <c r="A68" s="8" t="s">
        <v>75</v>
      </c>
      <c r="B68" s="9">
        <v>33</v>
      </c>
      <c r="C68" s="10">
        <v>8.437739708514446</v>
      </c>
      <c r="D68" s="9">
        <v>0</v>
      </c>
      <c r="E68" s="10">
        <v>0</v>
      </c>
      <c r="F68" s="9">
        <v>9</v>
      </c>
      <c r="G68" s="10">
        <v>27.27272727272727</v>
      </c>
      <c r="H68" s="9">
        <v>8</v>
      </c>
      <c r="I68" s="10">
        <v>24.242424242424242</v>
      </c>
      <c r="J68" s="9">
        <v>8</v>
      </c>
      <c r="K68" s="10">
        <v>24.242424242424242</v>
      </c>
      <c r="L68" s="9">
        <v>2</v>
      </c>
      <c r="M68" s="10">
        <v>6.0606060606060606</v>
      </c>
      <c r="N68" s="11">
        <v>5</v>
      </c>
      <c r="O68" s="10">
        <v>15.151515151515152</v>
      </c>
      <c r="P68" s="9">
        <v>1</v>
      </c>
      <c r="Q68" s="10">
        <v>3.0303030303030303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157</v>
      </c>
      <c r="B69" s="9">
        <v>323</v>
      </c>
      <c r="C69" s="10">
        <v>17.38428417653391</v>
      </c>
      <c r="D69" s="9">
        <v>5</v>
      </c>
      <c r="E69" s="10">
        <v>1.5479876160990713</v>
      </c>
      <c r="F69" s="9">
        <v>69</v>
      </c>
      <c r="G69" s="10">
        <v>21.36222910216718</v>
      </c>
      <c r="H69" s="9">
        <v>93</v>
      </c>
      <c r="I69" s="10">
        <v>28.792569659442723</v>
      </c>
      <c r="J69" s="9">
        <v>72</v>
      </c>
      <c r="K69" s="10">
        <v>22.291021671826623</v>
      </c>
      <c r="L69" s="9">
        <v>46</v>
      </c>
      <c r="M69" s="10">
        <v>14.241486068111456</v>
      </c>
      <c r="N69" s="11">
        <v>25</v>
      </c>
      <c r="O69" s="10">
        <v>7.739938080495357</v>
      </c>
      <c r="P69" s="9">
        <v>8</v>
      </c>
      <c r="Q69" s="10">
        <v>2.476780185758514</v>
      </c>
      <c r="R69" s="9">
        <v>2</v>
      </c>
      <c r="S69" s="10">
        <v>0.6191950464396285</v>
      </c>
      <c r="T69" s="9">
        <v>0</v>
      </c>
      <c r="U69" s="10">
        <v>0</v>
      </c>
      <c r="V69" s="9">
        <v>3</v>
      </c>
      <c r="W69" s="10">
        <v>0.9287925696594427</v>
      </c>
    </row>
    <row r="70" spans="1:23" ht="12.75">
      <c r="A70" s="8" t="s">
        <v>159</v>
      </c>
      <c r="B70" s="9">
        <v>178</v>
      </c>
      <c r="C70" s="10">
        <v>20.30341051671039</v>
      </c>
      <c r="D70" s="9">
        <v>1</v>
      </c>
      <c r="E70" s="10">
        <v>0.5617977528089888</v>
      </c>
      <c r="F70" s="9">
        <v>30</v>
      </c>
      <c r="G70" s="10">
        <v>16.853932584269664</v>
      </c>
      <c r="H70" s="9">
        <v>49</v>
      </c>
      <c r="I70" s="10">
        <v>27.52808988764045</v>
      </c>
      <c r="J70" s="9">
        <v>49</v>
      </c>
      <c r="K70" s="10">
        <v>27.52808988764045</v>
      </c>
      <c r="L70" s="9">
        <v>27</v>
      </c>
      <c r="M70" s="10">
        <v>15.168539325842698</v>
      </c>
      <c r="N70" s="11">
        <v>13</v>
      </c>
      <c r="O70" s="10">
        <v>7.303370786516854</v>
      </c>
      <c r="P70" s="9">
        <v>7</v>
      </c>
      <c r="Q70" s="10">
        <v>3.932584269662921</v>
      </c>
      <c r="R70" s="9">
        <v>1</v>
      </c>
      <c r="S70" s="10">
        <v>0.5617977528089888</v>
      </c>
      <c r="T70" s="9">
        <v>0</v>
      </c>
      <c r="U70" s="10">
        <v>0</v>
      </c>
      <c r="V70" s="9">
        <v>1</v>
      </c>
      <c r="W70" s="10">
        <v>0.5617977528089888</v>
      </c>
    </row>
    <row r="71" spans="1:23" ht="12.75">
      <c r="A71" s="8" t="s">
        <v>76</v>
      </c>
      <c r="B71" s="9">
        <v>126</v>
      </c>
      <c r="C71" s="10">
        <v>10.863942058975685</v>
      </c>
      <c r="D71" s="9">
        <v>1</v>
      </c>
      <c r="E71" s="10">
        <v>0.7936507936507936</v>
      </c>
      <c r="F71" s="9">
        <v>38</v>
      </c>
      <c r="G71" s="10">
        <v>30.158730158730158</v>
      </c>
      <c r="H71" s="9">
        <v>31</v>
      </c>
      <c r="I71" s="10">
        <v>24.6031746031746</v>
      </c>
      <c r="J71" s="9">
        <v>30</v>
      </c>
      <c r="K71" s="10">
        <v>23.809523809523807</v>
      </c>
      <c r="L71" s="9">
        <v>9</v>
      </c>
      <c r="M71" s="10">
        <v>7.142857142857142</v>
      </c>
      <c r="N71" s="11">
        <v>6</v>
      </c>
      <c r="O71" s="10">
        <v>4.761904761904762</v>
      </c>
      <c r="P71" s="9">
        <v>9</v>
      </c>
      <c r="Q71" s="10">
        <v>7.142857142857142</v>
      </c>
      <c r="R71" s="9">
        <v>1</v>
      </c>
      <c r="S71" s="10">
        <v>0.7936507936507936</v>
      </c>
      <c r="T71" s="9">
        <v>0</v>
      </c>
      <c r="U71" s="10">
        <v>0</v>
      </c>
      <c r="V71" s="9">
        <v>1</v>
      </c>
      <c r="W71" s="10">
        <v>0.7936507936507936</v>
      </c>
    </row>
    <row r="72" spans="1:23" ht="12.75">
      <c r="A72" s="8" t="s">
        <v>77</v>
      </c>
      <c r="B72" s="9">
        <v>95</v>
      </c>
      <c r="C72" s="10">
        <v>15.209734229907141</v>
      </c>
      <c r="D72" s="9">
        <v>0</v>
      </c>
      <c r="E72" s="10">
        <v>0</v>
      </c>
      <c r="F72" s="9">
        <v>27</v>
      </c>
      <c r="G72" s="10">
        <v>28.421052631578945</v>
      </c>
      <c r="H72" s="9">
        <v>28</v>
      </c>
      <c r="I72" s="10">
        <v>29.47368421052631</v>
      </c>
      <c r="J72" s="9">
        <v>19</v>
      </c>
      <c r="K72" s="10">
        <v>20</v>
      </c>
      <c r="L72" s="9">
        <v>8</v>
      </c>
      <c r="M72" s="10">
        <v>8.421052631578947</v>
      </c>
      <c r="N72" s="11">
        <v>9</v>
      </c>
      <c r="O72" s="10">
        <v>9.473684210526317</v>
      </c>
      <c r="P72" s="9">
        <v>4</v>
      </c>
      <c r="Q72" s="10">
        <v>4.2105263157894735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424</v>
      </c>
      <c r="C73" s="10">
        <v>17.518489443457423</v>
      </c>
      <c r="D73" s="9">
        <v>7</v>
      </c>
      <c r="E73" s="10">
        <v>1.650943396226415</v>
      </c>
      <c r="F73" s="9">
        <v>143</v>
      </c>
      <c r="G73" s="10">
        <v>33.72641509433962</v>
      </c>
      <c r="H73" s="9">
        <v>103</v>
      </c>
      <c r="I73" s="10">
        <v>24.29245283018868</v>
      </c>
      <c r="J73" s="9">
        <v>76</v>
      </c>
      <c r="K73" s="10">
        <v>17.92452830188679</v>
      </c>
      <c r="L73" s="9">
        <v>47</v>
      </c>
      <c r="M73" s="10">
        <v>11.084905660377359</v>
      </c>
      <c r="N73" s="11">
        <v>34</v>
      </c>
      <c r="O73" s="10">
        <v>8.018867924528301</v>
      </c>
      <c r="P73" s="9">
        <v>13</v>
      </c>
      <c r="Q73" s="10">
        <v>3.0660377358490565</v>
      </c>
      <c r="R73" s="9">
        <v>0</v>
      </c>
      <c r="S73" s="10">
        <v>0</v>
      </c>
      <c r="T73" s="9">
        <v>0</v>
      </c>
      <c r="U73" s="10">
        <v>0</v>
      </c>
      <c r="V73" s="9">
        <v>1</v>
      </c>
      <c r="W73" s="10">
        <v>0.2358490566037736</v>
      </c>
    </row>
    <row r="74" spans="1:23" ht="12.75">
      <c r="A74" s="8" t="s">
        <v>79</v>
      </c>
      <c r="B74" s="9">
        <v>128</v>
      </c>
      <c r="C74" s="10">
        <v>17.98257937622928</v>
      </c>
      <c r="D74" s="9">
        <v>2</v>
      </c>
      <c r="E74" s="10">
        <v>1.5625</v>
      </c>
      <c r="F74" s="9">
        <v>39</v>
      </c>
      <c r="G74" s="10">
        <v>30.46875</v>
      </c>
      <c r="H74" s="9">
        <v>42</v>
      </c>
      <c r="I74" s="10">
        <v>32.8125</v>
      </c>
      <c r="J74" s="9">
        <v>21</v>
      </c>
      <c r="K74" s="10">
        <v>16.40625</v>
      </c>
      <c r="L74" s="9">
        <v>6</v>
      </c>
      <c r="M74" s="10">
        <v>4.6875</v>
      </c>
      <c r="N74" s="11">
        <v>12</v>
      </c>
      <c r="O74" s="10">
        <v>9.375</v>
      </c>
      <c r="P74" s="9">
        <v>6</v>
      </c>
      <c r="Q74" s="10">
        <v>4.6875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59</v>
      </c>
      <c r="C75" s="10">
        <v>18.807778131973222</v>
      </c>
      <c r="D75" s="9">
        <v>0</v>
      </c>
      <c r="E75" s="10">
        <v>0</v>
      </c>
      <c r="F75" s="9">
        <v>13</v>
      </c>
      <c r="G75" s="10">
        <v>22.033898305084744</v>
      </c>
      <c r="H75" s="9">
        <v>20</v>
      </c>
      <c r="I75" s="10">
        <v>33.89830508474576</v>
      </c>
      <c r="J75" s="9">
        <v>14</v>
      </c>
      <c r="K75" s="10">
        <v>23.728813559322035</v>
      </c>
      <c r="L75" s="9">
        <v>5</v>
      </c>
      <c r="M75" s="10">
        <v>8.47457627118644</v>
      </c>
      <c r="N75" s="11">
        <v>5</v>
      </c>
      <c r="O75" s="10">
        <v>8.47457627118644</v>
      </c>
      <c r="P75" s="9">
        <v>2</v>
      </c>
      <c r="Q75" s="10">
        <v>3.389830508474576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434</v>
      </c>
      <c r="C76" s="10">
        <v>18.895855102751653</v>
      </c>
      <c r="D76" s="9">
        <v>3</v>
      </c>
      <c r="E76" s="10">
        <v>0.6912442396313364</v>
      </c>
      <c r="F76" s="9">
        <v>88</v>
      </c>
      <c r="G76" s="10">
        <v>20.276497695852534</v>
      </c>
      <c r="H76" s="9">
        <v>126</v>
      </c>
      <c r="I76" s="10">
        <v>29.03225806451613</v>
      </c>
      <c r="J76" s="9">
        <v>107</v>
      </c>
      <c r="K76" s="10">
        <v>24.65437788018433</v>
      </c>
      <c r="L76" s="9">
        <v>56</v>
      </c>
      <c r="M76" s="10">
        <v>12.903225806451612</v>
      </c>
      <c r="N76" s="11">
        <v>41</v>
      </c>
      <c r="O76" s="10">
        <v>9.44700460829493</v>
      </c>
      <c r="P76" s="9">
        <v>11</v>
      </c>
      <c r="Q76" s="10">
        <v>2.5345622119815667</v>
      </c>
      <c r="R76" s="9">
        <v>1</v>
      </c>
      <c r="S76" s="10">
        <v>0.2304147465437788</v>
      </c>
      <c r="T76" s="9">
        <v>0</v>
      </c>
      <c r="U76" s="10">
        <v>0</v>
      </c>
      <c r="V76" s="9">
        <v>1</v>
      </c>
      <c r="W76" s="10">
        <v>0.2304147465437788</v>
      </c>
    </row>
    <row r="77" spans="1:23" ht="12.75">
      <c r="A77" s="8" t="s">
        <v>81</v>
      </c>
      <c r="B77" s="9">
        <v>622</v>
      </c>
      <c r="C77" s="10">
        <v>19.42960672226908</v>
      </c>
      <c r="D77" s="9">
        <v>2</v>
      </c>
      <c r="E77" s="10">
        <v>0.3215434083601286</v>
      </c>
      <c r="F77" s="9">
        <v>140</v>
      </c>
      <c r="G77" s="10">
        <v>22.508038585209004</v>
      </c>
      <c r="H77" s="9">
        <v>187</v>
      </c>
      <c r="I77" s="10">
        <v>30.064308681672024</v>
      </c>
      <c r="J77" s="9">
        <v>136</v>
      </c>
      <c r="K77" s="10">
        <v>21.864951768488748</v>
      </c>
      <c r="L77" s="9">
        <v>72</v>
      </c>
      <c r="M77" s="10">
        <v>11.57556270096463</v>
      </c>
      <c r="N77" s="11">
        <v>59</v>
      </c>
      <c r="O77" s="10">
        <v>9.485530546623794</v>
      </c>
      <c r="P77" s="9">
        <v>24</v>
      </c>
      <c r="Q77" s="10">
        <v>3.858520900321544</v>
      </c>
      <c r="R77" s="9">
        <v>1</v>
      </c>
      <c r="S77" s="10">
        <v>0.1607717041800643</v>
      </c>
      <c r="T77" s="9">
        <v>0</v>
      </c>
      <c r="U77" s="10">
        <v>0</v>
      </c>
      <c r="V77" s="9">
        <v>1</v>
      </c>
      <c r="W77" s="10">
        <v>0.1607717041800643</v>
      </c>
    </row>
    <row r="78" spans="1:23" ht="12.75">
      <c r="A78" s="8" t="s">
        <v>82</v>
      </c>
      <c r="B78" s="9">
        <v>128</v>
      </c>
      <c r="C78" s="10">
        <v>22.05755643632604</v>
      </c>
      <c r="D78" s="9">
        <v>1</v>
      </c>
      <c r="E78" s="10">
        <v>0.78125</v>
      </c>
      <c r="F78" s="9">
        <v>37</v>
      </c>
      <c r="G78" s="10">
        <v>28.90625</v>
      </c>
      <c r="H78" s="9">
        <v>37</v>
      </c>
      <c r="I78" s="10">
        <v>28.90625</v>
      </c>
      <c r="J78" s="9">
        <v>24</v>
      </c>
      <c r="K78" s="10">
        <v>18.75</v>
      </c>
      <c r="L78" s="9">
        <v>19</v>
      </c>
      <c r="M78" s="10">
        <v>14.84375</v>
      </c>
      <c r="N78" s="11">
        <v>7</v>
      </c>
      <c r="O78" s="10">
        <v>5.46875</v>
      </c>
      <c r="P78" s="9">
        <v>3</v>
      </c>
      <c r="Q78" s="10">
        <v>2.34375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392</v>
      </c>
      <c r="C79" s="10">
        <v>21.59422684955655</v>
      </c>
      <c r="D79" s="9">
        <v>13</v>
      </c>
      <c r="E79" s="10">
        <v>3.316326530612245</v>
      </c>
      <c r="F79" s="9">
        <v>133</v>
      </c>
      <c r="G79" s="10">
        <v>33.92857142857143</v>
      </c>
      <c r="H79" s="9">
        <v>114</v>
      </c>
      <c r="I79" s="10">
        <v>29.081632653061224</v>
      </c>
      <c r="J79" s="9">
        <v>63</v>
      </c>
      <c r="K79" s="10">
        <v>16.071428571428573</v>
      </c>
      <c r="L79" s="9">
        <v>37</v>
      </c>
      <c r="M79" s="10">
        <v>9.438775510204081</v>
      </c>
      <c r="N79" s="11">
        <v>18</v>
      </c>
      <c r="O79" s="10">
        <v>4.591836734693878</v>
      </c>
      <c r="P79" s="9">
        <v>12</v>
      </c>
      <c r="Q79" s="10">
        <v>3.061224489795918</v>
      </c>
      <c r="R79" s="9">
        <v>1</v>
      </c>
      <c r="S79" s="10">
        <v>0.25510204081632654</v>
      </c>
      <c r="T79" s="9">
        <v>0</v>
      </c>
      <c r="U79" s="10">
        <v>0</v>
      </c>
      <c r="V79" s="9">
        <v>1</v>
      </c>
      <c r="W79" s="10">
        <v>0.25510204081632654</v>
      </c>
    </row>
    <row r="80" spans="1:23" ht="12.75">
      <c r="A80" s="8" t="s">
        <v>84</v>
      </c>
      <c r="B80" s="9">
        <v>937</v>
      </c>
      <c r="C80" s="10">
        <v>22.105834335999244</v>
      </c>
      <c r="D80" s="9">
        <v>12</v>
      </c>
      <c r="E80" s="10">
        <v>1.2806830309498398</v>
      </c>
      <c r="F80" s="9">
        <v>236</v>
      </c>
      <c r="G80" s="10">
        <v>25.18676627534685</v>
      </c>
      <c r="H80" s="9">
        <v>285</v>
      </c>
      <c r="I80" s="10">
        <v>30.4162219850587</v>
      </c>
      <c r="J80" s="9">
        <v>216</v>
      </c>
      <c r="K80" s="10">
        <v>23.05229455709712</v>
      </c>
      <c r="L80" s="9">
        <v>89</v>
      </c>
      <c r="M80" s="10">
        <v>9.498399146211312</v>
      </c>
      <c r="N80" s="11">
        <v>60</v>
      </c>
      <c r="O80" s="10">
        <v>6.403415154749199</v>
      </c>
      <c r="P80" s="9">
        <v>29</v>
      </c>
      <c r="Q80" s="10">
        <v>3.0949839914621133</v>
      </c>
      <c r="R80" s="9">
        <v>4</v>
      </c>
      <c r="S80" s="10">
        <v>0.42689434364994666</v>
      </c>
      <c r="T80" s="9">
        <v>0</v>
      </c>
      <c r="U80" s="10">
        <v>0</v>
      </c>
      <c r="V80" s="9">
        <v>6</v>
      </c>
      <c r="W80" s="10">
        <v>0.6403415154749199</v>
      </c>
    </row>
    <row r="81" spans="1:23" ht="12.75">
      <c r="A81" s="12" t="s">
        <v>85</v>
      </c>
      <c r="B81" s="2">
        <v>8392</v>
      </c>
      <c r="C81" s="3">
        <v>15.302921997403317</v>
      </c>
      <c r="D81" s="5">
        <v>49</v>
      </c>
      <c r="E81" s="6">
        <v>0.5838894184938036</v>
      </c>
      <c r="F81" s="5">
        <v>1708</v>
      </c>
      <c r="G81" s="6">
        <v>20.352716873212586</v>
      </c>
      <c r="H81" s="13">
        <v>2463</v>
      </c>
      <c r="I81" s="3">
        <v>29.34938036224976</v>
      </c>
      <c r="J81" s="5">
        <v>1944</v>
      </c>
      <c r="K81" s="6">
        <v>23.164918970448046</v>
      </c>
      <c r="L81" s="5">
        <v>1208</v>
      </c>
      <c r="M81" s="6">
        <v>14.394661582459486</v>
      </c>
      <c r="N81" s="13">
        <v>733</v>
      </c>
      <c r="O81" s="3">
        <v>8.734509056244042</v>
      </c>
      <c r="P81" s="5">
        <v>238</v>
      </c>
      <c r="Q81" s="6">
        <v>2.836034318398475</v>
      </c>
      <c r="R81" s="5">
        <v>23</v>
      </c>
      <c r="S81" s="6">
        <v>0.2740705433746425</v>
      </c>
      <c r="T81" s="13">
        <v>2</v>
      </c>
      <c r="U81" s="3">
        <v>0.023832221163012392</v>
      </c>
      <c r="V81" s="5">
        <v>24</v>
      </c>
      <c r="W81" s="6">
        <v>0.2859866539561487</v>
      </c>
    </row>
    <row r="82" spans="1:23" ht="12.75">
      <c r="A82" s="8" t="s">
        <v>86</v>
      </c>
      <c r="B82" s="9">
        <v>293</v>
      </c>
      <c r="C82" s="10">
        <v>14.633902707022274</v>
      </c>
      <c r="D82" s="9">
        <v>7</v>
      </c>
      <c r="E82" s="10">
        <v>2.3890784982935154</v>
      </c>
      <c r="F82" s="9">
        <v>76</v>
      </c>
      <c r="G82" s="10">
        <v>25.938566552901023</v>
      </c>
      <c r="H82" s="9">
        <v>89</v>
      </c>
      <c r="I82" s="10">
        <v>30.37542662116041</v>
      </c>
      <c r="J82" s="9">
        <v>54</v>
      </c>
      <c r="K82" s="10">
        <v>18.43003412969283</v>
      </c>
      <c r="L82" s="9">
        <v>31</v>
      </c>
      <c r="M82" s="10">
        <v>10.580204778156997</v>
      </c>
      <c r="N82" s="11">
        <v>25</v>
      </c>
      <c r="O82" s="10">
        <v>8.532423208191126</v>
      </c>
      <c r="P82" s="9">
        <v>9</v>
      </c>
      <c r="Q82" s="10">
        <v>3.0716723549488054</v>
      </c>
      <c r="R82" s="9">
        <v>2</v>
      </c>
      <c r="S82" s="10">
        <v>0.6825938566552902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67</v>
      </c>
      <c r="C83" s="10">
        <v>17.880971443821725</v>
      </c>
      <c r="D83" s="9">
        <v>0</v>
      </c>
      <c r="E83" s="10">
        <v>0</v>
      </c>
      <c r="F83" s="9">
        <v>18</v>
      </c>
      <c r="G83" s="10">
        <v>26.865671641791046</v>
      </c>
      <c r="H83" s="9">
        <v>20</v>
      </c>
      <c r="I83" s="10">
        <v>29.850746268656714</v>
      </c>
      <c r="J83" s="9">
        <v>14</v>
      </c>
      <c r="K83" s="10">
        <v>20.8955223880597</v>
      </c>
      <c r="L83" s="9">
        <v>2</v>
      </c>
      <c r="M83" s="10">
        <v>2.9850746268656714</v>
      </c>
      <c r="N83" s="11">
        <v>8</v>
      </c>
      <c r="O83" s="10">
        <v>11.940298507462686</v>
      </c>
      <c r="P83" s="9">
        <v>4</v>
      </c>
      <c r="Q83" s="10">
        <v>5.970149253731343</v>
      </c>
      <c r="R83" s="9">
        <v>0</v>
      </c>
      <c r="S83" s="10">
        <v>0</v>
      </c>
      <c r="T83" s="9">
        <v>0</v>
      </c>
      <c r="U83" s="10">
        <v>0</v>
      </c>
      <c r="V83" s="9">
        <v>1</v>
      </c>
      <c r="W83" s="10">
        <v>1.4925373134328357</v>
      </c>
    </row>
    <row r="84" spans="1:23" ht="12.75">
      <c r="A84" s="8" t="s">
        <v>88</v>
      </c>
      <c r="B84" s="9">
        <v>143</v>
      </c>
      <c r="C84" s="10">
        <v>14.608233731739707</v>
      </c>
      <c r="D84" s="9">
        <v>2</v>
      </c>
      <c r="E84" s="10">
        <v>1.3986013986013985</v>
      </c>
      <c r="F84" s="9">
        <v>33</v>
      </c>
      <c r="G84" s="10">
        <v>23.076923076923077</v>
      </c>
      <c r="H84" s="9">
        <v>39</v>
      </c>
      <c r="I84" s="10">
        <v>27.27272727272727</v>
      </c>
      <c r="J84" s="9">
        <v>25</v>
      </c>
      <c r="K84" s="10">
        <v>17.482517482517483</v>
      </c>
      <c r="L84" s="9">
        <v>27</v>
      </c>
      <c r="M84" s="10">
        <v>18.88111888111888</v>
      </c>
      <c r="N84" s="11">
        <v>12</v>
      </c>
      <c r="O84" s="10">
        <v>8.391608391608392</v>
      </c>
      <c r="P84" s="9">
        <v>5</v>
      </c>
      <c r="Q84" s="10">
        <v>3.4965034965034967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197</v>
      </c>
      <c r="C85" s="10">
        <v>13.057599257639028</v>
      </c>
      <c r="D85" s="9">
        <v>0</v>
      </c>
      <c r="E85" s="10">
        <v>0</v>
      </c>
      <c r="F85" s="9">
        <v>41</v>
      </c>
      <c r="G85" s="10">
        <v>20.812182741116754</v>
      </c>
      <c r="H85" s="9">
        <v>50</v>
      </c>
      <c r="I85" s="10">
        <v>25.380710659898476</v>
      </c>
      <c r="J85" s="9">
        <v>39</v>
      </c>
      <c r="K85" s="10">
        <v>19.796954314720814</v>
      </c>
      <c r="L85" s="9">
        <v>32</v>
      </c>
      <c r="M85" s="10">
        <v>16.243654822335024</v>
      </c>
      <c r="N85" s="11">
        <v>26</v>
      </c>
      <c r="O85" s="10">
        <v>13.19796954314721</v>
      </c>
      <c r="P85" s="9">
        <v>7</v>
      </c>
      <c r="Q85" s="10">
        <v>3.5532994923857872</v>
      </c>
      <c r="R85" s="9">
        <v>2</v>
      </c>
      <c r="S85" s="10">
        <v>1.015228426395939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59</v>
      </c>
      <c r="C86" s="10">
        <v>13.801169590643275</v>
      </c>
      <c r="D86" s="9">
        <v>0</v>
      </c>
      <c r="E86" s="10">
        <v>0</v>
      </c>
      <c r="F86" s="9">
        <v>8</v>
      </c>
      <c r="G86" s="10">
        <v>13.559322033898304</v>
      </c>
      <c r="H86" s="9">
        <v>20</v>
      </c>
      <c r="I86" s="10">
        <v>33.89830508474576</v>
      </c>
      <c r="J86" s="9">
        <v>12</v>
      </c>
      <c r="K86" s="10">
        <v>20.33898305084746</v>
      </c>
      <c r="L86" s="9">
        <v>11</v>
      </c>
      <c r="M86" s="10">
        <v>18.64406779661017</v>
      </c>
      <c r="N86" s="11">
        <v>4</v>
      </c>
      <c r="O86" s="10">
        <v>6.779661016949152</v>
      </c>
      <c r="P86" s="9">
        <v>2</v>
      </c>
      <c r="Q86" s="10">
        <v>3.389830508474576</v>
      </c>
      <c r="R86" s="9">
        <v>0</v>
      </c>
      <c r="S86" s="10">
        <v>0</v>
      </c>
      <c r="T86" s="9">
        <v>0</v>
      </c>
      <c r="U86" s="10">
        <v>0</v>
      </c>
      <c r="V86" s="9">
        <v>2</v>
      </c>
      <c r="W86" s="10">
        <v>3.389830508474576</v>
      </c>
    </row>
    <row r="87" spans="1:23" ht="12.75">
      <c r="A87" s="8" t="s">
        <v>89</v>
      </c>
      <c r="B87" s="9">
        <v>693</v>
      </c>
      <c r="C87" s="10">
        <v>16.462762798432117</v>
      </c>
      <c r="D87" s="9">
        <v>2</v>
      </c>
      <c r="E87" s="10">
        <v>0.2886002886002886</v>
      </c>
      <c r="F87" s="9">
        <v>142</v>
      </c>
      <c r="G87" s="10">
        <v>20.49062049062049</v>
      </c>
      <c r="H87" s="9">
        <v>210</v>
      </c>
      <c r="I87" s="10">
        <v>30.303030303030305</v>
      </c>
      <c r="J87" s="9">
        <v>168</v>
      </c>
      <c r="K87" s="10">
        <v>24.242424242424242</v>
      </c>
      <c r="L87" s="9">
        <v>99</v>
      </c>
      <c r="M87" s="10">
        <v>14.285714285714285</v>
      </c>
      <c r="N87" s="11">
        <v>50</v>
      </c>
      <c r="O87" s="10">
        <v>7.215007215007215</v>
      </c>
      <c r="P87" s="9">
        <v>16</v>
      </c>
      <c r="Q87" s="10">
        <v>2.3088023088023086</v>
      </c>
      <c r="R87" s="9">
        <v>4</v>
      </c>
      <c r="S87" s="10">
        <v>0.5772005772005772</v>
      </c>
      <c r="T87" s="9">
        <v>0</v>
      </c>
      <c r="U87" s="10">
        <v>0</v>
      </c>
      <c r="V87" s="9">
        <v>2</v>
      </c>
      <c r="W87" s="10">
        <v>0.2886002886002886</v>
      </c>
    </row>
    <row r="88" spans="1:23" ht="12.75">
      <c r="A88" s="8" t="s">
        <v>99</v>
      </c>
      <c r="B88" s="9">
        <v>227</v>
      </c>
      <c r="C88" s="10">
        <v>14.018403013647873</v>
      </c>
      <c r="D88" s="9">
        <v>1</v>
      </c>
      <c r="E88" s="10">
        <v>0.4405286343612335</v>
      </c>
      <c r="F88" s="9">
        <v>46</v>
      </c>
      <c r="G88" s="10">
        <v>20.26431718061674</v>
      </c>
      <c r="H88" s="9">
        <v>79</v>
      </c>
      <c r="I88" s="10">
        <v>34.801762114537446</v>
      </c>
      <c r="J88" s="9">
        <v>43</v>
      </c>
      <c r="K88" s="10">
        <v>18.94273127753304</v>
      </c>
      <c r="L88" s="9">
        <v>26</v>
      </c>
      <c r="M88" s="10">
        <v>11.45374449339207</v>
      </c>
      <c r="N88" s="11">
        <v>23</v>
      </c>
      <c r="O88" s="10">
        <v>10.13215859030837</v>
      </c>
      <c r="P88" s="9">
        <v>9</v>
      </c>
      <c r="Q88" s="10">
        <v>3.9647577092511015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207</v>
      </c>
      <c r="C89" s="10">
        <v>11.883575406165681</v>
      </c>
      <c r="D89" s="9">
        <v>0</v>
      </c>
      <c r="E89" s="10">
        <v>0</v>
      </c>
      <c r="F89" s="9">
        <v>39</v>
      </c>
      <c r="G89" s="10">
        <v>18.84057971014493</v>
      </c>
      <c r="H89" s="9">
        <v>55</v>
      </c>
      <c r="I89" s="10">
        <v>26.570048309178745</v>
      </c>
      <c r="J89" s="9">
        <v>54</v>
      </c>
      <c r="K89" s="10">
        <v>26.08695652173913</v>
      </c>
      <c r="L89" s="9">
        <v>37</v>
      </c>
      <c r="M89" s="10">
        <v>17.874396135265698</v>
      </c>
      <c r="N89" s="11">
        <v>17</v>
      </c>
      <c r="O89" s="10">
        <v>8.212560386473431</v>
      </c>
      <c r="P89" s="9">
        <v>4</v>
      </c>
      <c r="Q89" s="10">
        <v>1.932367149758454</v>
      </c>
      <c r="R89" s="9">
        <v>0</v>
      </c>
      <c r="S89" s="10">
        <v>0</v>
      </c>
      <c r="T89" s="9">
        <v>0</v>
      </c>
      <c r="U89" s="10">
        <v>0</v>
      </c>
      <c r="V89" s="9">
        <v>1</v>
      </c>
      <c r="W89" s="10">
        <v>0.4830917874396135</v>
      </c>
    </row>
    <row r="90" spans="1:23" ht="12.75">
      <c r="A90" s="8" t="s">
        <v>107</v>
      </c>
      <c r="B90" s="9">
        <v>471</v>
      </c>
      <c r="C90" s="10">
        <v>17.775597237423106</v>
      </c>
      <c r="D90" s="9">
        <v>0</v>
      </c>
      <c r="E90" s="10">
        <v>0</v>
      </c>
      <c r="F90" s="9">
        <v>66</v>
      </c>
      <c r="G90" s="10">
        <v>14.012738853503185</v>
      </c>
      <c r="H90" s="9">
        <v>149</v>
      </c>
      <c r="I90" s="10">
        <v>31.634819532908704</v>
      </c>
      <c r="J90" s="9">
        <v>123</v>
      </c>
      <c r="K90" s="10">
        <v>26.11464968152866</v>
      </c>
      <c r="L90" s="9">
        <v>67</v>
      </c>
      <c r="M90" s="10">
        <v>14.225053078556263</v>
      </c>
      <c r="N90" s="11">
        <v>42</v>
      </c>
      <c r="O90" s="10">
        <v>8.9171974522293</v>
      </c>
      <c r="P90" s="9">
        <v>17</v>
      </c>
      <c r="Q90" s="10">
        <v>3.6093418259023355</v>
      </c>
      <c r="R90" s="9">
        <v>2</v>
      </c>
      <c r="S90" s="10">
        <v>0.42462845010615713</v>
      </c>
      <c r="T90" s="9">
        <v>0</v>
      </c>
      <c r="U90" s="10">
        <v>0</v>
      </c>
      <c r="V90" s="9">
        <v>5</v>
      </c>
      <c r="W90" s="10">
        <v>1.0615711252653928</v>
      </c>
    </row>
    <row r="91" spans="1:23" ht="12.75">
      <c r="A91" s="8" t="s">
        <v>92</v>
      </c>
      <c r="B91" s="9">
        <v>139</v>
      </c>
      <c r="C91" s="10">
        <v>14.192362671023076</v>
      </c>
      <c r="D91" s="9">
        <v>0</v>
      </c>
      <c r="E91" s="10">
        <v>0</v>
      </c>
      <c r="F91" s="9">
        <v>24</v>
      </c>
      <c r="G91" s="10">
        <v>17.26618705035971</v>
      </c>
      <c r="H91" s="9">
        <v>44</v>
      </c>
      <c r="I91" s="10">
        <v>31.654676258992804</v>
      </c>
      <c r="J91" s="9">
        <v>28</v>
      </c>
      <c r="K91" s="10">
        <v>20.14388489208633</v>
      </c>
      <c r="L91" s="9">
        <v>23</v>
      </c>
      <c r="M91" s="10">
        <v>16.546762589928058</v>
      </c>
      <c r="N91" s="11">
        <v>12</v>
      </c>
      <c r="O91" s="10">
        <v>8.633093525179856</v>
      </c>
      <c r="P91" s="9">
        <v>7</v>
      </c>
      <c r="Q91" s="10">
        <v>5.0359712230215825</v>
      </c>
      <c r="R91" s="9">
        <v>0</v>
      </c>
      <c r="S91" s="10">
        <v>0</v>
      </c>
      <c r="T91" s="9">
        <v>0</v>
      </c>
      <c r="U91" s="10">
        <v>0</v>
      </c>
      <c r="V91" s="9">
        <v>1</v>
      </c>
      <c r="W91" s="10">
        <v>0.7194244604316548</v>
      </c>
    </row>
    <row r="92" spans="1:23" ht="12.75">
      <c r="A92" s="8" t="s">
        <v>93</v>
      </c>
      <c r="B92" s="9">
        <v>491</v>
      </c>
      <c r="C92" s="10">
        <v>11.93311622028873</v>
      </c>
      <c r="D92" s="9">
        <v>1</v>
      </c>
      <c r="E92" s="10">
        <v>0.20366598778004072</v>
      </c>
      <c r="F92" s="9">
        <v>104</v>
      </c>
      <c r="G92" s="10">
        <v>21.181262729124235</v>
      </c>
      <c r="H92" s="9">
        <v>146</v>
      </c>
      <c r="I92" s="10">
        <v>29.735234215885946</v>
      </c>
      <c r="J92" s="9">
        <v>114</v>
      </c>
      <c r="K92" s="10">
        <v>23.217922606924642</v>
      </c>
      <c r="L92" s="9">
        <v>70</v>
      </c>
      <c r="M92" s="10">
        <v>14.25661914460285</v>
      </c>
      <c r="N92" s="11">
        <v>41</v>
      </c>
      <c r="O92" s="10">
        <v>8.350305498981669</v>
      </c>
      <c r="P92" s="9">
        <v>14</v>
      </c>
      <c r="Q92" s="10">
        <v>2.8513238289205702</v>
      </c>
      <c r="R92" s="9">
        <v>1</v>
      </c>
      <c r="S92" s="10">
        <v>0.20366598778004072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67</v>
      </c>
      <c r="C93" s="10">
        <v>11.68468782699686</v>
      </c>
      <c r="D93" s="9">
        <v>0</v>
      </c>
      <c r="E93" s="10">
        <v>0</v>
      </c>
      <c r="F93" s="9">
        <v>8</v>
      </c>
      <c r="G93" s="10">
        <v>11.940298507462686</v>
      </c>
      <c r="H93" s="9">
        <v>19</v>
      </c>
      <c r="I93" s="10">
        <v>28.35820895522388</v>
      </c>
      <c r="J93" s="9">
        <v>17</v>
      </c>
      <c r="K93" s="10">
        <v>25.37313432835821</v>
      </c>
      <c r="L93" s="9">
        <v>10</v>
      </c>
      <c r="M93" s="10">
        <v>14.925373134328357</v>
      </c>
      <c r="N93" s="11">
        <v>10</v>
      </c>
      <c r="O93" s="10">
        <v>14.925373134328357</v>
      </c>
      <c r="P93" s="9">
        <v>2</v>
      </c>
      <c r="Q93" s="10">
        <v>2.9850746268656714</v>
      </c>
      <c r="R93" s="9">
        <v>0</v>
      </c>
      <c r="S93" s="10">
        <v>0</v>
      </c>
      <c r="T93" s="9">
        <v>0</v>
      </c>
      <c r="U93" s="10">
        <v>0</v>
      </c>
      <c r="V93" s="9">
        <v>1</v>
      </c>
      <c r="W93" s="10">
        <v>1.4925373134328357</v>
      </c>
    </row>
    <row r="94" spans="1:23" ht="12.75">
      <c r="A94" s="8" t="s">
        <v>95</v>
      </c>
      <c r="B94" s="9">
        <v>862</v>
      </c>
      <c r="C94" s="10">
        <v>18.115332885003365</v>
      </c>
      <c r="D94" s="9">
        <v>5</v>
      </c>
      <c r="E94" s="10">
        <v>0.580046403712297</v>
      </c>
      <c r="F94" s="9">
        <v>180</v>
      </c>
      <c r="G94" s="10">
        <v>20.88167053364269</v>
      </c>
      <c r="H94" s="9">
        <v>229</v>
      </c>
      <c r="I94" s="10">
        <v>26.5661252900232</v>
      </c>
      <c r="J94" s="9">
        <v>200</v>
      </c>
      <c r="K94" s="10">
        <v>23.201856148491878</v>
      </c>
      <c r="L94" s="9">
        <v>138</v>
      </c>
      <c r="M94" s="10">
        <v>16.009280742459396</v>
      </c>
      <c r="N94" s="11">
        <v>80</v>
      </c>
      <c r="O94" s="10">
        <v>9.280742459396752</v>
      </c>
      <c r="P94" s="9">
        <v>29</v>
      </c>
      <c r="Q94" s="10">
        <v>3.3642691415313224</v>
      </c>
      <c r="R94" s="9">
        <v>1</v>
      </c>
      <c r="S94" s="10">
        <v>0.11600928074245939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317</v>
      </c>
      <c r="C95" s="10">
        <v>17.42811589422178</v>
      </c>
      <c r="D95" s="9">
        <v>3</v>
      </c>
      <c r="E95" s="10">
        <v>0.9463722397476341</v>
      </c>
      <c r="F95" s="9">
        <v>68</v>
      </c>
      <c r="G95" s="10">
        <v>21.451104100946374</v>
      </c>
      <c r="H95" s="9">
        <v>94</v>
      </c>
      <c r="I95" s="10">
        <v>29.652996845425868</v>
      </c>
      <c r="J95" s="9">
        <v>78</v>
      </c>
      <c r="K95" s="10">
        <v>24.605678233438486</v>
      </c>
      <c r="L95" s="9">
        <v>38</v>
      </c>
      <c r="M95" s="10">
        <v>11.987381703470032</v>
      </c>
      <c r="N95" s="11">
        <v>26</v>
      </c>
      <c r="O95" s="10">
        <v>8.201892744479496</v>
      </c>
      <c r="P95" s="9">
        <v>8</v>
      </c>
      <c r="Q95" s="10">
        <v>2.5236593059936907</v>
      </c>
      <c r="R95" s="9">
        <v>1</v>
      </c>
      <c r="S95" s="10">
        <v>0.31545741324921134</v>
      </c>
      <c r="T95" s="9">
        <v>0</v>
      </c>
      <c r="U95" s="10">
        <v>0</v>
      </c>
      <c r="V95" s="9">
        <v>1</v>
      </c>
      <c r="W95" s="10">
        <v>0.31545741324921134</v>
      </c>
    </row>
    <row r="96" spans="1:23" ht="12.75">
      <c r="A96" s="8" t="s">
        <v>97</v>
      </c>
      <c r="B96" s="9">
        <v>759</v>
      </c>
      <c r="C96" s="10">
        <v>16.138291765006063</v>
      </c>
      <c r="D96" s="9">
        <v>4</v>
      </c>
      <c r="E96" s="10">
        <v>0.5270092226613966</v>
      </c>
      <c r="F96" s="9">
        <v>133</v>
      </c>
      <c r="G96" s="10">
        <v>17.523056653491437</v>
      </c>
      <c r="H96" s="9">
        <v>227</v>
      </c>
      <c r="I96" s="10">
        <v>29.907773386034254</v>
      </c>
      <c r="J96" s="9">
        <v>192</v>
      </c>
      <c r="K96" s="10">
        <v>25.296442687747035</v>
      </c>
      <c r="L96" s="9">
        <v>107</v>
      </c>
      <c r="M96" s="10">
        <v>14.09749670619236</v>
      </c>
      <c r="N96" s="11">
        <v>71</v>
      </c>
      <c r="O96" s="10">
        <v>9.354413702239789</v>
      </c>
      <c r="P96" s="9">
        <v>22</v>
      </c>
      <c r="Q96" s="10">
        <v>2.898550724637681</v>
      </c>
      <c r="R96" s="9">
        <v>1</v>
      </c>
      <c r="S96" s="10">
        <v>0.13175230566534915</v>
      </c>
      <c r="T96" s="9">
        <v>1</v>
      </c>
      <c r="U96" s="10">
        <v>0.13175230566534915</v>
      </c>
      <c r="V96" s="9">
        <v>1</v>
      </c>
      <c r="W96" s="10">
        <v>0.13175230566534915</v>
      </c>
    </row>
    <row r="97" spans="1:23" ht="12.75">
      <c r="A97" s="8" t="s">
        <v>98</v>
      </c>
      <c r="B97" s="9">
        <v>150</v>
      </c>
      <c r="C97" s="10">
        <v>9.442276218053632</v>
      </c>
      <c r="D97" s="9">
        <v>3</v>
      </c>
      <c r="E97" s="10">
        <v>2</v>
      </c>
      <c r="F97" s="9">
        <v>33</v>
      </c>
      <c r="G97" s="10">
        <v>22</v>
      </c>
      <c r="H97" s="9">
        <v>36</v>
      </c>
      <c r="I97" s="10">
        <v>24</v>
      </c>
      <c r="J97" s="9">
        <v>29</v>
      </c>
      <c r="K97" s="10">
        <v>19.333333333333332</v>
      </c>
      <c r="L97" s="9">
        <v>23</v>
      </c>
      <c r="M97" s="10">
        <v>15.333333333333332</v>
      </c>
      <c r="N97" s="11">
        <v>17</v>
      </c>
      <c r="O97" s="10">
        <v>11.333333333333332</v>
      </c>
      <c r="P97" s="9">
        <v>6</v>
      </c>
      <c r="Q97" s="10">
        <v>4</v>
      </c>
      <c r="R97" s="9">
        <v>1</v>
      </c>
      <c r="S97" s="10">
        <v>0.6666666666666667</v>
      </c>
      <c r="T97" s="9">
        <v>0</v>
      </c>
      <c r="U97" s="10">
        <v>0</v>
      </c>
      <c r="V97" s="9">
        <v>2</v>
      </c>
      <c r="W97" s="10">
        <v>1.3333333333333335</v>
      </c>
    </row>
    <row r="98" spans="1:23" ht="12.75">
      <c r="A98" s="8" t="s">
        <v>101</v>
      </c>
      <c r="B98" s="9">
        <v>1596</v>
      </c>
      <c r="C98" s="10">
        <v>15.27959943706739</v>
      </c>
      <c r="D98" s="9">
        <v>6</v>
      </c>
      <c r="E98" s="10">
        <v>0.37593984962406013</v>
      </c>
      <c r="F98" s="9">
        <v>279</v>
      </c>
      <c r="G98" s="10">
        <v>17.481203007518797</v>
      </c>
      <c r="H98" s="9">
        <v>460</v>
      </c>
      <c r="I98" s="10">
        <v>28.82205513784461</v>
      </c>
      <c r="J98" s="9">
        <v>406</v>
      </c>
      <c r="K98" s="10">
        <v>25.438596491228072</v>
      </c>
      <c r="L98" s="9">
        <v>264</v>
      </c>
      <c r="M98" s="10">
        <v>16.541353383458645</v>
      </c>
      <c r="N98" s="11">
        <v>142</v>
      </c>
      <c r="O98" s="10">
        <v>8.897243107769423</v>
      </c>
      <c r="P98" s="9">
        <v>34</v>
      </c>
      <c r="Q98" s="10">
        <v>2.1303258145363406</v>
      </c>
      <c r="R98" s="9">
        <v>1</v>
      </c>
      <c r="S98" s="10">
        <v>0.06265664160401002</v>
      </c>
      <c r="T98" s="9">
        <v>1</v>
      </c>
      <c r="U98" s="10">
        <v>0.06265664160401002</v>
      </c>
      <c r="V98" s="9">
        <v>3</v>
      </c>
      <c r="W98" s="10">
        <v>0.18796992481203006</v>
      </c>
    </row>
    <row r="99" spans="1:23" ht="12.75">
      <c r="A99" s="8" t="s">
        <v>102</v>
      </c>
      <c r="B99" s="9">
        <v>176</v>
      </c>
      <c r="C99" s="10">
        <v>11.110409696357554</v>
      </c>
      <c r="D99" s="9">
        <v>1</v>
      </c>
      <c r="E99" s="10">
        <v>0.5681818181818182</v>
      </c>
      <c r="F99" s="9">
        <v>37</v>
      </c>
      <c r="G99" s="10">
        <v>21.022727272727273</v>
      </c>
      <c r="H99" s="9">
        <v>58</v>
      </c>
      <c r="I99" s="10">
        <v>32.95454545454545</v>
      </c>
      <c r="J99" s="9">
        <v>42</v>
      </c>
      <c r="K99" s="10">
        <v>23.863636363636363</v>
      </c>
      <c r="L99" s="9">
        <v>23</v>
      </c>
      <c r="M99" s="10">
        <v>13.068181818181818</v>
      </c>
      <c r="N99" s="11">
        <v>9</v>
      </c>
      <c r="O99" s="10">
        <v>5.113636363636364</v>
      </c>
      <c r="P99" s="9">
        <v>5</v>
      </c>
      <c r="Q99" s="10">
        <v>2.840909090909091</v>
      </c>
      <c r="R99" s="9">
        <v>0</v>
      </c>
      <c r="S99" s="10">
        <v>0</v>
      </c>
      <c r="T99" s="9">
        <v>0</v>
      </c>
      <c r="U99" s="10">
        <v>0</v>
      </c>
      <c r="V99" s="9">
        <v>1</v>
      </c>
      <c r="W99" s="10">
        <v>0.5681818181818182</v>
      </c>
    </row>
    <row r="100" spans="1:23" ht="12.75">
      <c r="A100" s="8" t="s">
        <v>103</v>
      </c>
      <c r="B100" s="9">
        <v>99</v>
      </c>
      <c r="C100" s="10">
        <v>16.068819996753774</v>
      </c>
      <c r="D100" s="9">
        <v>1</v>
      </c>
      <c r="E100" s="10">
        <v>1.0101010101010102</v>
      </c>
      <c r="F100" s="9">
        <v>34</v>
      </c>
      <c r="G100" s="10">
        <v>34.34343434343434</v>
      </c>
      <c r="H100" s="9">
        <v>37</v>
      </c>
      <c r="I100" s="10">
        <v>37.37373737373738</v>
      </c>
      <c r="J100" s="9">
        <v>11</v>
      </c>
      <c r="K100" s="10">
        <v>11.11111111111111</v>
      </c>
      <c r="L100" s="9">
        <v>6</v>
      </c>
      <c r="M100" s="10">
        <v>6.0606060606060606</v>
      </c>
      <c r="N100" s="11">
        <v>6</v>
      </c>
      <c r="O100" s="10">
        <v>6.0606060606060606</v>
      </c>
      <c r="P100" s="9">
        <v>3</v>
      </c>
      <c r="Q100" s="10">
        <v>3.0303030303030303</v>
      </c>
      <c r="R100" s="9">
        <v>0</v>
      </c>
      <c r="S100" s="10">
        <v>0</v>
      </c>
      <c r="T100" s="9">
        <v>0</v>
      </c>
      <c r="U100" s="10">
        <v>0</v>
      </c>
      <c r="V100" s="9">
        <v>1</v>
      </c>
      <c r="W100" s="10">
        <v>1.0101010101010102</v>
      </c>
    </row>
    <row r="101" spans="1:23" ht="12.75">
      <c r="A101" s="8" t="s">
        <v>104</v>
      </c>
      <c r="B101" s="9">
        <v>233</v>
      </c>
      <c r="C101" s="10">
        <v>21.19337820629434</v>
      </c>
      <c r="D101" s="9">
        <v>3</v>
      </c>
      <c r="E101" s="10">
        <v>1.2875536480686696</v>
      </c>
      <c r="F101" s="9">
        <v>73</v>
      </c>
      <c r="G101" s="10">
        <v>31.330472103004293</v>
      </c>
      <c r="H101" s="9">
        <v>59</v>
      </c>
      <c r="I101" s="10">
        <v>25.321888412017167</v>
      </c>
      <c r="J101" s="9">
        <v>46</v>
      </c>
      <c r="K101" s="10">
        <v>19.742489270386265</v>
      </c>
      <c r="L101" s="9">
        <v>33</v>
      </c>
      <c r="M101" s="10">
        <v>14.163090128755366</v>
      </c>
      <c r="N101" s="11">
        <v>12</v>
      </c>
      <c r="O101" s="10">
        <v>5.150214592274678</v>
      </c>
      <c r="P101" s="9">
        <v>7</v>
      </c>
      <c r="Q101" s="10">
        <v>3.004291845493562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201</v>
      </c>
      <c r="C102" s="10">
        <v>15.088957285489077</v>
      </c>
      <c r="D102" s="9">
        <v>1</v>
      </c>
      <c r="E102" s="10">
        <v>0.4975124378109453</v>
      </c>
      <c r="F102" s="9">
        <v>40</v>
      </c>
      <c r="G102" s="10">
        <v>19.900497512437813</v>
      </c>
      <c r="H102" s="9">
        <v>65</v>
      </c>
      <c r="I102" s="10">
        <v>32.33830845771145</v>
      </c>
      <c r="J102" s="9">
        <v>40</v>
      </c>
      <c r="K102" s="10">
        <v>19.900497512437813</v>
      </c>
      <c r="L102" s="9">
        <v>23</v>
      </c>
      <c r="M102" s="10">
        <v>11.442786069651742</v>
      </c>
      <c r="N102" s="11">
        <v>26</v>
      </c>
      <c r="O102" s="10">
        <v>12.935323383084576</v>
      </c>
      <c r="P102" s="9">
        <v>6</v>
      </c>
      <c r="Q102" s="10">
        <v>2.9850746268656714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306</v>
      </c>
      <c r="C103" s="10">
        <v>16.09763796096586</v>
      </c>
      <c r="D103" s="9">
        <v>0</v>
      </c>
      <c r="E103" s="10">
        <v>0</v>
      </c>
      <c r="F103" s="9">
        <v>70</v>
      </c>
      <c r="G103" s="10">
        <v>22.875816993464053</v>
      </c>
      <c r="H103" s="9">
        <v>88</v>
      </c>
      <c r="I103" s="10">
        <v>28.75816993464052</v>
      </c>
      <c r="J103" s="9">
        <v>70</v>
      </c>
      <c r="K103" s="10">
        <v>22.875816993464053</v>
      </c>
      <c r="L103" s="9">
        <v>38</v>
      </c>
      <c r="M103" s="10">
        <v>12.418300653594772</v>
      </c>
      <c r="N103" s="11">
        <v>29</v>
      </c>
      <c r="O103" s="10">
        <v>9.477124183006536</v>
      </c>
      <c r="P103" s="9">
        <v>7</v>
      </c>
      <c r="Q103" s="10">
        <v>2.287581699346405</v>
      </c>
      <c r="R103" s="9">
        <v>2</v>
      </c>
      <c r="S103" s="10">
        <v>0.6535947712418301</v>
      </c>
      <c r="T103" s="9">
        <v>0</v>
      </c>
      <c r="U103" s="10">
        <v>0</v>
      </c>
      <c r="V103" s="9">
        <v>2</v>
      </c>
      <c r="W103" s="10">
        <v>0.6535947712418301</v>
      </c>
    </row>
    <row r="104" spans="1:23" ht="12.75">
      <c r="A104" s="8" t="s">
        <v>108</v>
      </c>
      <c r="B104" s="9">
        <v>639</v>
      </c>
      <c r="C104" s="10">
        <v>16.760655737704916</v>
      </c>
      <c r="D104" s="9">
        <v>9</v>
      </c>
      <c r="E104" s="10">
        <v>1.4084507042253522</v>
      </c>
      <c r="F104" s="9">
        <v>156</v>
      </c>
      <c r="G104" s="10">
        <v>24.413145539906104</v>
      </c>
      <c r="H104" s="9">
        <v>190</v>
      </c>
      <c r="I104" s="10">
        <v>29.7339593114241</v>
      </c>
      <c r="J104" s="9">
        <v>139</v>
      </c>
      <c r="K104" s="10">
        <v>21.752738654147105</v>
      </c>
      <c r="L104" s="9">
        <v>80</v>
      </c>
      <c r="M104" s="10">
        <v>12.519561815336463</v>
      </c>
      <c r="N104" s="11">
        <v>45</v>
      </c>
      <c r="O104" s="10">
        <v>7.042253521126761</v>
      </c>
      <c r="P104" s="9">
        <v>15</v>
      </c>
      <c r="Q104" s="10">
        <v>2.3474178403755865</v>
      </c>
      <c r="R104" s="9">
        <v>5</v>
      </c>
      <c r="S104" s="10">
        <v>0.7824726134585289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5471</v>
      </c>
      <c r="C105" s="3">
        <v>14.616969149672313</v>
      </c>
      <c r="D105" s="5">
        <v>87</v>
      </c>
      <c r="E105" s="6">
        <v>1.5902028879546701</v>
      </c>
      <c r="F105" s="5">
        <v>1451</v>
      </c>
      <c r="G105" s="6">
        <v>26.521659660025588</v>
      </c>
      <c r="H105" s="13">
        <v>1538</v>
      </c>
      <c r="I105" s="3">
        <v>28.11186254798026</v>
      </c>
      <c r="J105" s="5">
        <v>1128</v>
      </c>
      <c r="K105" s="6">
        <v>20.617802961067447</v>
      </c>
      <c r="L105" s="5">
        <v>650</v>
      </c>
      <c r="M105" s="6">
        <v>11.880826174373972</v>
      </c>
      <c r="N105" s="13">
        <v>430</v>
      </c>
      <c r="O105" s="3">
        <v>7.859623469201243</v>
      </c>
      <c r="P105" s="5">
        <v>151</v>
      </c>
      <c r="Q105" s="6">
        <v>2.7600073112776458</v>
      </c>
      <c r="R105" s="5">
        <v>17</v>
      </c>
      <c r="S105" s="6">
        <v>0.3107292999451654</v>
      </c>
      <c r="T105" s="13">
        <v>0</v>
      </c>
      <c r="U105" s="3">
        <v>0</v>
      </c>
      <c r="V105" s="5">
        <v>19</v>
      </c>
      <c r="W105" s="6">
        <v>0.3472856881740084</v>
      </c>
    </row>
    <row r="106" spans="1:23" ht="12.75">
      <c r="A106" s="17" t="s">
        <v>110</v>
      </c>
      <c r="B106" s="18">
        <v>373</v>
      </c>
      <c r="C106" s="20">
        <v>13.461330253708182</v>
      </c>
      <c r="D106" s="9">
        <v>5</v>
      </c>
      <c r="E106" s="10">
        <v>1.3404825737265416</v>
      </c>
      <c r="F106" s="9">
        <v>97</v>
      </c>
      <c r="G106" s="10">
        <v>26.005361930294907</v>
      </c>
      <c r="H106" s="18">
        <v>110</v>
      </c>
      <c r="I106" s="20">
        <v>29.49061662198391</v>
      </c>
      <c r="J106" s="9">
        <v>84</v>
      </c>
      <c r="K106" s="10">
        <v>22.5201072386059</v>
      </c>
      <c r="L106" s="9">
        <v>38</v>
      </c>
      <c r="M106" s="10">
        <v>10.187667560321715</v>
      </c>
      <c r="N106" s="19">
        <v>28</v>
      </c>
      <c r="O106" s="20">
        <v>7.506702412868632</v>
      </c>
      <c r="P106" s="9">
        <v>11</v>
      </c>
      <c r="Q106" s="10">
        <v>2.949061662198391</v>
      </c>
      <c r="R106" s="9">
        <v>0</v>
      </c>
      <c r="S106" s="10">
        <v>0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683</v>
      </c>
      <c r="C107" s="20">
        <v>16.097859903837087</v>
      </c>
      <c r="D107" s="9">
        <v>6</v>
      </c>
      <c r="E107" s="10">
        <v>0.8784773060029283</v>
      </c>
      <c r="F107" s="9">
        <v>167</v>
      </c>
      <c r="G107" s="10">
        <v>24.45095168374817</v>
      </c>
      <c r="H107" s="18">
        <v>185</v>
      </c>
      <c r="I107" s="20">
        <v>27.086383601756953</v>
      </c>
      <c r="J107" s="9">
        <v>146</v>
      </c>
      <c r="K107" s="10">
        <v>21.37628111273792</v>
      </c>
      <c r="L107" s="9">
        <v>99</v>
      </c>
      <c r="M107" s="10">
        <v>14.494875549048317</v>
      </c>
      <c r="N107" s="19">
        <v>54</v>
      </c>
      <c r="O107" s="20">
        <v>7.906295754026354</v>
      </c>
      <c r="P107" s="9">
        <v>22</v>
      </c>
      <c r="Q107" s="10">
        <v>3.22108345534407</v>
      </c>
      <c r="R107" s="9">
        <v>3</v>
      </c>
      <c r="S107" s="10">
        <v>0.43923865300146414</v>
      </c>
      <c r="T107" s="18">
        <v>0</v>
      </c>
      <c r="U107" s="20">
        <v>0</v>
      </c>
      <c r="V107" s="9">
        <v>1</v>
      </c>
      <c r="W107" s="10">
        <v>0.14641288433382138</v>
      </c>
    </row>
    <row r="108" spans="1:23" ht="12.75">
      <c r="A108" s="17" t="s">
        <v>112</v>
      </c>
      <c r="B108" s="18">
        <v>91</v>
      </c>
      <c r="C108" s="20">
        <v>11.527742589308335</v>
      </c>
      <c r="D108" s="9">
        <v>3</v>
      </c>
      <c r="E108" s="10">
        <v>3.296703296703297</v>
      </c>
      <c r="F108" s="9">
        <v>32</v>
      </c>
      <c r="G108" s="10">
        <v>35.16483516483517</v>
      </c>
      <c r="H108" s="18">
        <v>24</v>
      </c>
      <c r="I108" s="20">
        <v>26.373626373626376</v>
      </c>
      <c r="J108" s="9">
        <v>17</v>
      </c>
      <c r="K108" s="10">
        <v>18.681318681318682</v>
      </c>
      <c r="L108" s="9">
        <v>12</v>
      </c>
      <c r="M108" s="10">
        <v>13.186813186813188</v>
      </c>
      <c r="N108" s="19">
        <v>2</v>
      </c>
      <c r="O108" s="20">
        <v>2.197802197802198</v>
      </c>
      <c r="P108" s="9">
        <v>1</v>
      </c>
      <c r="Q108" s="10">
        <v>1.098901098901099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169</v>
      </c>
      <c r="C109" s="20">
        <v>16.77252878126241</v>
      </c>
      <c r="D109" s="9">
        <v>3</v>
      </c>
      <c r="E109" s="10">
        <v>1.7751479289940828</v>
      </c>
      <c r="F109" s="9">
        <v>44</v>
      </c>
      <c r="G109" s="10">
        <v>26.035502958579883</v>
      </c>
      <c r="H109" s="18">
        <v>44</v>
      </c>
      <c r="I109" s="20">
        <v>26.035502958579883</v>
      </c>
      <c r="J109" s="9">
        <v>38</v>
      </c>
      <c r="K109" s="10">
        <v>22.485207100591715</v>
      </c>
      <c r="L109" s="9">
        <v>15</v>
      </c>
      <c r="M109" s="10">
        <v>8.875739644970414</v>
      </c>
      <c r="N109" s="19">
        <v>21</v>
      </c>
      <c r="O109" s="20">
        <v>12.42603550295858</v>
      </c>
      <c r="P109" s="9">
        <v>4</v>
      </c>
      <c r="Q109" s="10">
        <v>2.366863905325444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310</v>
      </c>
      <c r="C110" s="20">
        <v>18.34862385321101</v>
      </c>
      <c r="D110" s="9">
        <v>5</v>
      </c>
      <c r="E110" s="10">
        <v>1.6129032258064515</v>
      </c>
      <c r="F110" s="9">
        <v>92</v>
      </c>
      <c r="G110" s="10">
        <v>29.677419354838708</v>
      </c>
      <c r="H110" s="18">
        <v>81</v>
      </c>
      <c r="I110" s="20">
        <v>26.129032258064516</v>
      </c>
      <c r="J110" s="9">
        <v>63</v>
      </c>
      <c r="K110" s="10">
        <v>20.32258064516129</v>
      </c>
      <c r="L110" s="9">
        <v>43</v>
      </c>
      <c r="M110" s="10">
        <v>13.870967741935484</v>
      </c>
      <c r="N110" s="19">
        <v>18</v>
      </c>
      <c r="O110" s="20">
        <v>5.806451612903226</v>
      </c>
      <c r="P110" s="9">
        <v>7</v>
      </c>
      <c r="Q110" s="10">
        <v>2.258064516129032</v>
      </c>
      <c r="R110" s="9">
        <v>0</v>
      </c>
      <c r="S110" s="10">
        <v>0</v>
      </c>
      <c r="T110" s="18">
        <v>0</v>
      </c>
      <c r="U110" s="20">
        <v>0</v>
      </c>
      <c r="V110" s="9">
        <v>1</v>
      </c>
      <c r="W110" s="10">
        <v>0.3225806451612903</v>
      </c>
    </row>
    <row r="111" spans="1:23" ht="12.75">
      <c r="A111" s="17" t="s">
        <v>116</v>
      </c>
      <c r="B111" s="18">
        <v>70</v>
      </c>
      <c r="C111" s="20">
        <v>12.759752096244988</v>
      </c>
      <c r="D111" s="9">
        <v>0</v>
      </c>
      <c r="E111" s="10">
        <v>0</v>
      </c>
      <c r="F111" s="9">
        <v>19</v>
      </c>
      <c r="G111" s="10">
        <v>27.142857142857142</v>
      </c>
      <c r="H111" s="18">
        <v>19</v>
      </c>
      <c r="I111" s="20">
        <v>27.142857142857142</v>
      </c>
      <c r="J111" s="9">
        <v>17</v>
      </c>
      <c r="K111" s="10">
        <v>24.285714285714285</v>
      </c>
      <c r="L111" s="9">
        <v>6</v>
      </c>
      <c r="M111" s="10">
        <v>8.571428571428571</v>
      </c>
      <c r="N111" s="19">
        <v>6</v>
      </c>
      <c r="O111" s="20">
        <v>8.571428571428571</v>
      </c>
      <c r="P111" s="9">
        <v>3</v>
      </c>
      <c r="Q111" s="10">
        <v>4.285714285714286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520</v>
      </c>
      <c r="C112" s="20">
        <v>18.537663541406726</v>
      </c>
      <c r="D112" s="9">
        <v>15</v>
      </c>
      <c r="E112" s="10">
        <v>2.8846153846153846</v>
      </c>
      <c r="F112" s="9">
        <v>130</v>
      </c>
      <c r="G112" s="10">
        <v>25</v>
      </c>
      <c r="H112" s="18">
        <v>135</v>
      </c>
      <c r="I112" s="20">
        <v>25.961538461538463</v>
      </c>
      <c r="J112" s="9">
        <v>108</v>
      </c>
      <c r="K112" s="10">
        <v>20.76923076923077</v>
      </c>
      <c r="L112" s="9">
        <v>56</v>
      </c>
      <c r="M112" s="10">
        <v>10.76923076923077</v>
      </c>
      <c r="N112" s="19">
        <v>55</v>
      </c>
      <c r="O112" s="20">
        <v>10.576923076923077</v>
      </c>
      <c r="P112" s="9">
        <v>14</v>
      </c>
      <c r="Q112" s="10">
        <v>2.6923076923076925</v>
      </c>
      <c r="R112" s="9">
        <v>4</v>
      </c>
      <c r="S112" s="10">
        <v>0.7692307692307693</v>
      </c>
      <c r="T112" s="18">
        <v>0</v>
      </c>
      <c r="U112" s="20">
        <v>0</v>
      </c>
      <c r="V112" s="9">
        <v>3</v>
      </c>
      <c r="W112" s="10">
        <v>0.576923076923077</v>
      </c>
    </row>
    <row r="113" spans="1:23" ht="12.75">
      <c r="A113" s="17" t="s">
        <v>117</v>
      </c>
      <c r="B113" s="18">
        <v>355</v>
      </c>
      <c r="C113" s="20">
        <v>16.695668532192073</v>
      </c>
      <c r="D113" s="9">
        <v>5</v>
      </c>
      <c r="E113" s="10">
        <v>1.4084507042253522</v>
      </c>
      <c r="F113" s="9">
        <v>104</v>
      </c>
      <c r="G113" s="10">
        <v>29.295774647887324</v>
      </c>
      <c r="H113" s="18">
        <v>86</v>
      </c>
      <c r="I113" s="20">
        <v>24.225352112676056</v>
      </c>
      <c r="J113" s="9">
        <v>65</v>
      </c>
      <c r="K113" s="10">
        <v>18.30985915492958</v>
      </c>
      <c r="L113" s="9">
        <v>46</v>
      </c>
      <c r="M113" s="10">
        <v>12.957746478873238</v>
      </c>
      <c r="N113" s="19">
        <v>33</v>
      </c>
      <c r="O113" s="20">
        <v>9.295774647887324</v>
      </c>
      <c r="P113" s="9">
        <v>12</v>
      </c>
      <c r="Q113" s="10">
        <v>3.3802816901408446</v>
      </c>
      <c r="R113" s="9">
        <v>2</v>
      </c>
      <c r="S113" s="10">
        <v>0.5633802816901409</v>
      </c>
      <c r="T113" s="18">
        <v>0</v>
      </c>
      <c r="U113" s="20">
        <v>0</v>
      </c>
      <c r="V113" s="9">
        <v>2</v>
      </c>
      <c r="W113" s="10">
        <v>0.5633802816901409</v>
      </c>
    </row>
    <row r="114" spans="1:23" ht="12.75">
      <c r="A114" s="17" t="s">
        <v>118</v>
      </c>
      <c r="B114" s="18">
        <v>295</v>
      </c>
      <c r="C114" s="20">
        <v>13.107615746911934</v>
      </c>
      <c r="D114" s="9">
        <v>3</v>
      </c>
      <c r="E114" s="10">
        <v>1.0169491525423728</v>
      </c>
      <c r="F114" s="9">
        <v>75</v>
      </c>
      <c r="G114" s="10">
        <v>25.423728813559322</v>
      </c>
      <c r="H114" s="18">
        <v>90</v>
      </c>
      <c r="I114" s="20">
        <v>30.508474576271187</v>
      </c>
      <c r="J114" s="9">
        <v>66</v>
      </c>
      <c r="K114" s="10">
        <v>22.372881355932204</v>
      </c>
      <c r="L114" s="9">
        <v>30</v>
      </c>
      <c r="M114" s="10">
        <v>10.16949152542373</v>
      </c>
      <c r="N114" s="19">
        <v>16</v>
      </c>
      <c r="O114" s="20">
        <v>5.423728813559322</v>
      </c>
      <c r="P114" s="9">
        <v>12</v>
      </c>
      <c r="Q114" s="10">
        <v>4.067796610169491</v>
      </c>
      <c r="R114" s="9">
        <v>1</v>
      </c>
      <c r="S114" s="10">
        <v>0.3389830508474576</v>
      </c>
      <c r="T114" s="18">
        <v>0</v>
      </c>
      <c r="U114" s="20">
        <v>0</v>
      </c>
      <c r="V114" s="9">
        <v>2</v>
      </c>
      <c r="W114" s="10">
        <v>0.6779661016949152</v>
      </c>
    </row>
    <row r="115" spans="1:23" ht="12.75">
      <c r="A115" s="17" t="s">
        <v>119</v>
      </c>
      <c r="B115" s="18">
        <v>59</v>
      </c>
      <c r="C115" s="20">
        <v>12.215320910973086</v>
      </c>
      <c r="D115" s="9">
        <v>0</v>
      </c>
      <c r="E115" s="10">
        <v>0</v>
      </c>
      <c r="F115" s="9">
        <v>10</v>
      </c>
      <c r="G115" s="10">
        <v>16.94915254237288</v>
      </c>
      <c r="H115" s="18">
        <v>21</v>
      </c>
      <c r="I115" s="20">
        <v>35.59322033898305</v>
      </c>
      <c r="J115" s="9">
        <v>12</v>
      </c>
      <c r="K115" s="10">
        <v>20.33898305084746</v>
      </c>
      <c r="L115" s="9">
        <v>8</v>
      </c>
      <c r="M115" s="10">
        <v>13.559322033898304</v>
      </c>
      <c r="N115" s="19">
        <v>4</v>
      </c>
      <c r="O115" s="20">
        <v>6.779661016949152</v>
      </c>
      <c r="P115" s="9">
        <v>2</v>
      </c>
      <c r="Q115" s="10">
        <v>3.389830508474576</v>
      </c>
      <c r="R115" s="9">
        <v>0</v>
      </c>
      <c r="S115" s="10">
        <v>0</v>
      </c>
      <c r="T115" s="18">
        <v>0</v>
      </c>
      <c r="U115" s="20">
        <v>0</v>
      </c>
      <c r="V115" s="9">
        <v>2</v>
      </c>
      <c r="W115" s="10">
        <v>3.389830508474576</v>
      </c>
    </row>
    <row r="116" spans="1:23" ht="12.75">
      <c r="A116" s="17" t="s">
        <v>120</v>
      </c>
      <c r="B116" s="18">
        <v>243</v>
      </c>
      <c r="C116" s="20">
        <v>17.002518891687657</v>
      </c>
      <c r="D116" s="9">
        <v>2</v>
      </c>
      <c r="E116" s="10">
        <v>0.823045267489712</v>
      </c>
      <c r="F116" s="9">
        <v>59</v>
      </c>
      <c r="G116" s="10">
        <v>24.279835390946502</v>
      </c>
      <c r="H116" s="18">
        <v>68</v>
      </c>
      <c r="I116" s="20">
        <v>27.983539094650205</v>
      </c>
      <c r="J116" s="9">
        <v>53</v>
      </c>
      <c r="K116" s="10">
        <v>21.810699588477366</v>
      </c>
      <c r="L116" s="9">
        <v>30</v>
      </c>
      <c r="M116" s="10">
        <v>12.345679012345679</v>
      </c>
      <c r="N116" s="19">
        <v>22</v>
      </c>
      <c r="O116" s="20">
        <v>9.053497942386832</v>
      </c>
      <c r="P116" s="9">
        <v>8</v>
      </c>
      <c r="Q116" s="10">
        <v>3.292181069958848</v>
      </c>
      <c r="R116" s="9">
        <v>0</v>
      </c>
      <c r="S116" s="10">
        <v>0</v>
      </c>
      <c r="T116" s="18">
        <v>0</v>
      </c>
      <c r="U116" s="20">
        <v>0</v>
      </c>
      <c r="V116" s="9">
        <v>1</v>
      </c>
      <c r="W116" s="10">
        <v>0.411522633744856</v>
      </c>
    </row>
    <row r="117" spans="1:23" ht="12.75">
      <c r="A117" s="17" t="s">
        <v>121</v>
      </c>
      <c r="B117" s="18">
        <v>170</v>
      </c>
      <c r="C117" s="20">
        <v>13.41540404040404</v>
      </c>
      <c r="D117" s="9">
        <v>2</v>
      </c>
      <c r="E117" s="10">
        <v>1.1764705882352942</v>
      </c>
      <c r="F117" s="9">
        <v>35</v>
      </c>
      <c r="G117" s="10">
        <v>20.588235294117645</v>
      </c>
      <c r="H117" s="18">
        <v>57</v>
      </c>
      <c r="I117" s="20">
        <v>33.52941176470588</v>
      </c>
      <c r="J117" s="9">
        <v>46</v>
      </c>
      <c r="K117" s="10">
        <v>27.058823529411764</v>
      </c>
      <c r="L117" s="9">
        <v>14</v>
      </c>
      <c r="M117" s="10">
        <v>8.235294117647058</v>
      </c>
      <c r="N117" s="19">
        <v>9</v>
      </c>
      <c r="O117" s="20">
        <v>5.294117647058823</v>
      </c>
      <c r="P117" s="9">
        <v>6</v>
      </c>
      <c r="Q117" s="10">
        <v>3.5294117647058822</v>
      </c>
      <c r="R117" s="9">
        <v>0</v>
      </c>
      <c r="S117" s="10">
        <v>0</v>
      </c>
      <c r="T117" s="18">
        <v>0</v>
      </c>
      <c r="U117" s="20">
        <v>0</v>
      </c>
      <c r="V117" s="9">
        <v>1</v>
      </c>
      <c r="W117" s="10">
        <v>0.5882352941176471</v>
      </c>
    </row>
    <row r="118" spans="1:23" ht="12.75">
      <c r="A118" s="17" t="s">
        <v>122</v>
      </c>
      <c r="B118" s="18">
        <v>115</v>
      </c>
      <c r="C118" s="20">
        <v>16.51824188451594</v>
      </c>
      <c r="D118" s="9">
        <v>3</v>
      </c>
      <c r="E118" s="10">
        <v>2.608695652173913</v>
      </c>
      <c r="F118" s="9">
        <v>31</v>
      </c>
      <c r="G118" s="10">
        <v>26.956521739130434</v>
      </c>
      <c r="H118" s="18">
        <v>35</v>
      </c>
      <c r="I118" s="20">
        <v>30.434782608695656</v>
      </c>
      <c r="J118" s="9">
        <v>20</v>
      </c>
      <c r="K118" s="10">
        <v>17.391304347826086</v>
      </c>
      <c r="L118" s="9">
        <v>16</v>
      </c>
      <c r="M118" s="10">
        <v>13.91304347826087</v>
      </c>
      <c r="N118" s="19">
        <v>6</v>
      </c>
      <c r="O118" s="20">
        <v>5.217391304347826</v>
      </c>
      <c r="P118" s="9">
        <v>4</v>
      </c>
      <c r="Q118" s="10">
        <v>3.4782608695652173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92</v>
      </c>
      <c r="C119" s="20">
        <v>12.687905116535651</v>
      </c>
      <c r="D119" s="9">
        <v>2</v>
      </c>
      <c r="E119" s="10">
        <v>2.1739130434782608</v>
      </c>
      <c r="F119" s="9">
        <v>23</v>
      </c>
      <c r="G119" s="10">
        <v>25</v>
      </c>
      <c r="H119" s="18">
        <v>25</v>
      </c>
      <c r="I119" s="20">
        <v>27.173913043478258</v>
      </c>
      <c r="J119" s="9">
        <v>21</v>
      </c>
      <c r="K119" s="10">
        <v>22.82608695652174</v>
      </c>
      <c r="L119" s="9">
        <v>12</v>
      </c>
      <c r="M119" s="10">
        <v>13.043478260869565</v>
      </c>
      <c r="N119" s="19">
        <v>8</v>
      </c>
      <c r="O119" s="20">
        <v>8.695652173913043</v>
      </c>
      <c r="P119" s="9">
        <v>1</v>
      </c>
      <c r="Q119" s="10">
        <v>1.0869565217391304</v>
      </c>
      <c r="R119" s="9">
        <v>0</v>
      </c>
      <c r="S119" s="10">
        <v>0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106</v>
      </c>
      <c r="C120" s="20">
        <v>13.193925815285038</v>
      </c>
      <c r="D120" s="9">
        <v>1</v>
      </c>
      <c r="E120" s="10">
        <v>0.9433962264150944</v>
      </c>
      <c r="F120" s="9">
        <v>34</v>
      </c>
      <c r="G120" s="10">
        <v>32.075471698113205</v>
      </c>
      <c r="H120" s="18">
        <v>37</v>
      </c>
      <c r="I120" s="20">
        <v>34.90566037735849</v>
      </c>
      <c r="J120" s="9">
        <v>15</v>
      </c>
      <c r="K120" s="10">
        <v>14.150943396226415</v>
      </c>
      <c r="L120" s="9">
        <v>12</v>
      </c>
      <c r="M120" s="10">
        <v>11.320754716981133</v>
      </c>
      <c r="N120" s="19">
        <v>5</v>
      </c>
      <c r="O120" s="20">
        <v>4.716981132075472</v>
      </c>
      <c r="P120" s="9">
        <v>2</v>
      </c>
      <c r="Q120" s="10">
        <v>1.8867924528301887</v>
      </c>
      <c r="R120" s="9">
        <v>0</v>
      </c>
      <c r="S120" s="10">
        <v>0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309</v>
      </c>
      <c r="C121" s="20">
        <v>17.07276645118515</v>
      </c>
      <c r="D121" s="9">
        <v>9</v>
      </c>
      <c r="E121" s="10">
        <v>2.912621359223301</v>
      </c>
      <c r="F121" s="9">
        <v>83</v>
      </c>
      <c r="G121" s="10">
        <v>26.860841423948216</v>
      </c>
      <c r="H121" s="18">
        <v>78</v>
      </c>
      <c r="I121" s="20">
        <v>25.24271844660194</v>
      </c>
      <c r="J121" s="9">
        <v>70</v>
      </c>
      <c r="K121" s="10">
        <v>22.653721682847898</v>
      </c>
      <c r="L121" s="9">
        <v>33</v>
      </c>
      <c r="M121" s="10">
        <v>10.679611650485436</v>
      </c>
      <c r="N121" s="19">
        <v>23</v>
      </c>
      <c r="O121" s="20">
        <v>7.443365695792881</v>
      </c>
      <c r="P121" s="9">
        <v>11</v>
      </c>
      <c r="Q121" s="10">
        <v>3.559870550161812</v>
      </c>
      <c r="R121" s="9">
        <v>0</v>
      </c>
      <c r="S121" s="10">
        <v>0</v>
      </c>
      <c r="T121" s="18">
        <v>0</v>
      </c>
      <c r="U121" s="20">
        <v>0</v>
      </c>
      <c r="V121" s="9">
        <v>2</v>
      </c>
      <c r="W121" s="10">
        <v>0.6472491909385114</v>
      </c>
    </row>
    <row r="122" spans="1:23" ht="12.75">
      <c r="A122" s="17" t="s">
        <v>126</v>
      </c>
      <c r="B122" s="18">
        <v>352</v>
      </c>
      <c r="C122" s="20">
        <v>15.095634273951454</v>
      </c>
      <c r="D122" s="9">
        <v>6</v>
      </c>
      <c r="E122" s="10">
        <v>1.7045454545454544</v>
      </c>
      <c r="F122" s="9">
        <v>92</v>
      </c>
      <c r="G122" s="10">
        <v>26.136363636363637</v>
      </c>
      <c r="H122" s="18">
        <v>108</v>
      </c>
      <c r="I122" s="20">
        <v>30.681818181818183</v>
      </c>
      <c r="J122" s="9">
        <v>75</v>
      </c>
      <c r="K122" s="10">
        <v>21.306818181818183</v>
      </c>
      <c r="L122" s="9">
        <v>35</v>
      </c>
      <c r="M122" s="10">
        <v>9.943181818181818</v>
      </c>
      <c r="N122" s="19">
        <v>27</v>
      </c>
      <c r="O122" s="20">
        <v>7.670454545454546</v>
      </c>
      <c r="P122" s="9">
        <v>6</v>
      </c>
      <c r="Q122" s="10">
        <v>1.7045454545454544</v>
      </c>
      <c r="R122" s="9">
        <v>2</v>
      </c>
      <c r="S122" s="10">
        <v>0.5681818181818182</v>
      </c>
      <c r="T122" s="18">
        <v>0</v>
      </c>
      <c r="U122" s="20">
        <v>0</v>
      </c>
      <c r="V122" s="9">
        <v>1</v>
      </c>
      <c r="W122" s="10">
        <v>0.2840909090909091</v>
      </c>
    </row>
    <row r="123" spans="1:23" ht="12.75">
      <c r="A123" s="17" t="s">
        <v>127</v>
      </c>
      <c r="B123" s="18">
        <v>209</v>
      </c>
      <c r="C123" s="20">
        <v>13.030737577155683</v>
      </c>
      <c r="D123" s="9">
        <v>1</v>
      </c>
      <c r="E123" s="10">
        <v>0.4784688995215311</v>
      </c>
      <c r="F123" s="9">
        <v>40</v>
      </c>
      <c r="G123" s="10">
        <v>19.138755980861244</v>
      </c>
      <c r="H123" s="18">
        <v>70</v>
      </c>
      <c r="I123" s="20">
        <v>33.49282296650718</v>
      </c>
      <c r="J123" s="9">
        <v>43</v>
      </c>
      <c r="K123" s="10">
        <v>20.574162679425836</v>
      </c>
      <c r="L123" s="9">
        <v>31</v>
      </c>
      <c r="M123" s="10">
        <v>14.832535885167463</v>
      </c>
      <c r="N123" s="19">
        <v>18</v>
      </c>
      <c r="O123" s="20">
        <v>8.61244019138756</v>
      </c>
      <c r="P123" s="9">
        <v>5</v>
      </c>
      <c r="Q123" s="10">
        <v>2.3923444976076556</v>
      </c>
      <c r="R123" s="9">
        <v>1</v>
      </c>
      <c r="S123" s="10">
        <v>0.4784688995215311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91</v>
      </c>
      <c r="C124" s="20">
        <v>12.563854756316443</v>
      </c>
      <c r="D124" s="9">
        <v>1</v>
      </c>
      <c r="E124" s="10">
        <v>1.098901098901099</v>
      </c>
      <c r="F124" s="9">
        <v>32</v>
      </c>
      <c r="G124" s="10">
        <v>35.16483516483517</v>
      </c>
      <c r="H124" s="18">
        <v>25</v>
      </c>
      <c r="I124" s="20">
        <v>27.472527472527474</v>
      </c>
      <c r="J124" s="9">
        <v>9</v>
      </c>
      <c r="K124" s="10">
        <v>9.89010989010989</v>
      </c>
      <c r="L124" s="9">
        <v>12</v>
      </c>
      <c r="M124" s="10">
        <v>13.186813186813188</v>
      </c>
      <c r="N124" s="19">
        <v>10</v>
      </c>
      <c r="O124" s="20">
        <v>10.989010989010989</v>
      </c>
      <c r="P124" s="9">
        <v>1</v>
      </c>
      <c r="Q124" s="10">
        <v>1.098901098901099</v>
      </c>
      <c r="R124" s="9">
        <v>1</v>
      </c>
      <c r="S124" s="10">
        <v>1.098901098901099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136</v>
      </c>
      <c r="C125" s="20">
        <v>10.043571375821578</v>
      </c>
      <c r="D125" s="9">
        <v>1</v>
      </c>
      <c r="E125" s="10">
        <v>0.7352941176470588</v>
      </c>
      <c r="F125" s="9">
        <v>42</v>
      </c>
      <c r="G125" s="10">
        <v>30.88235294117647</v>
      </c>
      <c r="H125" s="18">
        <v>34</v>
      </c>
      <c r="I125" s="20">
        <v>25</v>
      </c>
      <c r="J125" s="9">
        <v>24</v>
      </c>
      <c r="K125" s="10">
        <v>17.647058823529413</v>
      </c>
      <c r="L125" s="9">
        <v>17</v>
      </c>
      <c r="M125" s="10">
        <v>12.5</v>
      </c>
      <c r="N125" s="19">
        <v>14</v>
      </c>
      <c r="O125" s="20">
        <v>10.294117647058822</v>
      </c>
      <c r="P125" s="9">
        <v>4</v>
      </c>
      <c r="Q125" s="10">
        <v>2.941176470588235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421</v>
      </c>
      <c r="C126" s="20">
        <v>10.526052605260526</v>
      </c>
      <c r="D126" s="9">
        <v>10</v>
      </c>
      <c r="E126" s="10">
        <v>2.375296912114014</v>
      </c>
      <c r="F126" s="9">
        <v>124</v>
      </c>
      <c r="G126" s="10">
        <v>29.453681710213775</v>
      </c>
      <c r="H126" s="18">
        <v>117</v>
      </c>
      <c r="I126" s="20">
        <v>27.790973871733964</v>
      </c>
      <c r="J126" s="9">
        <v>84</v>
      </c>
      <c r="K126" s="10">
        <v>19.95249406175772</v>
      </c>
      <c r="L126" s="9">
        <v>45</v>
      </c>
      <c r="M126" s="10">
        <v>10.688836104513063</v>
      </c>
      <c r="N126" s="19">
        <v>27</v>
      </c>
      <c r="O126" s="20">
        <v>6.413301662707839</v>
      </c>
      <c r="P126" s="9">
        <v>9</v>
      </c>
      <c r="Q126" s="10">
        <v>2.137767220902613</v>
      </c>
      <c r="R126" s="9">
        <v>3</v>
      </c>
      <c r="S126" s="10">
        <v>0.7125890736342043</v>
      </c>
      <c r="T126" s="18">
        <v>0</v>
      </c>
      <c r="U126" s="20">
        <v>0</v>
      </c>
      <c r="V126" s="9">
        <v>2</v>
      </c>
      <c r="W126" s="10">
        <v>0.4750593824228029</v>
      </c>
    </row>
    <row r="127" spans="1:23" ht="12.75">
      <c r="A127" s="17" t="s">
        <v>131</v>
      </c>
      <c r="B127" s="18">
        <v>93</v>
      </c>
      <c r="C127" s="20">
        <v>14.73384030418251</v>
      </c>
      <c r="D127" s="9">
        <v>0</v>
      </c>
      <c r="E127" s="10">
        <v>0</v>
      </c>
      <c r="F127" s="9">
        <v>31</v>
      </c>
      <c r="G127" s="10">
        <v>33.33333333333333</v>
      </c>
      <c r="H127" s="18">
        <v>25</v>
      </c>
      <c r="I127" s="20">
        <v>26.881720430107524</v>
      </c>
      <c r="J127" s="9">
        <v>18</v>
      </c>
      <c r="K127" s="10">
        <v>19.35483870967742</v>
      </c>
      <c r="L127" s="9">
        <v>11</v>
      </c>
      <c r="M127" s="10">
        <v>11.827956989247312</v>
      </c>
      <c r="N127" s="19">
        <v>6</v>
      </c>
      <c r="O127" s="20">
        <v>6.451612903225806</v>
      </c>
      <c r="P127" s="9">
        <v>2</v>
      </c>
      <c r="Q127" s="10">
        <v>2.1505376344086025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209</v>
      </c>
      <c r="C128" s="20">
        <v>15.604001791847097</v>
      </c>
      <c r="D128" s="9">
        <v>4</v>
      </c>
      <c r="E128" s="10">
        <v>1.9138755980861244</v>
      </c>
      <c r="F128" s="9">
        <v>55</v>
      </c>
      <c r="G128" s="10">
        <v>26.31578947368421</v>
      </c>
      <c r="H128" s="18">
        <v>64</v>
      </c>
      <c r="I128" s="20">
        <v>30.62200956937799</v>
      </c>
      <c r="J128" s="9">
        <v>34</v>
      </c>
      <c r="K128" s="10">
        <v>16.267942583732058</v>
      </c>
      <c r="L128" s="9">
        <v>29</v>
      </c>
      <c r="M128" s="10">
        <v>13.875598086124402</v>
      </c>
      <c r="N128" s="19">
        <v>18</v>
      </c>
      <c r="O128" s="20">
        <v>8.61244019138756</v>
      </c>
      <c r="P128" s="9">
        <v>4</v>
      </c>
      <c r="Q128" s="10">
        <v>1.9138755980861244</v>
      </c>
      <c r="R128" s="9">
        <v>0</v>
      </c>
      <c r="S128" s="10">
        <v>0</v>
      </c>
      <c r="T128" s="18">
        <v>0</v>
      </c>
      <c r="U128" s="20">
        <v>0</v>
      </c>
      <c r="V128" s="9">
        <v>1</v>
      </c>
      <c r="W128" s="10">
        <v>0.4784688995215311</v>
      </c>
    </row>
    <row r="129" spans="1:23" ht="12.75">
      <c r="A129" s="12" t="s">
        <v>133</v>
      </c>
      <c r="B129" s="2">
        <v>47874</v>
      </c>
      <c r="C129" s="3">
        <v>14.073708675347522</v>
      </c>
      <c r="D129" s="5">
        <v>391</v>
      </c>
      <c r="E129" s="6">
        <v>0.8167272423444876</v>
      </c>
      <c r="F129" s="5">
        <v>10596</v>
      </c>
      <c r="G129" s="6">
        <v>22.133099385887956</v>
      </c>
      <c r="H129" s="2">
        <v>13514</v>
      </c>
      <c r="I129" s="3">
        <v>28.22826586456114</v>
      </c>
      <c r="J129" s="2">
        <v>11040</v>
      </c>
      <c r="K129" s="6">
        <v>23.060533901491414</v>
      </c>
      <c r="L129" s="2">
        <v>6920</v>
      </c>
      <c r="M129" s="6">
        <v>14.45461001796382</v>
      </c>
      <c r="N129" s="13">
        <v>3985</v>
      </c>
      <c r="O129" s="3">
        <v>8.323933659188704</v>
      </c>
      <c r="P129" s="5">
        <v>1177</v>
      </c>
      <c r="Q129" s="6">
        <v>2.4585369929398</v>
      </c>
      <c r="R129" s="5">
        <v>78</v>
      </c>
      <c r="S129" s="6">
        <v>0.16292768517358064</v>
      </c>
      <c r="T129" s="2">
        <v>0</v>
      </c>
      <c r="U129" s="3">
        <v>0</v>
      </c>
      <c r="V129" s="2">
        <v>173</v>
      </c>
      <c r="W129" s="6">
        <v>0.3613652504490955</v>
      </c>
    </row>
    <row r="130" spans="1:23" ht="12.75">
      <c r="A130" s="17" t="s">
        <v>135</v>
      </c>
      <c r="B130" s="18">
        <v>653</v>
      </c>
      <c r="C130" s="20">
        <v>14.874376437894353</v>
      </c>
      <c r="D130" s="9">
        <v>3</v>
      </c>
      <c r="E130" s="10">
        <v>0.45941807044410415</v>
      </c>
      <c r="F130" s="9">
        <v>160</v>
      </c>
      <c r="G130" s="10">
        <v>24.502297090352222</v>
      </c>
      <c r="H130" s="18">
        <v>194</v>
      </c>
      <c r="I130" s="20">
        <v>29.709035222052066</v>
      </c>
      <c r="J130" s="9">
        <v>124</v>
      </c>
      <c r="K130" s="10">
        <v>18.98928024502297</v>
      </c>
      <c r="L130" s="9">
        <v>85</v>
      </c>
      <c r="M130" s="10">
        <v>13.016845329249618</v>
      </c>
      <c r="N130" s="19">
        <v>68</v>
      </c>
      <c r="O130" s="20">
        <v>10.413476263399694</v>
      </c>
      <c r="P130" s="9">
        <v>17</v>
      </c>
      <c r="Q130" s="10">
        <v>2.6033690658499236</v>
      </c>
      <c r="R130" s="9">
        <v>1</v>
      </c>
      <c r="S130" s="10">
        <v>0.1531393568147014</v>
      </c>
      <c r="T130" s="18">
        <v>0</v>
      </c>
      <c r="U130" s="20">
        <v>0</v>
      </c>
      <c r="V130" s="9">
        <v>1</v>
      </c>
      <c r="W130" s="10">
        <v>0.1531393568147014</v>
      </c>
    </row>
    <row r="131" spans="1:23" ht="12.75">
      <c r="A131" s="8" t="s">
        <v>136</v>
      </c>
      <c r="B131" s="9">
        <v>5463</v>
      </c>
      <c r="C131" s="10">
        <v>14.065360284860235</v>
      </c>
      <c r="D131" s="9">
        <v>47</v>
      </c>
      <c r="E131" s="10">
        <v>0.8603331502837269</v>
      </c>
      <c r="F131" s="9">
        <v>1284</v>
      </c>
      <c r="G131" s="10">
        <v>23.503569467325644</v>
      </c>
      <c r="H131" s="9">
        <v>1601</v>
      </c>
      <c r="I131" s="10">
        <v>29.306241991579718</v>
      </c>
      <c r="J131" s="9">
        <v>1248</v>
      </c>
      <c r="K131" s="10">
        <v>22.844590884129598</v>
      </c>
      <c r="L131" s="9">
        <v>709</v>
      </c>
      <c r="M131" s="10">
        <v>12.97821709683324</v>
      </c>
      <c r="N131" s="11">
        <v>409</v>
      </c>
      <c r="O131" s="10">
        <v>7.486728903532858</v>
      </c>
      <c r="P131" s="9">
        <v>143</v>
      </c>
      <c r="Q131" s="10">
        <v>2.61760937213985</v>
      </c>
      <c r="R131" s="9">
        <v>7</v>
      </c>
      <c r="S131" s="10">
        <v>0.1281347245103423</v>
      </c>
      <c r="T131" s="9">
        <v>0</v>
      </c>
      <c r="U131" s="10">
        <v>0</v>
      </c>
      <c r="V131" s="9">
        <v>15</v>
      </c>
      <c r="W131" s="10">
        <v>0.2745744096650192</v>
      </c>
    </row>
    <row r="132" spans="1:23" ht="12.75">
      <c r="A132" s="8" t="s">
        <v>137</v>
      </c>
      <c r="B132" s="9">
        <v>960</v>
      </c>
      <c r="C132" s="10">
        <v>13.69179205590815</v>
      </c>
      <c r="D132" s="9">
        <v>11</v>
      </c>
      <c r="E132" s="10">
        <v>1.1458333333333333</v>
      </c>
      <c r="F132" s="9">
        <v>219</v>
      </c>
      <c r="G132" s="10">
        <v>22.8125</v>
      </c>
      <c r="H132" s="9">
        <v>258</v>
      </c>
      <c r="I132" s="10">
        <v>26.875</v>
      </c>
      <c r="J132" s="9">
        <v>235</v>
      </c>
      <c r="K132" s="10">
        <v>24.479166666666664</v>
      </c>
      <c r="L132" s="9">
        <v>117</v>
      </c>
      <c r="M132" s="10">
        <v>12.1875</v>
      </c>
      <c r="N132" s="11">
        <v>83</v>
      </c>
      <c r="O132" s="10">
        <v>8.645833333333334</v>
      </c>
      <c r="P132" s="9">
        <v>34</v>
      </c>
      <c r="Q132" s="10">
        <v>3.5416666666666665</v>
      </c>
      <c r="R132" s="9">
        <v>2</v>
      </c>
      <c r="S132" s="10">
        <v>0.20833333333333334</v>
      </c>
      <c r="T132" s="9">
        <v>0</v>
      </c>
      <c r="U132" s="10">
        <v>0</v>
      </c>
      <c r="V132" s="9">
        <v>1</v>
      </c>
      <c r="W132" s="10">
        <v>0.10416666666666667</v>
      </c>
    </row>
    <row r="133" spans="1:23" ht="12.75">
      <c r="A133" s="8" t="s">
        <v>138</v>
      </c>
      <c r="B133" s="9">
        <v>737</v>
      </c>
      <c r="C133" s="10">
        <v>11.68691129364752</v>
      </c>
      <c r="D133" s="9">
        <v>0</v>
      </c>
      <c r="E133" s="10">
        <v>0</v>
      </c>
      <c r="F133" s="9">
        <v>155</v>
      </c>
      <c r="G133" s="10">
        <v>21.031207598371775</v>
      </c>
      <c r="H133" s="9">
        <v>216</v>
      </c>
      <c r="I133" s="10">
        <v>29.30800542740841</v>
      </c>
      <c r="J133" s="9">
        <v>166</v>
      </c>
      <c r="K133" s="10">
        <v>22.523744911804613</v>
      </c>
      <c r="L133" s="9">
        <v>107</v>
      </c>
      <c r="M133" s="10">
        <v>14.518317503392131</v>
      </c>
      <c r="N133" s="11">
        <v>70</v>
      </c>
      <c r="O133" s="10">
        <v>9.49796472184532</v>
      </c>
      <c r="P133" s="9">
        <v>18</v>
      </c>
      <c r="Q133" s="10">
        <v>2.4423337856173677</v>
      </c>
      <c r="R133" s="9">
        <v>1</v>
      </c>
      <c r="S133" s="10">
        <v>0.13568521031207598</v>
      </c>
      <c r="T133" s="9">
        <v>0</v>
      </c>
      <c r="U133" s="10">
        <v>0</v>
      </c>
      <c r="V133" s="9">
        <v>4</v>
      </c>
      <c r="W133" s="10">
        <v>0.5427408412483039</v>
      </c>
    </row>
    <row r="134" spans="1:23" ht="14.25" customHeight="1">
      <c r="A134" s="8" t="s">
        <v>139</v>
      </c>
      <c r="B134" s="9">
        <v>1526</v>
      </c>
      <c r="C134" s="10">
        <v>8.325331703910614</v>
      </c>
      <c r="D134" s="9">
        <v>6</v>
      </c>
      <c r="E134" s="10">
        <v>0.39318479685452157</v>
      </c>
      <c r="F134" s="9">
        <v>180</v>
      </c>
      <c r="G134" s="10">
        <v>11.795543905635649</v>
      </c>
      <c r="H134" s="9">
        <v>352</v>
      </c>
      <c r="I134" s="10">
        <v>23.06684141546527</v>
      </c>
      <c r="J134" s="9">
        <v>405</v>
      </c>
      <c r="K134" s="10">
        <v>26.53997378768021</v>
      </c>
      <c r="L134" s="9">
        <v>320</v>
      </c>
      <c r="M134" s="10">
        <v>20.96985583224115</v>
      </c>
      <c r="N134" s="11">
        <v>204</v>
      </c>
      <c r="O134" s="10">
        <v>13.368283093053734</v>
      </c>
      <c r="P134" s="9">
        <v>49</v>
      </c>
      <c r="Q134" s="10">
        <v>3.211009174311927</v>
      </c>
      <c r="R134" s="9">
        <v>5</v>
      </c>
      <c r="S134" s="10">
        <v>0.327653997378768</v>
      </c>
      <c r="T134" s="9">
        <v>0</v>
      </c>
      <c r="U134" s="10">
        <v>0</v>
      </c>
      <c r="V134" s="9">
        <v>5</v>
      </c>
      <c r="W134" s="10">
        <v>0.327653997378768</v>
      </c>
    </row>
    <row r="135" spans="1:23" ht="12.75">
      <c r="A135" s="8" t="s">
        <v>140</v>
      </c>
      <c r="B135" s="9">
        <v>547</v>
      </c>
      <c r="C135" s="10">
        <v>12.210093975311949</v>
      </c>
      <c r="D135" s="9">
        <v>5</v>
      </c>
      <c r="E135" s="10">
        <v>0.9140767824497258</v>
      </c>
      <c r="F135" s="9">
        <v>110</v>
      </c>
      <c r="G135" s="10">
        <v>20.109689213893965</v>
      </c>
      <c r="H135" s="9">
        <v>147</v>
      </c>
      <c r="I135" s="10">
        <v>26.87385740402194</v>
      </c>
      <c r="J135" s="9">
        <v>119</v>
      </c>
      <c r="K135" s="10">
        <v>21.755027422303474</v>
      </c>
      <c r="L135" s="9">
        <v>85</v>
      </c>
      <c r="M135" s="10">
        <v>15.539305301645337</v>
      </c>
      <c r="N135" s="11">
        <v>63</v>
      </c>
      <c r="O135" s="10">
        <v>11.517367458866545</v>
      </c>
      <c r="P135" s="9">
        <v>16</v>
      </c>
      <c r="Q135" s="10">
        <v>2.9250457038391224</v>
      </c>
      <c r="R135" s="9">
        <v>2</v>
      </c>
      <c r="S135" s="10">
        <v>0.3656307129798903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3110</v>
      </c>
      <c r="C136" s="10">
        <v>12.836493614773111</v>
      </c>
      <c r="D136" s="9">
        <v>18</v>
      </c>
      <c r="E136" s="10">
        <v>0.5787781350482315</v>
      </c>
      <c r="F136" s="9">
        <v>592</v>
      </c>
      <c r="G136" s="10">
        <v>19.035369774919612</v>
      </c>
      <c r="H136" s="9">
        <v>924</v>
      </c>
      <c r="I136" s="10">
        <v>29.710610932475884</v>
      </c>
      <c r="J136" s="9">
        <v>750</v>
      </c>
      <c r="K136" s="10">
        <v>24.115755627009648</v>
      </c>
      <c r="L136" s="9">
        <v>492</v>
      </c>
      <c r="M136" s="10">
        <v>15.81993569131833</v>
      </c>
      <c r="N136" s="11">
        <v>255</v>
      </c>
      <c r="O136" s="10">
        <v>8.19935691318328</v>
      </c>
      <c r="P136" s="9">
        <v>67</v>
      </c>
      <c r="Q136" s="10">
        <v>2.154340836012862</v>
      </c>
      <c r="R136" s="9">
        <v>2</v>
      </c>
      <c r="S136" s="10">
        <v>0.06430868167202572</v>
      </c>
      <c r="T136" s="9">
        <v>0</v>
      </c>
      <c r="U136" s="10">
        <v>0</v>
      </c>
      <c r="V136" s="9">
        <v>10</v>
      </c>
      <c r="W136" s="10">
        <v>0.3215434083601286</v>
      </c>
    </row>
    <row r="137" spans="1:23" ht="12.75">
      <c r="A137" s="8" t="s">
        <v>141</v>
      </c>
      <c r="B137" s="9">
        <v>639</v>
      </c>
      <c r="C137" s="10">
        <v>11.72068453199802</v>
      </c>
      <c r="D137" s="9">
        <v>4</v>
      </c>
      <c r="E137" s="10">
        <v>0.6259780907668232</v>
      </c>
      <c r="F137" s="9">
        <v>132</v>
      </c>
      <c r="G137" s="10">
        <v>20.657276995305164</v>
      </c>
      <c r="H137" s="9">
        <v>168</v>
      </c>
      <c r="I137" s="10">
        <v>26.291079812206576</v>
      </c>
      <c r="J137" s="9">
        <v>165</v>
      </c>
      <c r="K137" s="10">
        <v>25.821596244131456</v>
      </c>
      <c r="L137" s="9">
        <v>89</v>
      </c>
      <c r="M137" s="10">
        <v>13.928012519561817</v>
      </c>
      <c r="N137" s="11">
        <v>58</v>
      </c>
      <c r="O137" s="10">
        <v>9.076682316118937</v>
      </c>
      <c r="P137" s="9">
        <v>18</v>
      </c>
      <c r="Q137" s="10">
        <v>2.8169014084507045</v>
      </c>
      <c r="R137" s="9">
        <v>2</v>
      </c>
      <c r="S137" s="10">
        <v>0.3129890453834116</v>
      </c>
      <c r="T137" s="9">
        <v>0</v>
      </c>
      <c r="U137" s="10">
        <v>0</v>
      </c>
      <c r="V137" s="9">
        <v>3</v>
      </c>
      <c r="W137" s="10">
        <v>0.4694835680751174</v>
      </c>
    </row>
    <row r="138" spans="1:23" ht="12.75">
      <c r="A138" s="8" t="s">
        <v>134</v>
      </c>
      <c r="B138" s="9">
        <v>33781</v>
      </c>
      <c r="C138" s="10">
        <v>14.912742291779605</v>
      </c>
      <c r="D138" s="9">
        <v>294</v>
      </c>
      <c r="E138" s="10">
        <v>0.8703117136852077</v>
      </c>
      <c r="F138" s="9">
        <v>7679</v>
      </c>
      <c r="G138" s="10">
        <v>22.731713093158877</v>
      </c>
      <c r="H138" s="9">
        <v>9557</v>
      </c>
      <c r="I138" s="10">
        <v>28.291051182617448</v>
      </c>
      <c r="J138" s="9">
        <v>7689</v>
      </c>
      <c r="K138" s="10">
        <v>22.76131553239987</v>
      </c>
      <c r="L138" s="9">
        <v>4843</v>
      </c>
      <c r="M138" s="10">
        <v>14.336461324413133</v>
      </c>
      <c r="N138" s="11">
        <v>2729</v>
      </c>
      <c r="O138" s="10">
        <v>8.078505668867114</v>
      </c>
      <c r="P138" s="9">
        <v>802</v>
      </c>
      <c r="Q138" s="10">
        <v>2.3741156271276753</v>
      </c>
      <c r="R138" s="9">
        <v>56</v>
      </c>
      <c r="S138" s="10">
        <v>0.16577365974956337</v>
      </c>
      <c r="T138" s="9">
        <v>0</v>
      </c>
      <c r="U138" s="10">
        <v>0</v>
      </c>
      <c r="V138" s="9">
        <v>132</v>
      </c>
      <c r="W138" s="10">
        <v>0.39075219798111366</v>
      </c>
    </row>
    <row r="139" spans="1:23" ht="12.75">
      <c r="A139" s="8" t="s">
        <v>142</v>
      </c>
      <c r="B139" s="9">
        <v>458</v>
      </c>
      <c r="C139" s="10">
        <v>9.94635915477664</v>
      </c>
      <c r="D139" s="9">
        <v>3</v>
      </c>
      <c r="E139" s="10">
        <v>0.6550218340611353</v>
      </c>
      <c r="F139" s="9">
        <v>85</v>
      </c>
      <c r="G139" s="10">
        <v>18.5589519650655</v>
      </c>
      <c r="H139" s="9">
        <v>97</v>
      </c>
      <c r="I139" s="10">
        <v>21.17903930131004</v>
      </c>
      <c r="J139" s="9">
        <v>139</v>
      </c>
      <c r="K139" s="10">
        <v>30.349344978165938</v>
      </c>
      <c r="L139" s="9">
        <v>73</v>
      </c>
      <c r="M139" s="10">
        <v>15.938864628820962</v>
      </c>
      <c r="N139" s="11">
        <v>46</v>
      </c>
      <c r="O139" s="10">
        <v>10.043668122270741</v>
      </c>
      <c r="P139" s="9">
        <v>13</v>
      </c>
      <c r="Q139" s="10">
        <v>2.8384279475982535</v>
      </c>
      <c r="R139" s="9">
        <v>0</v>
      </c>
      <c r="S139" s="10">
        <v>0</v>
      </c>
      <c r="T139" s="9">
        <v>0</v>
      </c>
      <c r="U139" s="10">
        <v>0</v>
      </c>
      <c r="V139" s="9">
        <v>2</v>
      </c>
      <c r="W139" s="10">
        <v>0.43668122270742354</v>
      </c>
    </row>
    <row r="140" spans="1:25" s="52" customFormat="1" ht="13.5" customHeight="1">
      <c r="A140" s="12" t="s">
        <v>161</v>
      </c>
      <c r="B140" s="2">
        <v>271</v>
      </c>
      <c r="C140" s="3"/>
      <c r="D140" s="5">
        <v>6</v>
      </c>
      <c r="E140" s="6">
        <v>2.214022140221402</v>
      </c>
      <c r="F140" s="5">
        <v>57</v>
      </c>
      <c r="G140" s="6">
        <v>21.033210332103323</v>
      </c>
      <c r="H140" s="2">
        <v>71</v>
      </c>
      <c r="I140" s="3">
        <v>26.199261992619927</v>
      </c>
      <c r="J140" s="2">
        <v>54</v>
      </c>
      <c r="K140" s="6">
        <v>19.92619926199262</v>
      </c>
      <c r="L140" s="2">
        <v>43</v>
      </c>
      <c r="M140" s="6">
        <v>15.867158671586715</v>
      </c>
      <c r="N140" s="13">
        <v>27</v>
      </c>
      <c r="O140" s="3">
        <v>9.96309963099631</v>
      </c>
      <c r="P140" s="5">
        <v>6</v>
      </c>
      <c r="Q140" s="6">
        <v>2.214022140221402</v>
      </c>
      <c r="R140" s="5"/>
      <c r="S140" s="6">
        <v>0</v>
      </c>
      <c r="T140" s="2"/>
      <c r="U140" s="3">
        <v>0</v>
      </c>
      <c r="V140" s="2">
        <v>7</v>
      </c>
      <c r="W140" s="6">
        <v>2.5830258302583027</v>
      </c>
      <c r="Y140" s="32"/>
    </row>
    <row r="141" spans="1:23" s="53" customFormat="1" ht="12.75">
      <c r="A141" s="50" t="s">
        <v>154</v>
      </c>
      <c r="B141" s="33"/>
      <c r="C141" s="33"/>
      <c r="D141" s="34"/>
      <c r="E141" s="35"/>
      <c r="F141" s="34"/>
      <c r="G141" s="35"/>
      <c r="H141" s="36"/>
      <c r="I141" s="37"/>
      <c r="J141" s="34"/>
      <c r="K141" s="35"/>
      <c r="L141" s="34"/>
      <c r="M141" s="35"/>
      <c r="N141" s="36"/>
      <c r="O141" s="37"/>
      <c r="P141" s="34"/>
      <c r="Q141" s="35"/>
      <c r="R141" s="34"/>
      <c r="S141" s="35"/>
      <c r="T141" s="36"/>
      <c r="U141" s="37"/>
      <c r="V141" s="34"/>
      <c r="W141" s="35"/>
    </row>
    <row r="142" spans="1:23" ht="12.75">
      <c r="A142" s="50" t="s">
        <v>155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5">
      <c r="A143" s="51">
        <v>42186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54" ht="12.75">
      <c r="B154" s="45"/>
    </row>
  </sheetData>
  <sheetProtection/>
  <mergeCells count="15">
    <mergeCell ref="N3:O3"/>
    <mergeCell ref="P3:Q3"/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</mergeCells>
  <conditionalFormatting sqref="A141">
    <cfRule type="cellIs" priority="39" dxfId="0" operator="equal" stopIfTrue="1">
      <formula>0</formula>
    </cfRule>
  </conditionalFormatting>
  <conditionalFormatting sqref="A7:A139">
    <cfRule type="cellIs" priority="11" dxfId="0" operator="equal" stopIfTrue="1">
      <formula>0</formula>
    </cfRule>
  </conditionalFormatting>
  <conditionalFormatting sqref="A140">
    <cfRule type="cellIs" priority="4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showGridLines="0" zoomScalePageLayoutView="0" workbookViewId="0" topLeftCell="A1">
      <selection activeCell="A2" sqref="A2:V2"/>
    </sheetView>
  </sheetViews>
  <sheetFormatPr defaultColWidth="11.421875" defaultRowHeight="12.75"/>
  <cols>
    <col min="1" max="1" width="27.140625" style="40" customWidth="1"/>
    <col min="2" max="3" width="5.7109375" style="26" customWidth="1"/>
    <col min="4" max="4" width="7.140625" style="26" customWidth="1"/>
    <col min="5" max="22" width="5.7109375" style="26" customWidth="1"/>
    <col min="23" max="16384" width="11.421875" style="32" customWidth="1"/>
  </cols>
  <sheetData>
    <row r="1" spans="1:24" ht="21" customHeight="1">
      <c r="A1" s="64" t="s">
        <v>148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X1" s="44"/>
    </row>
    <row r="2" spans="1:22" ht="21.75" customHeight="1">
      <c r="A2" s="56" t="s">
        <v>162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5" customHeight="1">
      <c r="A3" s="57" t="s">
        <v>158</v>
      </c>
      <c r="B3" s="59" t="s">
        <v>0</v>
      </c>
      <c r="C3" s="65" t="s">
        <v>1</v>
      </c>
      <c r="D3" s="65"/>
      <c r="E3" s="65" t="s">
        <v>2</v>
      </c>
      <c r="F3" s="65"/>
      <c r="G3" s="65" t="s">
        <v>3</v>
      </c>
      <c r="H3" s="65"/>
      <c r="I3" s="65" t="s">
        <v>4</v>
      </c>
      <c r="J3" s="65"/>
      <c r="K3" s="65" t="s">
        <v>5</v>
      </c>
      <c r="L3" s="65"/>
      <c r="M3" s="65" t="s">
        <v>6</v>
      </c>
      <c r="N3" s="65"/>
      <c r="O3" s="65" t="s">
        <v>7</v>
      </c>
      <c r="P3" s="65"/>
      <c r="Q3" s="65" t="s">
        <v>8</v>
      </c>
      <c r="R3" s="65"/>
      <c r="S3" s="65" t="s">
        <v>9</v>
      </c>
      <c r="T3" s="65"/>
      <c r="U3" s="65" t="s">
        <v>10</v>
      </c>
      <c r="V3" s="65"/>
    </row>
    <row r="4" spans="1:24" ht="12.75">
      <c r="A4" s="58"/>
      <c r="B4" s="59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  <c r="X4" s="45"/>
    </row>
    <row r="5" spans="1:24" ht="12.75">
      <c r="A5" s="1" t="s">
        <v>13</v>
      </c>
      <c r="B5" s="2">
        <v>6748</v>
      </c>
      <c r="C5" s="2">
        <v>103</v>
      </c>
      <c r="D5" s="3">
        <v>1.5263781861292234</v>
      </c>
      <c r="E5" s="2">
        <v>1458</v>
      </c>
      <c r="F5" s="3">
        <v>21.60640189685833</v>
      </c>
      <c r="G5" s="2">
        <v>1719</v>
      </c>
      <c r="H5" s="3">
        <v>25.474214582098398</v>
      </c>
      <c r="I5" s="2">
        <v>1315</v>
      </c>
      <c r="J5" s="3">
        <v>19.487255483106107</v>
      </c>
      <c r="K5" s="2">
        <v>805</v>
      </c>
      <c r="L5" s="3">
        <v>11.929460580912863</v>
      </c>
      <c r="M5" s="2">
        <v>589</v>
      </c>
      <c r="N5" s="3">
        <v>8.728512151748665</v>
      </c>
      <c r="O5" s="2">
        <v>333</v>
      </c>
      <c r="P5" s="3">
        <v>4.93479549496147</v>
      </c>
      <c r="Q5" s="2">
        <v>58</v>
      </c>
      <c r="R5" s="3">
        <v>0.8595139300533492</v>
      </c>
      <c r="S5" s="2">
        <v>1</v>
      </c>
      <c r="T5" s="3">
        <v>0.014819205690574985</v>
      </c>
      <c r="U5" s="2">
        <v>367</v>
      </c>
      <c r="V5" s="3">
        <v>5.43864848844102</v>
      </c>
      <c r="X5" s="45"/>
    </row>
    <row r="6" spans="1:24" ht="12.75">
      <c r="A6" s="54" t="s">
        <v>14</v>
      </c>
      <c r="B6" s="5">
        <v>47</v>
      </c>
      <c r="C6" s="5">
        <v>1</v>
      </c>
      <c r="D6" s="6">
        <v>2.127659574468085</v>
      </c>
      <c r="E6" s="5">
        <v>11</v>
      </c>
      <c r="F6" s="6">
        <v>23.404255319148938</v>
      </c>
      <c r="G6" s="5">
        <v>10</v>
      </c>
      <c r="H6" s="6">
        <v>21.27659574468085</v>
      </c>
      <c r="I6" s="5">
        <v>6</v>
      </c>
      <c r="J6" s="6">
        <v>12.76595744680851</v>
      </c>
      <c r="K6" s="5">
        <v>5</v>
      </c>
      <c r="L6" s="6">
        <v>10.638297872340425</v>
      </c>
      <c r="M6" s="5">
        <v>3</v>
      </c>
      <c r="N6" s="6">
        <v>6.382978723404255</v>
      </c>
      <c r="O6" s="5">
        <v>2</v>
      </c>
      <c r="P6" s="6">
        <v>4.25531914893617</v>
      </c>
      <c r="Q6" s="5">
        <v>0</v>
      </c>
      <c r="R6" s="6">
        <v>0</v>
      </c>
      <c r="S6" s="5">
        <v>0</v>
      </c>
      <c r="T6" s="6">
        <v>0</v>
      </c>
      <c r="U6" s="5">
        <v>9</v>
      </c>
      <c r="V6" s="6">
        <v>19.148936170212767</v>
      </c>
      <c r="X6" s="45"/>
    </row>
    <row r="7" spans="1:24" ht="12.75">
      <c r="A7" s="8" t="s">
        <v>15</v>
      </c>
      <c r="B7" s="9">
        <v>2</v>
      </c>
      <c r="C7" s="9">
        <v>0</v>
      </c>
      <c r="D7" s="10">
        <v>0</v>
      </c>
      <c r="E7" s="9">
        <v>1</v>
      </c>
      <c r="F7" s="10">
        <v>50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1</v>
      </c>
      <c r="V7" s="10">
        <v>50</v>
      </c>
      <c r="X7" s="45"/>
    </row>
    <row r="8" spans="1:24" ht="12.75" customHeight="1">
      <c r="A8" s="8" t="s">
        <v>16</v>
      </c>
      <c r="B8" s="9">
        <v>1</v>
      </c>
      <c r="C8" s="9">
        <v>0</v>
      </c>
      <c r="D8" s="10">
        <v>0</v>
      </c>
      <c r="E8" s="9">
        <v>0</v>
      </c>
      <c r="F8" s="10">
        <v>0</v>
      </c>
      <c r="G8" s="9">
        <v>0</v>
      </c>
      <c r="H8" s="10">
        <v>0</v>
      </c>
      <c r="I8" s="9">
        <v>0</v>
      </c>
      <c r="J8" s="10">
        <v>0</v>
      </c>
      <c r="K8" s="9">
        <v>1</v>
      </c>
      <c r="L8" s="10">
        <v>100</v>
      </c>
      <c r="M8" s="9">
        <v>0</v>
      </c>
      <c r="N8" s="10">
        <v>0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  <c r="X8" s="45"/>
    </row>
    <row r="9" spans="1:24" ht="12.75">
      <c r="A9" s="8" t="s">
        <v>17</v>
      </c>
      <c r="B9" s="9">
        <v>31</v>
      </c>
      <c r="C9" s="9">
        <v>1</v>
      </c>
      <c r="D9" s="10">
        <v>3.225806451612903</v>
      </c>
      <c r="E9" s="9">
        <v>6</v>
      </c>
      <c r="F9" s="10">
        <v>19.35483870967742</v>
      </c>
      <c r="G9" s="9">
        <v>8</v>
      </c>
      <c r="H9" s="10">
        <v>25.806451612903224</v>
      </c>
      <c r="I9" s="9">
        <v>3</v>
      </c>
      <c r="J9" s="10">
        <v>9.67741935483871</v>
      </c>
      <c r="K9" s="9">
        <v>2</v>
      </c>
      <c r="L9" s="10">
        <v>6.451612903225806</v>
      </c>
      <c r="M9" s="9">
        <v>3</v>
      </c>
      <c r="N9" s="10">
        <v>9.67741935483871</v>
      </c>
      <c r="O9" s="9">
        <v>0</v>
      </c>
      <c r="P9" s="10">
        <v>0</v>
      </c>
      <c r="Q9" s="9">
        <v>0</v>
      </c>
      <c r="R9" s="10">
        <v>0</v>
      </c>
      <c r="S9" s="9">
        <v>0</v>
      </c>
      <c r="T9" s="10">
        <v>0</v>
      </c>
      <c r="U9" s="9">
        <v>8</v>
      </c>
      <c r="V9" s="10">
        <v>25.806451612903224</v>
      </c>
      <c r="X9" s="45"/>
    </row>
    <row r="10" spans="1:24" ht="12.75">
      <c r="A10" s="8" t="s">
        <v>18</v>
      </c>
      <c r="B10" s="9">
        <v>4</v>
      </c>
      <c r="C10" s="9">
        <v>0</v>
      </c>
      <c r="D10" s="10">
        <v>0</v>
      </c>
      <c r="E10" s="9">
        <v>1</v>
      </c>
      <c r="F10" s="10">
        <v>25</v>
      </c>
      <c r="G10" s="9">
        <v>1</v>
      </c>
      <c r="H10" s="10">
        <v>25</v>
      </c>
      <c r="I10" s="9">
        <v>1</v>
      </c>
      <c r="J10" s="10">
        <v>25</v>
      </c>
      <c r="K10" s="9">
        <v>0</v>
      </c>
      <c r="L10" s="10">
        <v>0</v>
      </c>
      <c r="M10" s="9">
        <v>0</v>
      </c>
      <c r="N10" s="10">
        <v>0</v>
      </c>
      <c r="O10" s="9">
        <v>1</v>
      </c>
      <c r="P10" s="10">
        <v>25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  <c r="X10" s="45"/>
    </row>
    <row r="11" spans="1:24" ht="12.75">
      <c r="A11" s="8" t="s">
        <v>19</v>
      </c>
      <c r="B11" s="9">
        <v>8</v>
      </c>
      <c r="C11" s="9">
        <v>0</v>
      </c>
      <c r="D11" s="10">
        <v>0</v>
      </c>
      <c r="E11" s="9">
        <v>2</v>
      </c>
      <c r="F11" s="10">
        <v>25</v>
      </c>
      <c r="G11" s="9">
        <v>1</v>
      </c>
      <c r="H11" s="10">
        <v>12.5</v>
      </c>
      <c r="I11" s="9">
        <v>2</v>
      </c>
      <c r="J11" s="10">
        <v>25</v>
      </c>
      <c r="K11" s="9">
        <v>2</v>
      </c>
      <c r="L11" s="10">
        <v>25</v>
      </c>
      <c r="M11" s="9">
        <v>0</v>
      </c>
      <c r="N11" s="10">
        <v>0</v>
      </c>
      <c r="O11" s="9">
        <v>1</v>
      </c>
      <c r="P11" s="10">
        <v>12.5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  <c r="X11" s="45"/>
    </row>
    <row r="12" spans="1:24" ht="12.75">
      <c r="A12" s="8" t="s">
        <v>20</v>
      </c>
      <c r="B12" s="9">
        <v>1</v>
      </c>
      <c r="C12" s="9">
        <v>0</v>
      </c>
      <c r="D12" s="10">
        <v>0</v>
      </c>
      <c r="E12" s="9">
        <v>1</v>
      </c>
      <c r="F12" s="10">
        <v>100</v>
      </c>
      <c r="G12" s="9">
        <v>0</v>
      </c>
      <c r="H12" s="10">
        <v>0</v>
      </c>
      <c r="I12" s="9">
        <v>0</v>
      </c>
      <c r="J12" s="10">
        <v>0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  <c r="X12" s="45"/>
    </row>
    <row r="13" spans="1:24" ht="12.75">
      <c r="A13" s="12" t="s">
        <v>21</v>
      </c>
      <c r="B13" s="2">
        <v>90</v>
      </c>
      <c r="C13" s="5">
        <v>1</v>
      </c>
      <c r="D13" s="6">
        <v>1.1111111111111112</v>
      </c>
      <c r="E13" s="5">
        <v>23</v>
      </c>
      <c r="F13" s="6">
        <v>25.555555555555554</v>
      </c>
      <c r="G13" s="13">
        <v>11</v>
      </c>
      <c r="H13" s="3">
        <v>12.222222222222221</v>
      </c>
      <c r="I13" s="5">
        <v>16</v>
      </c>
      <c r="J13" s="6">
        <v>17.77777777777778</v>
      </c>
      <c r="K13" s="5">
        <v>12</v>
      </c>
      <c r="L13" s="6">
        <v>13.333333333333334</v>
      </c>
      <c r="M13" s="13">
        <v>12</v>
      </c>
      <c r="N13" s="3">
        <v>13.333333333333334</v>
      </c>
      <c r="O13" s="5">
        <v>3</v>
      </c>
      <c r="P13" s="6">
        <v>3.3333333333333335</v>
      </c>
      <c r="Q13" s="5">
        <v>0</v>
      </c>
      <c r="R13" s="6">
        <v>0</v>
      </c>
      <c r="S13" s="13">
        <v>0</v>
      </c>
      <c r="T13" s="3">
        <v>0</v>
      </c>
      <c r="U13" s="5">
        <v>12</v>
      </c>
      <c r="V13" s="6">
        <v>13.333333333333334</v>
      </c>
      <c r="X13" s="45"/>
    </row>
    <row r="14" spans="1:24" ht="12.75">
      <c r="A14" s="8" t="s">
        <v>22</v>
      </c>
      <c r="B14" s="9">
        <v>7</v>
      </c>
      <c r="C14" s="9">
        <v>0</v>
      </c>
      <c r="D14" s="10">
        <v>0</v>
      </c>
      <c r="E14" s="9">
        <v>2</v>
      </c>
      <c r="F14" s="10">
        <v>28.57142857142857</v>
      </c>
      <c r="G14" s="9">
        <v>1</v>
      </c>
      <c r="H14" s="10">
        <v>14.285714285714285</v>
      </c>
      <c r="I14" s="9">
        <v>3</v>
      </c>
      <c r="J14" s="10">
        <v>42.857142857142854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1</v>
      </c>
      <c r="V14" s="10">
        <v>14.285714285714285</v>
      </c>
      <c r="X14" s="45"/>
    </row>
    <row r="15" spans="1:24" ht="12.75">
      <c r="A15" s="8" t="s">
        <v>23</v>
      </c>
      <c r="B15" s="9">
        <v>26</v>
      </c>
      <c r="C15" s="9">
        <v>0</v>
      </c>
      <c r="D15" s="10">
        <v>0</v>
      </c>
      <c r="E15" s="9">
        <v>11</v>
      </c>
      <c r="F15" s="10">
        <v>42.30769230769231</v>
      </c>
      <c r="G15" s="9">
        <v>2</v>
      </c>
      <c r="H15" s="10">
        <v>7.6923076923076925</v>
      </c>
      <c r="I15" s="9">
        <v>2</v>
      </c>
      <c r="J15" s="10">
        <v>7.6923076923076925</v>
      </c>
      <c r="K15" s="9">
        <v>4</v>
      </c>
      <c r="L15" s="10">
        <v>15.384615384615385</v>
      </c>
      <c r="M15" s="9">
        <v>5</v>
      </c>
      <c r="N15" s="10">
        <v>19.230769230769234</v>
      </c>
      <c r="O15" s="9">
        <v>0</v>
      </c>
      <c r="P15" s="10">
        <v>0</v>
      </c>
      <c r="Q15" s="9">
        <v>0</v>
      </c>
      <c r="R15" s="10">
        <v>0</v>
      </c>
      <c r="S15" s="9">
        <v>0</v>
      </c>
      <c r="T15" s="10">
        <v>0</v>
      </c>
      <c r="U15" s="9">
        <v>2</v>
      </c>
      <c r="V15" s="10">
        <v>7.6923076923076925</v>
      </c>
      <c r="X15" s="45"/>
    </row>
    <row r="16" spans="1:24" ht="12.75">
      <c r="A16" s="8" t="s">
        <v>24</v>
      </c>
      <c r="B16" s="9">
        <v>21</v>
      </c>
      <c r="C16" s="9">
        <v>0</v>
      </c>
      <c r="D16" s="10">
        <v>0</v>
      </c>
      <c r="E16" s="9">
        <v>2</v>
      </c>
      <c r="F16" s="10">
        <v>9.523809523809524</v>
      </c>
      <c r="G16" s="9">
        <v>4</v>
      </c>
      <c r="H16" s="10">
        <v>19.047619047619047</v>
      </c>
      <c r="I16" s="9">
        <v>4</v>
      </c>
      <c r="J16" s="10">
        <v>19.047619047619047</v>
      </c>
      <c r="K16" s="9">
        <v>4</v>
      </c>
      <c r="L16" s="10">
        <v>19.047619047619047</v>
      </c>
      <c r="M16" s="9">
        <v>4</v>
      </c>
      <c r="N16" s="10">
        <v>19.047619047619047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3</v>
      </c>
      <c r="V16" s="10">
        <v>14.285714285714285</v>
      </c>
      <c r="X16" s="45"/>
    </row>
    <row r="17" spans="1:24" ht="12.75">
      <c r="A17" s="8" t="s">
        <v>25</v>
      </c>
      <c r="B17" s="9">
        <v>10</v>
      </c>
      <c r="C17" s="9">
        <v>0</v>
      </c>
      <c r="D17" s="10">
        <v>0</v>
      </c>
      <c r="E17" s="9">
        <v>3</v>
      </c>
      <c r="F17" s="10">
        <v>30</v>
      </c>
      <c r="G17" s="9">
        <v>1</v>
      </c>
      <c r="H17" s="10">
        <v>10</v>
      </c>
      <c r="I17" s="9">
        <v>2</v>
      </c>
      <c r="J17" s="10">
        <v>20</v>
      </c>
      <c r="K17" s="9">
        <v>1</v>
      </c>
      <c r="L17" s="10">
        <v>10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3</v>
      </c>
      <c r="V17" s="10">
        <v>30</v>
      </c>
      <c r="X17" s="45"/>
    </row>
    <row r="18" spans="1:24" ht="12.75">
      <c r="A18" s="8" t="s">
        <v>26</v>
      </c>
      <c r="B18" s="9">
        <v>15</v>
      </c>
      <c r="C18" s="9">
        <v>1</v>
      </c>
      <c r="D18" s="10">
        <v>6.666666666666667</v>
      </c>
      <c r="E18" s="9">
        <v>1</v>
      </c>
      <c r="F18" s="10">
        <v>6.666666666666667</v>
      </c>
      <c r="G18" s="9">
        <v>2</v>
      </c>
      <c r="H18" s="10">
        <v>13.333333333333334</v>
      </c>
      <c r="I18" s="9">
        <v>4</v>
      </c>
      <c r="J18" s="10">
        <v>26.666666666666668</v>
      </c>
      <c r="K18" s="9">
        <v>2</v>
      </c>
      <c r="L18" s="10">
        <v>13.333333333333334</v>
      </c>
      <c r="M18" s="9">
        <v>1</v>
      </c>
      <c r="N18" s="10">
        <v>6.666666666666667</v>
      </c>
      <c r="O18" s="9">
        <v>2</v>
      </c>
      <c r="P18" s="10">
        <v>13.333333333333334</v>
      </c>
      <c r="Q18" s="9">
        <v>0</v>
      </c>
      <c r="R18" s="10">
        <v>0</v>
      </c>
      <c r="S18" s="9">
        <v>0</v>
      </c>
      <c r="T18" s="10">
        <v>0</v>
      </c>
      <c r="U18" s="9">
        <v>2</v>
      </c>
      <c r="V18" s="10">
        <v>13.333333333333334</v>
      </c>
      <c r="X18" s="45"/>
    </row>
    <row r="19" spans="1:24" ht="12.75">
      <c r="A19" s="8" t="s">
        <v>27</v>
      </c>
      <c r="B19" s="9">
        <v>11</v>
      </c>
      <c r="C19" s="9">
        <v>0</v>
      </c>
      <c r="D19" s="10">
        <v>0</v>
      </c>
      <c r="E19" s="9">
        <v>4</v>
      </c>
      <c r="F19" s="10">
        <v>36.36363636363637</v>
      </c>
      <c r="G19" s="9">
        <v>1</v>
      </c>
      <c r="H19" s="10">
        <v>9.090909090909092</v>
      </c>
      <c r="I19" s="9">
        <v>1</v>
      </c>
      <c r="J19" s="10">
        <v>9.090909090909092</v>
      </c>
      <c r="K19" s="9">
        <v>1</v>
      </c>
      <c r="L19" s="10">
        <v>9.090909090909092</v>
      </c>
      <c r="M19" s="9">
        <v>2</v>
      </c>
      <c r="N19" s="10">
        <v>18.181818181818183</v>
      </c>
      <c r="O19" s="9">
        <v>1</v>
      </c>
      <c r="P19" s="10">
        <v>9.090909090909092</v>
      </c>
      <c r="Q19" s="9">
        <v>0</v>
      </c>
      <c r="R19" s="10">
        <v>0</v>
      </c>
      <c r="S19" s="9">
        <v>0</v>
      </c>
      <c r="T19" s="10">
        <v>0</v>
      </c>
      <c r="U19" s="9">
        <v>1</v>
      </c>
      <c r="V19" s="10">
        <v>9.090909090909092</v>
      </c>
      <c r="X19" s="45"/>
    </row>
    <row r="20" spans="1:24" ht="12.75">
      <c r="A20" s="12" t="s">
        <v>28</v>
      </c>
      <c r="B20" s="2">
        <v>1024</v>
      </c>
      <c r="C20" s="5">
        <v>25</v>
      </c>
      <c r="D20" s="6">
        <v>2.44140625</v>
      </c>
      <c r="E20" s="5">
        <v>244</v>
      </c>
      <c r="F20" s="6">
        <v>23.828125</v>
      </c>
      <c r="G20" s="13">
        <v>254</v>
      </c>
      <c r="H20" s="3">
        <v>24.8046875</v>
      </c>
      <c r="I20" s="5">
        <v>211</v>
      </c>
      <c r="J20" s="6">
        <v>20.60546875</v>
      </c>
      <c r="K20" s="5">
        <v>116</v>
      </c>
      <c r="L20" s="6">
        <v>11.328125</v>
      </c>
      <c r="M20" s="13">
        <v>65</v>
      </c>
      <c r="N20" s="3">
        <v>6.34765625</v>
      </c>
      <c r="O20" s="5">
        <v>31</v>
      </c>
      <c r="P20" s="6">
        <v>3.02734375</v>
      </c>
      <c r="Q20" s="5">
        <v>6</v>
      </c>
      <c r="R20" s="6">
        <v>0.5859375</v>
      </c>
      <c r="S20" s="13">
        <v>1</v>
      </c>
      <c r="T20" s="3">
        <v>0.09765625</v>
      </c>
      <c r="U20" s="5">
        <v>71</v>
      </c>
      <c r="V20" s="6">
        <v>6.93359375</v>
      </c>
      <c r="X20" s="45"/>
    </row>
    <row r="21" spans="1:24" ht="12.75">
      <c r="A21" s="8" t="s">
        <v>29</v>
      </c>
      <c r="B21" s="9">
        <v>368</v>
      </c>
      <c r="C21" s="9">
        <v>9</v>
      </c>
      <c r="D21" s="10">
        <v>2.4456521739130435</v>
      </c>
      <c r="E21" s="9">
        <v>80</v>
      </c>
      <c r="F21" s="10">
        <v>21.73913043478261</v>
      </c>
      <c r="G21" s="9">
        <v>93</v>
      </c>
      <c r="H21" s="10">
        <v>25.271739130434785</v>
      </c>
      <c r="I21" s="9">
        <v>83</v>
      </c>
      <c r="J21" s="10">
        <v>22.554347826086957</v>
      </c>
      <c r="K21" s="9">
        <v>45</v>
      </c>
      <c r="L21" s="10">
        <v>12.228260869565217</v>
      </c>
      <c r="M21" s="9">
        <v>23</v>
      </c>
      <c r="N21" s="10">
        <v>6.25</v>
      </c>
      <c r="O21" s="9">
        <v>12</v>
      </c>
      <c r="P21" s="10">
        <v>3.260869565217391</v>
      </c>
      <c r="Q21" s="9">
        <v>1</v>
      </c>
      <c r="R21" s="10">
        <v>0.2717391304347826</v>
      </c>
      <c r="S21" s="9">
        <v>0</v>
      </c>
      <c r="T21" s="10">
        <v>0</v>
      </c>
      <c r="U21" s="9">
        <v>22</v>
      </c>
      <c r="V21" s="10">
        <v>5.978260869565218</v>
      </c>
      <c r="X21" s="45"/>
    </row>
    <row r="22" spans="1:24" ht="12.75">
      <c r="A22" s="8" t="s">
        <v>30</v>
      </c>
      <c r="B22" s="9">
        <v>40</v>
      </c>
      <c r="C22" s="9">
        <v>1</v>
      </c>
      <c r="D22" s="10">
        <v>2.5</v>
      </c>
      <c r="E22" s="9">
        <v>11</v>
      </c>
      <c r="F22" s="10">
        <v>27.500000000000004</v>
      </c>
      <c r="G22" s="9">
        <v>11</v>
      </c>
      <c r="H22" s="10">
        <v>27.500000000000004</v>
      </c>
      <c r="I22" s="9">
        <v>10</v>
      </c>
      <c r="J22" s="10">
        <v>25</v>
      </c>
      <c r="K22" s="9">
        <v>2</v>
      </c>
      <c r="L22" s="10">
        <v>5</v>
      </c>
      <c r="M22" s="9">
        <v>2</v>
      </c>
      <c r="N22" s="10">
        <v>5</v>
      </c>
      <c r="O22" s="9">
        <v>0</v>
      </c>
      <c r="P22" s="10">
        <v>0</v>
      </c>
      <c r="Q22" s="9">
        <v>0</v>
      </c>
      <c r="R22" s="10">
        <v>0</v>
      </c>
      <c r="S22" s="9">
        <v>0</v>
      </c>
      <c r="T22" s="10">
        <v>0</v>
      </c>
      <c r="U22" s="9">
        <v>3</v>
      </c>
      <c r="V22" s="10">
        <v>7.5</v>
      </c>
      <c r="X22" s="45"/>
    </row>
    <row r="23" spans="1:24" ht="12.75">
      <c r="A23" s="14" t="s">
        <v>31</v>
      </c>
      <c r="B23" s="9">
        <v>85</v>
      </c>
      <c r="C23" s="9">
        <v>2</v>
      </c>
      <c r="D23" s="10">
        <v>2.3529411764705883</v>
      </c>
      <c r="E23" s="9">
        <v>24</v>
      </c>
      <c r="F23" s="10">
        <v>28.235294117647058</v>
      </c>
      <c r="G23" s="9">
        <v>28</v>
      </c>
      <c r="H23" s="10">
        <v>32.94117647058823</v>
      </c>
      <c r="I23" s="9">
        <v>13</v>
      </c>
      <c r="J23" s="10">
        <v>15.294117647058824</v>
      </c>
      <c r="K23" s="9">
        <v>3</v>
      </c>
      <c r="L23" s="10">
        <v>3.5294117647058822</v>
      </c>
      <c r="M23" s="9">
        <v>5</v>
      </c>
      <c r="N23" s="10">
        <v>5.88235294117647</v>
      </c>
      <c r="O23" s="9">
        <v>2</v>
      </c>
      <c r="P23" s="10">
        <v>2.3529411764705883</v>
      </c>
      <c r="Q23" s="9">
        <v>2</v>
      </c>
      <c r="R23" s="10">
        <v>2.3529411764705883</v>
      </c>
      <c r="S23" s="9">
        <v>0</v>
      </c>
      <c r="T23" s="10">
        <v>0</v>
      </c>
      <c r="U23" s="9">
        <v>6</v>
      </c>
      <c r="V23" s="10">
        <v>7.0588235294117645</v>
      </c>
      <c r="X23" s="45"/>
    </row>
    <row r="24" spans="1:24" ht="12.75">
      <c r="A24" s="8" t="s">
        <v>32</v>
      </c>
      <c r="B24" s="9">
        <v>150</v>
      </c>
      <c r="C24" s="9">
        <v>1</v>
      </c>
      <c r="D24" s="10">
        <v>0.6666666666666667</v>
      </c>
      <c r="E24" s="9">
        <v>37</v>
      </c>
      <c r="F24" s="10">
        <v>24.666666666666668</v>
      </c>
      <c r="G24" s="9">
        <v>40</v>
      </c>
      <c r="H24" s="10">
        <v>26.666666666666668</v>
      </c>
      <c r="I24" s="9">
        <v>24</v>
      </c>
      <c r="J24" s="10">
        <v>16</v>
      </c>
      <c r="K24" s="9">
        <v>20</v>
      </c>
      <c r="L24" s="10">
        <v>13.333333333333334</v>
      </c>
      <c r="M24" s="9">
        <v>10</v>
      </c>
      <c r="N24" s="10">
        <v>6.666666666666667</v>
      </c>
      <c r="O24" s="9">
        <v>8</v>
      </c>
      <c r="P24" s="10">
        <v>5.333333333333334</v>
      </c>
      <c r="Q24" s="9">
        <v>0</v>
      </c>
      <c r="R24" s="10">
        <v>0</v>
      </c>
      <c r="S24" s="9">
        <v>0</v>
      </c>
      <c r="T24" s="10">
        <v>0</v>
      </c>
      <c r="U24" s="9">
        <v>10</v>
      </c>
      <c r="V24" s="10">
        <v>6.666666666666667</v>
      </c>
      <c r="X24" s="45"/>
    </row>
    <row r="25" spans="1:24" ht="12.75">
      <c r="A25" s="8" t="s">
        <v>33</v>
      </c>
      <c r="B25" s="9">
        <v>3</v>
      </c>
      <c r="C25" s="9">
        <v>0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3</v>
      </c>
      <c r="J25" s="10">
        <v>100</v>
      </c>
      <c r="K25" s="9">
        <v>0</v>
      </c>
      <c r="L25" s="10">
        <v>0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  <c r="X25" s="45"/>
    </row>
    <row r="26" spans="1:24" ht="12.75">
      <c r="A26" s="8" t="s">
        <v>34</v>
      </c>
      <c r="B26" s="9">
        <v>15</v>
      </c>
      <c r="C26" s="9">
        <v>0</v>
      </c>
      <c r="D26" s="10">
        <v>0</v>
      </c>
      <c r="E26" s="9">
        <v>6</v>
      </c>
      <c r="F26" s="10">
        <v>40</v>
      </c>
      <c r="G26" s="9">
        <v>1</v>
      </c>
      <c r="H26" s="10">
        <v>6.666666666666667</v>
      </c>
      <c r="I26" s="9">
        <v>4</v>
      </c>
      <c r="J26" s="10">
        <v>26.666666666666668</v>
      </c>
      <c r="K26" s="9">
        <v>1</v>
      </c>
      <c r="L26" s="10">
        <v>6.666666666666667</v>
      </c>
      <c r="M26" s="9">
        <v>2</v>
      </c>
      <c r="N26" s="10">
        <v>13.333333333333334</v>
      </c>
      <c r="O26" s="9">
        <v>0</v>
      </c>
      <c r="P26" s="10">
        <v>0</v>
      </c>
      <c r="Q26" s="9">
        <v>0</v>
      </c>
      <c r="R26" s="10">
        <v>0</v>
      </c>
      <c r="S26" s="9">
        <v>0</v>
      </c>
      <c r="T26" s="10">
        <v>0</v>
      </c>
      <c r="U26" s="9">
        <v>1</v>
      </c>
      <c r="V26" s="10">
        <v>6.666666666666667</v>
      </c>
      <c r="X26" s="45"/>
    </row>
    <row r="27" spans="1:24" ht="12.75">
      <c r="A27" s="8" t="s">
        <v>35</v>
      </c>
      <c r="B27" s="9">
        <v>100</v>
      </c>
      <c r="C27" s="9">
        <v>4</v>
      </c>
      <c r="D27" s="10">
        <v>4</v>
      </c>
      <c r="E27" s="9">
        <v>27</v>
      </c>
      <c r="F27" s="10">
        <v>27</v>
      </c>
      <c r="G27" s="9">
        <v>19</v>
      </c>
      <c r="H27" s="10">
        <v>19</v>
      </c>
      <c r="I27" s="9">
        <v>18</v>
      </c>
      <c r="J27" s="10">
        <v>18</v>
      </c>
      <c r="K27" s="9">
        <v>11</v>
      </c>
      <c r="L27" s="10">
        <v>11</v>
      </c>
      <c r="M27" s="9">
        <v>7</v>
      </c>
      <c r="N27" s="10">
        <v>7.000000000000001</v>
      </c>
      <c r="O27" s="9">
        <v>3</v>
      </c>
      <c r="P27" s="10">
        <v>3</v>
      </c>
      <c r="Q27" s="9">
        <v>0</v>
      </c>
      <c r="R27" s="10">
        <v>0</v>
      </c>
      <c r="S27" s="9">
        <v>0</v>
      </c>
      <c r="T27" s="10">
        <v>0</v>
      </c>
      <c r="U27" s="9">
        <v>11</v>
      </c>
      <c r="V27" s="10">
        <v>11</v>
      </c>
      <c r="X27" s="45"/>
    </row>
    <row r="28" spans="1:24" ht="12.75">
      <c r="A28" s="8" t="s">
        <v>36</v>
      </c>
      <c r="B28" s="9">
        <v>38</v>
      </c>
      <c r="C28" s="9">
        <v>1</v>
      </c>
      <c r="D28" s="10">
        <v>2.631578947368421</v>
      </c>
      <c r="E28" s="9">
        <v>13</v>
      </c>
      <c r="F28" s="10">
        <v>34.21052631578947</v>
      </c>
      <c r="G28" s="9">
        <v>7</v>
      </c>
      <c r="H28" s="10">
        <v>18.421052631578945</v>
      </c>
      <c r="I28" s="9">
        <v>9</v>
      </c>
      <c r="J28" s="10">
        <v>23.684210526315788</v>
      </c>
      <c r="K28" s="9">
        <v>5</v>
      </c>
      <c r="L28" s="10">
        <v>13.157894736842104</v>
      </c>
      <c r="M28" s="9">
        <v>2</v>
      </c>
      <c r="N28" s="10">
        <v>5.263157894736842</v>
      </c>
      <c r="O28" s="9">
        <v>0</v>
      </c>
      <c r="P28" s="10">
        <v>0</v>
      </c>
      <c r="Q28" s="9">
        <v>0</v>
      </c>
      <c r="R28" s="10">
        <v>0</v>
      </c>
      <c r="S28" s="9">
        <v>0</v>
      </c>
      <c r="T28" s="10">
        <v>0</v>
      </c>
      <c r="U28" s="9">
        <v>1</v>
      </c>
      <c r="V28" s="10">
        <v>2.631578947368421</v>
      </c>
      <c r="X28" s="45"/>
    </row>
    <row r="29" spans="1:24" ht="12.75">
      <c r="A29" s="8" t="s">
        <v>37</v>
      </c>
      <c r="B29" s="9">
        <v>47</v>
      </c>
      <c r="C29" s="9">
        <v>4</v>
      </c>
      <c r="D29" s="10">
        <v>8.51063829787234</v>
      </c>
      <c r="E29" s="9">
        <v>10</v>
      </c>
      <c r="F29" s="10">
        <v>21.27659574468085</v>
      </c>
      <c r="G29" s="9">
        <v>9</v>
      </c>
      <c r="H29" s="10">
        <v>19.148936170212767</v>
      </c>
      <c r="I29" s="9">
        <v>12</v>
      </c>
      <c r="J29" s="10">
        <v>25.53191489361702</v>
      </c>
      <c r="K29" s="9">
        <v>5</v>
      </c>
      <c r="L29" s="10">
        <v>10.638297872340425</v>
      </c>
      <c r="M29" s="9">
        <v>3</v>
      </c>
      <c r="N29" s="10">
        <v>6.382978723404255</v>
      </c>
      <c r="O29" s="9">
        <v>3</v>
      </c>
      <c r="P29" s="10">
        <v>6.382978723404255</v>
      </c>
      <c r="Q29" s="9">
        <v>1</v>
      </c>
      <c r="R29" s="10">
        <v>2.127659574468085</v>
      </c>
      <c r="S29" s="9">
        <v>0</v>
      </c>
      <c r="T29" s="10">
        <v>0</v>
      </c>
      <c r="U29" s="9">
        <v>0</v>
      </c>
      <c r="V29" s="10">
        <v>0</v>
      </c>
      <c r="X29" s="45"/>
    </row>
    <row r="30" spans="1:24" ht="12.75">
      <c r="A30" s="8" t="s">
        <v>38</v>
      </c>
      <c r="B30" s="9">
        <v>170</v>
      </c>
      <c r="C30" s="9">
        <v>2</v>
      </c>
      <c r="D30" s="10">
        <v>1.1764705882352942</v>
      </c>
      <c r="E30" s="9">
        <v>35</v>
      </c>
      <c r="F30" s="10">
        <v>20.588235294117645</v>
      </c>
      <c r="G30" s="9">
        <v>46</v>
      </c>
      <c r="H30" s="10">
        <v>27.058823529411764</v>
      </c>
      <c r="I30" s="9">
        <v>33</v>
      </c>
      <c r="J30" s="10">
        <v>19.411764705882355</v>
      </c>
      <c r="K30" s="9">
        <v>24</v>
      </c>
      <c r="L30" s="10">
        <v>14.117647058823529</v>
      </c>
      <c r="M30" s="9">
        <v>10</v>
      </c>
      <c r="N30" s="10">
        <v>5.88235294117647</v>
      </c>
      <c r="O30" s="9">
        <v>2</v>
      </c>
      <c r="P30" s="10">
        <v>1.1764705882352942</v>
      </c>
      <c r="Q30" s="9">
        <v>2</v>
      </c>
      <c r="R30" s="10">
        <v>1.1764705882352942</v>
      </c>
      <c r="S30" s="9">
        <v>1</v>
      </c>
      <c r="T30" s="10">
        <v>0.5882352941176471</v>
      </c>
      <c r="U30" s="9">
        <v>15</v>
      </c>
      <c r="V30" s="10">
        <v>8.823529411764707</v>
      </c>
      <c r="X30" s="45"/>
    </row>
    <row r="31" spans="1:24" ht="12.75">
      <c r="A31" s="8" t="s">
        <v>39</v>
      </c>
      <c r="B31" s="9">
        <v>8</v>
      </c>
      <c r="C31" s="9">
        <v>1</v>
      </c>
      <c r="D31" s="10">
        <v>12.5</v>
      </c>
      <c r="E31" s="9">
        <v>1</v>
      </c>
      <c r="F31" s="10">
        <v>12.5</v>
      </c>
      <c r="G31" s="9">
        <v>0</v>
      </c>
      <c r="H31" s="10">
        <v>0</v>
      </c>
      <c r="I31" s="9">
        <v>2</v>
      </c>
      <c r="J31" s="10">
        <v>25</v>
      </c>
      <c r="K31" s="9">
        <v>0</v>
      </c>
      <c r="L31" s="10">
        <v>0</v>
      </c>
      <c r="M31" s="9">
        <v>1</v>
      </c>
      <c r="N31" s="10">
        <v>12.5</v>
      </c>
      <c r="O31" s="9">
        <v>1</v>
      </c>
      <c r="P31" s="10">
        <v>12.5</v>
      </c>
      <c r="Q31" s="9">
        <v>0</v>
      </c>
      <c r="R31" s="10">
        <v>0</v>
      </c>
      <c r="S31" s="9">
        <v>0</v>
      </c>
      <c r="T31" s="10">
        <v>0</v>
      </c>
      <c r="U31" s="9">
        <v>2</v>
      </c>
      <c r="V31" s="10">
        <v>25</v>
      </c>
      <c r="X31" s="45"/>
    </row>
    <row r="32" spans="1:24" ht="12.75">
      <c r="A32" s="12" t="s">
        <v>40</v>
      </c>
      <c r="B32" s="2">
        <v>57</v>
      </c>
      <c r="C32" s="5">
        <v>0</v>
      </c>
      <c r="D32" s="6">
        <v>0</v>
      </c>
      <c r="E32" s="5">
        <v>12</v>
      </c>
      <c r="F32" s="6">
        <v>21.052631578947366</v>
      </c>
      <c r="G32" s="13">
        <v>11</v>
      </c>
      <c r="H32" s="3">
        <v>19.298245614035086</v>
      </c>
      <c r="I32" s="5">
        <v>11</v>
      </c>
      <c r="J32" s="6">
        <v>19.298245614035086</v>
      </c>
      <c r="K32" s="5">
        <v>7</v>
      </c>
      <c r="L32" s="6">
        <v>12.280701754385964</v>
      </c>
      <c r="M32" s="13">
        <v>4</v>
      </c>
      <c r="N32" s="3">
        <v>7.017543859649122</v>
      </c>
      <c r="O32" s="5">
        <v>4</v>
      </c>
      <c r="P32" s="6">
        <v>7.017543859649122</v>
      </c>
      <c r="Q32" s="5">
        <v>0</v>
      </c>
      <c r="R32" s="6">
        <v>0</v>
      </c>
      <c r="S32" s="13">
        <v>0</v>
      </c>
      <c r="T32" s="3">
        <v>0</v>
      </c>
      <c r="U32" s="5">
        <v>8</v>
      </c>
      <c r="V32" s="6">
        <v>14.035087719298245</v>
      </c>
      <c r="X32" s="45"/>
    </row>
    <row r="33" spans="1:24" ht="12.75">
      <c r="A33" s="8" t="s">
        <v>41</v>
      </c>
      <c r="B33" s="9">
        <v>8</v>
      </c>
      <c r="C33" s="9">
        <v>0</v>
      </c>
      <c r="D33" s="10">
        <v>0</v>
      </c>
      <c r="E33" s="9">
        <v>2</v>
      </c>
      <c r="F33" s="10">
        <v>25</v>
      </c>
      <c r="G33" s="9">
        <v>1</v>
      </c>
      <c r="H33" s="10">
        <v>12.5</v>
      </c>
      <c r="I33" s="9">
        <v>2</v>
      </c>
      <c r="J33" s="10">
        <v>25</v>
      </c>
      <c r="K33" s="9">
        <v>2</v>
      </c>
      <c r="L33" s="10">
        <v>25</v>
      </c>
      <c r="M33" s="9">
        <v>1</v>
      </c>
      <c r="N33" s="10">
        <v>12.5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  <c r="X33" s="45"/>
    </row>
    <row r="34" spans="1:24" ht="12.75">
      <c r="A34" s="15" t="s">
        <v>42</v>
      </c>
      <c r="B34" s="9">
        <v>7</v>
      </c>
      <c r="C34" s="9">
        <v>0</v>
      </c>
      <c r="D34" s="10">
        <v>0</v>
      </c>
      <c r="E34" s="9">
        <v>2</v>
      </c>
      <c r="F34" s="10">
        <v>28.57142857142857</v>
      </c>
      <c r="G34" s="9">
        <v>2</v>
      </c>
      <c r="H34" s="10">
        <v>28.57142857142857</v>
      </c>
      <c r="I34" s="9">
        <v>2</v>
      </c>
      <c r="J34" s="10">
        <v>28.57142857142857</v>
      </c>
      <c r="K34" s="9">
        <v>0</v>
      </c>
      <c r="L34" s="10">
        <v>0</v>
      </c>
      <c r="M34" s="9">
        <v>1</v>
      </c>
      <c r="N34" s="10">
        <v>14.285714285714285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  <c r="X34" s="45"/>
    </row>
    <row r="35" spans="1:24" ht="12.75">
      <c r="A35" s="8" t="s">
        <v>43</v>
      </c>
      <c r="B35" s="9">
        <v>6</v>
      </c>
      <c r="C35" s="9">
        <v>0</v>
      </c>
      <c r="D35" s="10">
        <v>0</v>
      </c>
      <c r="E35" s="9">
        <v>1</v>
      </c>
      <c r="F35" s="10">
        <v>16.666666666666664</v>
      </c>
      <c r="G35" s="9">
        <v>2</v>
      </c>
      <c r="H35" s="10">
        <v>33.33333333333333</v>
      </c>
      <c r="I35" s="9">
        <v>2</v>
      </c>
      <c r="J35" s="10">
        <v>33.33333333333333</v>
      </c>
      <c r="K35" s="9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1</v>
      </c>
      <c r="V35" s="10">
        <v>16.666666666666664</v>
      </c>
      <c r="X35" s="45"/>
    </row>
    <row r="36" spans="1:24" ht="12.75">
      <c r="A36" s="8" t="s">
        <v>44</v>
      </c>
      <c r="B36" s="9">
        <v>9</v>
      </c>
      <c r="C36" s="9">
        <v>0</v>
      </c>
      <c r="D36" s="10">
        <v>0</v>
      </c>
      <c r="E36" s="9">
        <v>2</v>
      </c>
      <c r="F36" s="10">
        <v>22.22222222222222</v>
      </c>
      <c r="G36" s="9">
        <v>2</v>
      </c>
      <c r="H36" s="10">
        <v>22.22222222222222</v>
      </c>
      <c r="I36" s="9">
        <v>0</v>
      </c>
      <c r="J36" s="10">
        <v>0</v>
      </c>
      <c r="K36" s="9">
        <v>3</v>
      </c>
      <c r="L36" s="10">
        <v>33.33333333333333</v>
      </c>
      <c r="M36" s="9">
        <v>0</v>
      </c>
      <c r="N36" s="10">
        <v>0</v>
      </c>
      <c r="O36" s="9">
        <v>2</v>
      </c>
      <c r="P36" s="10">
        <v>22.22222222222222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  <c r="X36" s="45"/>
    </row>
    <row r="37" spans="1:24" ht="12.75">
      <c r="A37" s="8" t="s">
        <v>45</v>
      </c>
      <c r="B37" s="9">
        <v>4</v>
      </c>
      <c r="C37" s="9">
        <v>0</v>
      </c>
      <c r="D37" s="10">
        <v>0</v>
      </c>
      <c r="E37" s="9">
        <v>1</v>
      </c>
      <c r="F37" s="10">
        <v>25</v>
      </c>
      <c r="G37" s="9">
        <v>1</v>
      </c>
      <c r="H37" s="10">
        <v>25</v>
      </c>
      <c r="I37" s="9">
        <v>1</v>
      </c>
      <c r="J37" s="10">
        <v>25</v>
      </c>
      <c r="K37" s="9">
        <v>0</v>
      </c>
      <c r="L37" s="10">
        <v>0</v>
      </c>
      <c r="M37" s="9">
        <v>0</v>
      </c>
      <c r="N37" s="10">
        <v>0</v>
      </c>
      <c r="O37" s="9">
        <v>1</v>
      </c>
      <c r="P37" s="10">
        <v>25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  <c r="X37" s="45"/>
    </row>
    <row r="38" spans="1:24" ht="12.75">
      <c r="A38" s="8" t="s">
        <v>46</v>
      </c>
      <c r="B38" s="9">
        <v>4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1</v>
      </c>
      <c r="J38" s="10">
        <v>0</v>
      </c>
      <c r="K38" s="9">
        <v>0</v>
      </c>
      <c r="L38" s="10">
        <v>0</v>
      </c>
      <c r="M38" s="9">
        <v>0</v>
      </c>
      <c r="N38" s="10">
        <v>0</v>
      </c>
      <c r="O38" s="9">
        <v>1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2</v>
      </c>
      <c r="V38" s="10">
        <v>0</v>
      </c>
      <c r="X38" s="45"/>
    </row>
    <row r="39" spans="1:24" ht="12.75">
      <c r="A39" s="8" t="s">
        <v>47</v>
      </c>
      <c r="B39" s="9">
        <v>8</v>
      </c>
      <c r="C39" s="9">
        <v>0</v>
      </c>
      <c r="D39" s="10">
        <v>0</v>
      </c>
      <c r="E39" s="9">
        <v>1</v>
      </c>
      <c r="F39" s="10">
        <v>12.5</v>
      </c>
      <c r="G39" s="9">
        <v>2</v>
      </c>
      <c r="H39" s="10">
        <v>25</v>
      </c>
      <c r="I39" s="9">
        <v>2</v>
      </c>
      <c r="J39" s="10">
        <v>25</v>
      </c>
      <c r="K39" s="9">
        <v>0</v>
      </c>
      <c r="L39" s="10">
        <v>0</v>
      </c>
      <c r="M39" s="9">
        <v>0</v>
      </c>
      <c r="N39" s="10">
        <v>0</v>
      </c>
      <c r="O39" s="9">
        <v>0</v>
      </c>
      <c r="P39" s="10">
        <v>0</v>
      </c>
      <c r="Q39" s="9">
        <v>0</v>
      </c>
      <c r="R39" s="10">
        <v>0</v>
      </c>
      <c r="S39" s="9">
        <v>0</v>
      </c>
      <c r="T39" s="10">
        <v>0</v>
      </c>
      <c r="U39" s="9">
        <v>3</v>
      </c>
      <c r="V39" s="10">
        <v>37.5</v>
      </c>
      <c r="X39" s="45"/>
    </row>
    <row r="40" spans="1:24" ht="12.75">
      <c r="A40" s="8" t="s">
        <v>48</v>
      </c>
      <c r="B40" s="9">
        <v>2</v>
      </c>
      <c r="C40" s="9">
        <v>0</v>
      </c>
      <c r="D40" s="10">
        <v>0</v>
      </c>
      <c r="E40" s="9">
        <v>1</v>
      </c>
      <c r="F40" s="10">
        <v>50</v>
      </c>
      <c r="G40" s="9">
        <v>0</v>
      </c>
      <c r="H40" s="10">
        <v>0</v>
      </c>
      <c r="I40" s="9">
        <v>0</v>
      </c>
      <c r="J40" s="10">
        <v>0</v>
      </c>
      <c r="K40" s="9">
        <v>0</v>
      </c>
      <c r="L40" s="10">
        <v>0</v>
      </c>
      <c r="M40" s="9">
        <v>0</v>
      </c>
      <c r="N40" s="10">
        <v>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1</v>
      </c>
      <c r="V40" s="10">
        <v>50</v>
      </c>
      <c r="X40" s="45"/>
    </row>
    <row r="41" spans="1:24" ht="12.75">
      <c r="A41" s="8" t="s">
        <v>49</v>
      </c>
      <c r="B41" s="9">
        <v>1</v>
      </c>
      <c r="C41" s="9">
        <v>0</v>
      </c>
      <c r="D41" s="10">
        <v>0</v>
      </c>
      <c r="E41" s="9">
        <v>0</v>
      </c>
      <c r="F41" s="10">
        <v>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9">
        <v>1</v>
      </c>
      <c r="N41" s="10">
        <v>100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  <c r="X41" s="45"/>
    </row>
    <row r="42" spans="1:24" ht="12.75">
      <c r="A42" s="8" t="s">
        <v>50</v>
      </c>
      <c r="B42" s="9">
        <v>8</v>
      </c>
      <c r="C42" s="9">
        <v>0</v>
      </c>
      <c r="D42" s="10">
        <v>0</v>
      </c>
      <c r="E42" s="9">
        <v>2</v>
      </c>
      <c r="F42" s="10">
        <v>25</v>
      </c>
      <c r="G42" s="9">
        <v>1</v>
      </c>
      <c r="H42" s="10">
        <v>12.5</v>
      </c>
      <c r="I42" s="9">
        <v>1</v>
      </c>
      <c r="J42" s="10">
        <v>12.5</v>
      </c>
      <c r="K42" s="9">
        <v>2</v>
      </c>
      <c r="L42" s="10">
        <v>25</v>
      </c>
      <c r="M42" s="9">
        <v>1</v>
      </c>
      <c r="N42" s="10">
        <v>12.5</v>
      </c>
      <c r="O42" s="9">
        <v>0</v>
      </c>
      <c r="P42" s="10">
        <v>0</v>
      </c>
      <c r="Q42" s="9">
        <v>0</v>
      </c>
      <c r="R42" s="10">
        <v>0</v>
      </c>
      <c r="S42" s="9">
        <v>0</v>
      </c>
      <c r="T42" s="10">
        <v>0</v>
      </c>
      <c r="U42" s="9">
        <v>1</v>
      </c>
      <c r="V42" s="10">
        <v>12.5</v>
      </c>
      <c r="X42" s="45"/>
    </row>
    <row r="43" spans="1:24" ht="12.75">
      <c r="A43" s="12" t="s">
        <v>51</v>
      </c>
      <c r="B43" s="2">
        <v>358</v>
      </c>
      <c r="C43" s="5">
        <v>7</v>
      </c>
      <c r="D43" s="6">
        <v>1.9553072625698324</v>
      </c>
      <c r="E43" s="5">
        <v>73</v>
      </c>
      <c r="F43" s="6">
        <v>20.391061452513966</v>
      </c>
      <c r="G43" s="13">
        <v>83</v>
      </c>
      <c r="H43" s="3">
        <v>23.18435754189944</v>
      </c>
      <c r="I43" s="5">
        <v>61</v>
      </c>
      <c r="J43" s="6">
        <v>17.039106145251395</v>
      </c>
      <c r="K43" s="5">
        <v>35</v>
      </c>
      <c r="L43" s="6">
        <v>9.776536312849162</v>
      </c>
      <c r="M43" s="13">
        <v>42</v>
      </c>
      <c r="N43" s="3">
        <v>11.731843575418994</v>
      </c>
      <c r="O43" s="5">
        <v>30</v>
      </c>
      <c r="P43" s="6">
        <v>8.379888268156424</v>
      </c>
      <c r="Q43" s="5">
        <v>8</v>
      </c>
      <c r="R43" s="6">
        <v>2.2346368715083798</v>
      </c>
      <c r="S43" s="13">
        <v>0</v>
      </c>
      <c r="T43" s="3">
        <v>0</v>
      </c>
      <c r="U43" s="5">
        <v>19</v>
      </c>
      <c r="V43" s="6">
        <v>5.307262569832402</v>
      </c>
      <c r="X43" s="45"/>
    </row>
    <row r="44" spans="1:24" ht="12.75">
      <c r="A44" s="8" t="s">
        <v>52</v>
      </c>
      <c r="B44" s="9">
        <v>2</v>
      </c>
      <c r="C44" s="9">
        <v>0</v>
      </c>
      <c r="D44" s="10">
        <v>0</v>
      </c>
      <c r="E44" s="9">
        <v>0</v>
      </c>
      <c r="F44" s="10">
        <v>0</v>
      </c>
      <c r="G44" s="9">
        <v>1</v>
      </c>
      <c r="H44" s="10">
        <v>50</v>
      </c>
      <c r="I44" s="9">
        <v>1</v>
      </c>
      <c r="J44" s="10">
        <v>50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  <c r="X44" s="45"/>
    </row>
    <row r="45" spans="1:24" ht="12.75">
      <c r="A45" s="8" t="s">
        <v>53</v>
      </c>
      <c r="B45" s="9">
        <v>16</v>
      </c>
      <c r="C45" s="9">
        <v>1</v>
      </c>
      <c r="D45" s="10">
        <v>6.25</v>
      </c>
      <c r="E45" s="9">
        <v>2</v>
      </c>
      <c r="F45" s="10">
        <v>12.5</v>
      </c>
      <c r="G45" s="9">
        <v>5</v>
      </c>
      <c r="H45" s="10">
        <v>31.25</v>
      </c>
      <c r="I45" s="9">
        <v>5</v>
      </c>
      <c r="J45" s="10">
        <v>31.25</v>
      </c>
      <c r="K45" s="9">
        <v>2</v>
      </c>
      <c r="L45" s="10">
        <v>12.5</v>
      </c>
      <c r="M45" s="9">
        <v>0</v>
      </c>
      <c r="N45" s="10">
        <v>0</v>
      </c>
      <c r="O45" s="9">
        <v>1</v>
      </c>
      <c r="P45" s="10">
        <v>6.25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  <c r="X45" s="45"/>
    </row>
    <row r="46" spans="1:24" ht="12.75">
      <c r="A46" s="8" t="s">
        <v>54</v>
      </c>
      <c r="B46" s="9">
        <v>4</v>
      </c>
      <c r="C46" s="9">
        <v>0</v>
      </c>
      <c r="D46" s="10">
        <v>0</v>
      </c>
      <c r="E46" s="9">
        <v>1</v>
      </c>
      <c r="F46" s="10">
        <v>25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9">
        <v>2</v>
      </c>
      <c r="N46" s="10">
        <v>50</v>
      </c>
      <c r="O46" s="9">
        <v>0</v>
      </c>
      <c r="P46" s="10">
        <v>0</v>
      </c>
      <c r="Q46" s="9">
        <v>1</v>
      </c>
      <c r="R46" s="10">
        <v>25</v>
      </c>
      <c r="S46" s="9">
        <v>0</v>
      </c>
      <c r="T46" s="10">
        <v>0</v>
      </c>
      <c r="U46" s="9">
        <v>0</v>
      </c>
      <c r="V46" s="10">
        <v>0</v>
      </c>
      <c r="X46" s="45"/>
    </row>
    <row r="47" spans="1:24" ht="12.75">
      <c r="A47" s="8" t="s">
        <v>55</v>
      </c>
      <c r="B47" s="9">
        <v>10</v>
      </c>
      <c r="C47" s="9">
        <v>0</v>
      </c>
      <c r="D47" s="10">
        <v>0</v>
      </c>
      <c r="E47" s="9">
        <v>1</v>
      </c>
      <c r="F47" s="10">
        <v>10</v>
      </c>
      <c r="G47" s="9">
        <v>4</v>
      </c>
      <c r="H47" s="10">
        <v>40</v>
      </c>
      <c r="I47" s="9">
        <v>0</v>
      </c>
      <c r="J47" s="10">
        <v>0</v>
      </c>
      <c r="K47" s="9">
        <v>2</v>
      </c>
      <c r="L47" s="10">
        <v>20</v>
      </c>
      <c r="M47" s="9">
        <v>1</v>
      </c>
      <c r="N47" s="10">
        <v>10</v>
      </c>
      <c r="O47" s="9">
        <v>2</v>
      </c>
      <c r="P47" s="10">
        <v>20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  <c r="X47" s="45"/>
    </row>
    <row r="48" spans="1:24" ht="12.75">
      <c r="A48" s="8" t="s">
        <v>56</v>
      </c>
      <c r="B48" s="9">
        <v>18</v>
      </c>
      <c r="C48" s="9">
        <v>1</v>
      </c>
      <c r="D48" s="10">
        <v>5.555555555555555</v>
      </c>
      <c r="E48" s="9">
        <v>3</v>
      </c>
      <c r="F48" s="10">
        <v>16.666666666666664</v>
      </c>
      <c r="G48" s="9">
        <v>2</v>
      </c>
      <c r="H48" s="10">
        <v>11.11111111111111</v>
      </c>
      <c r="I48" s="9">
        <v>3</v>
      </c>
      <c r="J48" s="10">
        <v>16.666666666666664</v>
      </c>
      <c r="K48" s="9">
        <v>1</v>
      </c>
      <c r="L48" s="10">
        <v>5.555555555555555</v>
      </c>
      <c r="M48" s="9">
        <v>2</v>
      </c>
      <c r="N48" s="10">
        <v>11.11111111111111</v>
      </c>
      <c r="O48" s="9">
        <v>2</v>
      </c>
      <c r="P48" s="10">
        <v>11.11111111111111</v>
      </c>
      <c r="Q48" s="9">
        <v>1</v>
      </c>
      <c r="R48" s="10">
        <v>5.555555555555555</v>
      </c>
      <c r="S48" s="9">
        <v>0</v>
      </c>
      <c r="T48" s="10">
        <v>0</v>
      </c>
      <c r="U48" s="9">
        <v>3</v>
      </c>
      <c r="V48" s="10">
        <v>16.666666666666664</v>
      </c>
      <c r="X48" s="45"/>
    </row>
    <row r="49" spans="1:24" ht="12.75">
      <c r="A49" s="17" t="s">
        <v>57</v>
      </c>
      <c r="B49" s="18">
        <v>22</v>
      </c>
      <c r="C49" s="9">
        <v>1</v>
      </c>
      <c r="D49" s="10">
        <v>4.545454545454546</v>
      </c>
      <c r="E49" s="9">
        <v>1</v>
      </c>
      <c r="F49" s="10">
        <v>4.545454545454546</v>
      </c>
      <c r="G49" s="9">
        <v>3</v>
      </c>
      <c r="H49" s="20">
        <v>13.636363636363635</v>
      </c>
      <c r="I49" s="9">
        <v>2</v>
      </c>
      <c r="J49" s="10">
        <v>9.090909090909092</v>
      </c>
      <c r="K49" s="9">
        <v>4</v>
      </c>
      <c r="L49" s="10">
        <v>18.181818181818183</v>
      </c>
      <c r="M49" s="9">
        <v>4</v>
      </c>
      <c r="N49" s="20">
        <v>18.181818181818183</v>
      </c>
      <c r="O49" s="9">
        <v>3</v>
      </c>
      <c r="P49" s="10">
        <v>13.636363636363635</v>
      </c>
      <c r="Q49" s="9">
        <v>0</v>
      </c>
      <c r="R49" s="10">
        <v>0</v>
      </c>
      <c r="S49" s="9">
        <v>0</v>
      </c>
      <c r="T49" s="20">
        <v>0</v>
      </c>
      <c r="U49" s="9">
        <v>4</v>
      </c>
      <c r="V49" s="10">
        <v>18.181818181818183</v>
      </c>
      <c r="X49" s="45"/>
    </row>
    <row r="50" spans="1:24" ht="12.75">
      <c r="A50" s="8" t="s">
        <v>58</v>
      </c>
      <c r="B50" s="9">
        <v>43</v>
      </c>
      <c r="C50" s="9">
        <v>1</v>
      </c>
      <c r="D50" s="10">
        <v>2.3255813953488373</v>
      </c>
      <c r="E50" s="9">
        <v>16</v>
      </c>
      <c r="F50" s="10">
        <v>37.2093023255814</v>
      </c>
      <c r="G50" s="9">
        <v>7</v>
      </c>
      <c r="H50" s="10">
        <v>16.27906976744186</v>
      </c>
      <c r="I50" s="9">
        <v>5</v>
      </c>
      <c r="J50" s="10">
        <v>11.627906976744185</v>
      </c>
      <c r="K50" s="9">
        <v>6</v>
      </c>
      <c r="L50" s="10">
        <v>13.953488372093023</v>
      </c>
      <c r="M50" s="9">
        <v>5</v>
      </c>
      <c r="N50" s="10">
        <v>11.627906976744185</v>
      </c>
      <c r="O50" s="9">
        <v>2</v>
      </c>
      <c r="P50" s="10">
        <v>4.651162790697675</v>
      </c>
      <c r="Q50" s="9">
        <v>0</v>
      </c>
      <c r="R50" s="10">
        <v>0</v>
      </c>
      <c r="S50" s="9">
        <v>0</v>
      </c>
      <c r="T50" s="10">
        <v>0</v>
      </c>
      <c r="U50" s="9">
        <v>1</v>
      </c>
      <c r="V50" s="10">
        <v>2.3255813953488373</v>
      </c>
      <c r="X50" s="45"/>
    </row>
    <row r="51" spans="1:24" ht="12.75">
      <c r="A51" s="8" t="s">
        <v>59</v>
      </c>
      <c r="B51" s="9">
        <v>16</v>
      </c>
      <c r="C51" s="9">
        <v>0</v>
      </c>
      <c r="D51" s="10">
        <v>0</v>
      </c>
      <c r="E51" s="9">
        <v>6</v>
      </c>
      <c r="F51" s="10">
        <v>37.5</v>
      </c>
      <c r="G51" s="9">
        <v>4</v>
      </c>
      <c r="H51" s="10">
        <v>25</v>
      </c>
      <c r="I51" s="9">
        <v>1</v>
      </c>
      <c r="J51" s="10">
        <v>6.25</v>
      </c>
      <c r="K51" s="9">
        <v>2</v>
      </c>
      <c r="L51" s="10">
        <v>12.5</v>
      </c>
      <c r="M51" s="9">
        <v>0</v>
      </c>
      <c r="N51" s="10">
        <v>0</v>
      </c>
      <c r="O51" s="9">
        <v>3</v>
      </c>
      <c r="P51" s="10">
        <v>18.75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  <c r="X51" s="45"/>
    </row>
    <row r="52" spans="1:24" ht="12.75">
      <c r="A52" s="8" t="s">
        <v>60</v>
      </c>
      <c r="B52" s="9">
        <v>42</v>
      </c>
      <c r="C52" s="9">
        <v>1</v>
      </c>
      <c r="D52" s="10">
        <v>2.380952380952381</v>
      </c>
      <c r="E52" s="9">
        <v>10</v>
      </c>
      <c r="F52" s="10">
        <v>23.809523809523807</v>
      </c>
      <c r="G52" s="9">
        <v>7</v>
      </c>
      <c r="H52" s="10">
        <v>16.666666666666664</v>
      </c>
      <c r="I52" s="9">
        <v>8</v>
      </c>
      <c r="J52" s="10">
        <v>19.047619047619047</v>
      </c>
      <c r="K52" s="9">
        <v>3</v>
      </c>
      <c r="L52" s="10">
        <v>7.142857142857142</v>
      </c>
      <c r="M52" s="9">
        <v>6</v>
      </c>
      <c r="N52" s="10">
        <v>14.285714285714285</v>
      </c>
      <c r="O52" s="9">
        <v>1</v>
      </c>
      <c r="P52" s="10">
        <v>2.380952380952381</v>
      </c>
      <c r="Q52" s="9">
        <v>1</v>
      </c>
      <c r="R52" s="10">
        <v>2.380952380952381</v>
      </c>
      <c r="S52" s="9">
        <v>0</v>
      </c>
      <c r="T52" s="10">
        <v>0</v>
      </c>
      <c r="U52" s="9">
        <v>5</v>
      </c>
      <c r="V52" s="10">
        <v>11.904761904761903</v>
      </c>
      <c r="X52" s="45"/>
    </row>
    <row r="53" spans="1:24" ht="12.75">
      <c r="A53" s="8" t="s">
        <v>61</v>
      </c>
      <c r="B53" s="9">
        <v>7</v>
      </c>
      <c r="C53" s="9">
        <v>0</v>
      </c>
      <c r="D53" s="10">
        <v>0</v>
      </c>
      <c r="E53" s="9">
        <v>2</v>
      </c>
      <c r="F53" s="10">
        <v>28.57142857142857</v>
      </c>
      <c r="G53" s="9">
        <v>2</v>
      </c>
      <c r="H53" s="10">
        <v>28.57142857142857</v>
      </c>
      <c r="I53" s="9">
        <v>1</v>
      </c>
      <c r="J53" s="10">
        <v>14.285714285714285</v>
      </c>
      <c r="K53" s="9">
        <v>0</v>
      </c>
      <c r="L53" s="10">
        <v>0</v>
      </c>
      <c r="M53" s="9">
        <v>1</v>
      </c>
      <c r="N53" s="10">
        <v>14.285714285714285</v>
      </c>
      <c r="O53" s="9">
        <v>1</v>
      </c>
      <c r="P53" s="10">
        <v>14.285714285714285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  <c r="X53" s="45"/>
    </row>
    <row r="54" spans="1:24" ht="12.75">
      <c r="A54" s="8" t="s">
        <v>62</v>
      </c>
      <c r="B54" s="9">
        <v>7</v>
      </c>
      <c r="C54" s="9">
        <v>0</v>
      </c>
      <c r="D54" s="10">
        <v>0</v>
      </c>
      <c r="E54" s="9">
        <v>0</v>
      </c>
      <c r="F54" s="10">
        <v>0</v>
      </c>
      <c r="G54" s="9">
        <v>3</v>
      </c>
      <c r="H54" s="10">
        <v>42.857142857142854</v>
      </c>
      <c r="I54" s="9">
        <v>1</v>
      </c>
      <c r="J54" s="10">
        <v>14.285714285714285</v>
      </c>
      <c r="K54" s="9">
        <v>0</v>
      </c>
      <c r="L54" s="10">
        <v>0</v>
      </c>
      <c r="M54" s="9">
        <v>2</v>
      </c>
      <c r="N54" s="10">
        <v>28.57142857142857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1</v>
      </c>
      <c r="V54" s="10">
        <v>14.285714285714285</v>
      </c>
      <c r="X54" s="45"/>
    </row>
    <row r="55" spans="1:24" ht="12.75">
      <c r="A55" s="8" t="s">
        <v>63</v>
      </c>
      <c r="B55" s="9">
        <v>14</v>
      </c>
      <c r="C55" s="9">
        <v>0</v>
      </c>
      <c r="D55" s="10">
        <v>0</v>
      </c>
      <c r="E55" s="9">
        <v>1</v>
      </c>
      <c r="F55" s="10">
        <v>7.142857142857142</v>
      </c>
      <c r="G55" s="9">
        <v>5</v>
      </c>
      <c r="H55" s="10">
        <v>35.714285714285715</v>
      </c>
      <c r="I55" s="9">
        <v>3</v>
      </c>
      <c r="J55" s="10">
        <v>21.428571428571427</v>
      </c>
      <c r="K55" s="9">
        <v>2</v>
      </c>
      <c r="L55" s="10">
        <v>14.285714285714285</v>
      </c>
      <c r="M55" s="9">
        <v>1</v>
      </c>
      <c r="N55" s="10">
        <v>7.142857142857142</v>
      </c>
      <c r="O55" s="9">
        <v>1</v>
      </c>
      <c r="P55" s="10">
        <v>7.142857142857142</v>
      </c>
      <c r="Q55" s="9">
        <v>0</v>
      </c>
      <c r="R55" s="10">
        <v>0</v>
      </c>
      <c r="S55" s="9">
        <v>0</v>
      </c>
      <c r="T55" s="10">
        <v>0</v>
      </c>
      <c r="U55" s="9">
        <v>1</v>
      </c>
      <c r="V55" s="10">
        <v>7.142857142857142</v>
      </c>
      <c r="X55" s="45"/>
    </row>
    <row r="56" spans="1:24" ht="12.75">
      <c r="A56" s="8" t="s">
        <v>64</v>
      </c>
      <c r="B56" s="9">
        <v>1</v>
      </c>
      <c r="C56" s="9">
        <v>0</v>
      </c>
      <c r="D56" s="10">
        <v>0</v>
      </c>
      <c r="E56" s="9">
        <v>0</v>
      </c>
      <c r="F56" s="10">
        <v>0</v>
      </c>
      <c r="G56" s="9">
        <v>0</v>
      </c>
      <c r="H56" s="10">
        <v>0</v>
      </c>
      <c r="I56" s="9">
        <v>1</v>
      </c>
      <c r="J56" s="10">
        <v>100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  <c r="X56" s="45"/>
    </row>
    <row r="57" spans="1:24" ht="12.75">
      <c r="A57" s="8" t="s">
        <v>65</v>
      </c>
      <c r="B57" s="9">
        <v>12</v>
      </c>
      <c r="C57" s="9">
        <v>0</v>
      </c>
      <c r="D57" s="10">
        <v>0</v>
      </c>
      <c r="E57" s="9">
        <v>2</v>
      </c>
      <c r="F57" s="10">
        <v>16.666666666666664</v>
      </c>
      <c r="G57" s="9">
        <v>2</v>
      </c>
      <c r="H57" s="10">
        <v>16.666666666666664</v>
      </c>
      <c r="I57" s="9">
        <v>4</v>
      </c>
      <c r="J57" s="10">
        <v>33.33333333333333</v>
      </c>
      <c r="K57" s="9">
        <v>0</v>
      </c>
      <c r="L57" s="10">
        <v>0</v>
      </c>
      <c r="M57" s="9">
        <v>2</v>
      </c>
      <c r="N57" s="10">
        <v>16.666666666666664</v>
      </c>
      <c r="O57" s="9">
        <v>1</v>
      </c>
      <c r="P57" s="10">
        <v>8.333333333333332</v>
      </c>
      <c r="Q57" s="9">
        <v>0</v>
      </c>
      <c r="R57" s="10">
        <v>0</v>
      </c>
      <c r="S57" s="9">
        <v>0</v>
      </c>
      <c r="T57" s="10">
        <v>0</v>
      </c>
      <c r="U57" s="9">
        <v>1</v>
      </c>
      <c r="V57" s="10">
        <v>8.333333333333332</v>
      </c>
      <c r="X57" s="45"/>
    </row>
    <row r="58" spans="1:24" ht="12.75">
      <c r="A58" s="8" t="s">
        <v>66</v>
      </c>
      <c r="B58" s="9">
        <v>17</v>
      </c>
      <c r="C58" s="9">
        <v>0</v>
      </c>
      <c r="D58" s="10">
        <v>0</v>
      </c>
      <c r="E58" s="9">
        <v>3</v>
      </c>
      <c r="F58" s="10">
        <v>17.647058823529413</v>
      </c>
      <c r="G58" s="9">
        <v>6</v>
      </c>
      <c r="H58" s="10">
        <v>35.294117647058826</v>
      </c>
      <c r="I58" s="9">
        <v>2</v>
      </c>
      <c r="J58" s="10">
        <v>11.76470588235294</v>
      </c>
      <c r="K58" s="9">
        <v>0</v>
      </c>
      <c r="L58" s="10">
        <v>0</v>
      </c>
      <c r="M58" s="9">
        <v>0</v>
      </c>
      <c r="N58" s="10">
        <v>0</v>
      </c>
      <c r="O58" s="9">
        <v>3</v>
      </c>
      <c r="P58" s="10">
        <v>17.647058823529413</v>
      </c>
      <c r="Q58" s="9">
        <v>3</v>
      </c>
      <c r="R58" s="10">
        <v>17.647058823529413</v>
      </c>
      <c r="S58" s="9">
        <v>0</v>
      </c>
      <c r="T58" s="10">
        <v>0</v>
      </c>
      <c r="U58" s="9">
        <v>0</v>
      </c>
      <c r="V58" s="10">
        <v>0</v>
      </c>
      <c r="X58" s="45"/>
    </row>
    <row r="59" spans="1:24" ht="12.75">
      <c r="A59" s="8" t="s">
        <v>67</v>
      </c>
      <c r="B59" s="9">
        <v>36</v>
      </c>
      <c r="C59" s="9">
        <v>1</v>
      </c>
      <c r="D59" s="10">
        <v>2.7777777777777777</v>
      </c>
      <c r="E59" s="9">
        <v>3</v>
      </c>
      <c r="F59" s="10">
        <v>8.333333333333332</v>
      </c>
      <c r="G59" s="9">
        <v>8</v>
      </c>
      <c r="H59" s="10">
        <v>22.22222222222222</v>
      </c>
      <c r="I59" s="9">
        <v>9</v>
      </c>
      <c r="J59" s="10">
        <v>25</v>
      </c>
      <c r="K59" s="9">
        <v>4</v>
      </c>
      <c r="L59" s="10">
        <v>11.11111111111111</v>
      </c>
      <c r="M59" s="9">
        <v>4</v>
      </c>
      <c r="N59" s="10">
        <v>11.11111111111111</v>
      </c>
      <c r="O59" s="9">
        <v>4</v>
      </c>
      <c r="P59" s="10">
        <v>11.11111111111111</v>
      </c>
      <c r="Q59" s="9">
        <v>1</v>
      </c>
      <c r="R59" s="10">
        <v>2.7777777777777777</v>
      </c>
      <c r="S59" s="9">
        <v>0</v>
      </c>
      <c r="T59" s="10">
        <v>0</v>
      </c>
      <c r="U59" s="9">
        <v>2</v>
      </c>
      <c r="V59" s="10">
        <v>5.555555555555555</v>
      </c>
      <c r="X59" s="45"/>
    </row>
    <row r="60" spans="1:24" ht="12.75">
      <c r="A60" s="8" t="s">
        <v>156</v>
      </c>
      <c r="B60" s="9">
        <v>49</v>
      </c>
      <c r="C60" s="9">
        <v>0</v>
      </c>
      <c r="D60" s="10">
        <v>0</v>
      </c>
      <c r="E60" s="9">
        <v>11</v>
      </c>
      <c r="F60" s="10">
        <v>22.448979591836736</v>
      </c>
      <c r="G60" s="9">
        <v>15</v>
      </c>
      <c r="H60" s="10">
        <v>30.612244897959183</v>
      </c>
      <c r="I60" s="9">
        <v>9</v>
      </c>
      <c r="J60" s="10">
        <v>18.367346938775512</v>
      </c>
      <c r="K60" s="9">
        <v>3</v>
      </c>
      <c r="L60" s="10">
        <v>6.122448979591836</v>
      </c>
      <c r="M60" s="9">
        <v>8</v>
      </c>
      <c r="N60" s="10">
        <v>16.3265306122449</v>
      </c>
      <c r="O60" s="9">
        <v>2</v>
      </c>
      <c r="P60" s="10">
        <v>4.081632653061225</v>
      </c>
      <c r="Q60" s="9">
        <v>1</v>
      </c>
      <c r="R60" s="10">
        <v>2.0408163265306123</v>
      </c>
      <c r="S60" s="9">
        <v>0</v>
      </c>
      <c r="T60" s="10">
        <v>0</v>
      </c>
      <c r="U60" s="9">
        <v>0</v>
      </c>
      <c r="V60" s="10">
        <v>0</v>
      </c>
      <c r="X60" s="45"/>
    </row>
    <row r="61" spans="1:24" ht="12.75">
      <c r="A61" s="8" t="s">
        <v>68</v>
      </c>
      <c r="B61" s="9">
        <v>22</v>
      </c>
      <c r="C61" s="9">
        <v>0</v>
      </c>
      <c r="D61" s="10">
        <v>0</v>
      </c>
      <c r="E61" s="9">
        <v>6</v>
      </c>
      <c r="F61" s="10">
        <v>27.27272727272727</v>
      </c>
      <c r="G61" s="9">
        <v>5</v>
      </c>
      <c r="H61" s="10">
        <v>22.727272727272727</v>
      </c>
      <c r="I61" s="9">
        <v>3</v>
      </c>
      <c r="J61" s="10">
        <v>13.636363636363635</v>
      </c>
      <c r="K61" s="9">
        <v>3</v>
      </c>
      <c r="L61" s="10">
        <v>13.636363636363635</v>
      </c>
      <c r="M61" s="9">
        <v>4</v>
      </c>
      <c r="N61" s="10">
        <v>18.181818181818183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1</v>
      </c>
      <c r="V61" s="10">
        <v>4.545454545454546</v>
      </c>
      <c r="X61" s="45"/>
    </row>
    <row r="62" spans="1:24" ht="12.75">
      <c r="A62" s="8" t="s">
        <v>69</v>
      </c>
      <c r="B62" s="9">
        <v>20</v>
      </c>
      <c r="C62" s="9">
        <v>1</v>
      </c>
      <c r="D62" s="10">
        <v>5</v>
      </c>
      <c r="E62" s="9">
        <v>5</v>
      </c>
      <c r="F62" s="10">
        <v>25</v>
      </c>
      <c r="G62" s="9">
        <v>4</v>
      </c>
      <c r="H62" s="10">
        <v>20</v>
      </c>
      <c r="I62" s="9">
        <v>3</v>
      </c>
      <c r="J62" s="10">
        <v>15</v>
      </c>
      <c r="K62" s="9">
        <v>3</v>
      </c>
      <c r="L62" s="10">
        <v>15</v>
      </c>
      <c r="M62" s="9">
        <v>0</v>
      </c>
      <c r="N62" s="10">
        <v>0</v>
      </c>
      <c r="O62" s="9">
        <v>4</v>
      </c>
      <c r="P62" s="10">
        <v>20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  <c r="X62" s="45"/>
    </row>
    <row r="63" spans="1:24" ht="12.75">
      <c r="A63" s="12" t="s">
        <v>70</v>
      </c>
      <c r="B63" s="2">
        <v>75</v>
      </c>
      <c r="C63" s="5">
        <v>0</v>
      </c>
      <c r="D63" s="6">
        <v>0</v>
      </c>
      <c r="E63" s="5">
        <v>14</v>
      </c>
      <c r="F63" s="6">
        <v>18.666666666666668</v>
      </c>
      <c r="G63" s="13">
        <v>14</v>
      </c>
      <c r="H63" s="3">
        <v>18.666666666666668</v>
      </c>
      <c r="I63" s="5">
        <v>11</v>
      </c>
      <c r="J63" s="6">
        <v>14.666666666666666</v>
      </c>
      <c r="K63" s="5">
        <v>9</v>
      </c>
      <c r="L63" s="6">
        <v>12</v>
      </c>
      <c r="M63" s="13">
        <v>5</v>
      </c>
      <c r="N63" s="3">
        <v>6.666666666666667</v>
      </c>
      <c r="O63" s="5">
        <v>5</v>
      </c>
      <c r="P63" s="6">
        <v>6.666666666666667</v>
      </c>
      <c r="Q63" s="5">
        <v>3</v>
      </c>
      <c r="R63" s="6">
        <v>4</v>
      </c>
      <c r="S63" s="13">
        <v>0</v>
      </c>
      <c r="T63" s="3">
        <v>0</v>
      </c>
      <c r="U63" s="5">
        <v>14</v>
      </c>
      <c r="V63" s="6">
        <v>18.666666666666668</v>
      </c>
      <c r="X63" s="45"/>
    </row>
    <row r="64" spans="1:24" ht="12.75">
      <c r="A64" s="8" t="s">
        <v>71</v>
      </c>
      <c r="B64" s="9">
        <v>3</v>
      </c>
      <c r="C64" s="9">
        <v>0</v>
      </c>
      <c r="D64" s="10">
        <v>0</v>
      </c>
      <c r="E64" s="9">
        <v>0</v>
      </c>
      <c r="F64" s="10">
        <v>0</v>
      </c>
      <c r="G64" s="9">
        <v>0</v>
      </c>
      <c r="H64" s="10">
        <v>0</v>
      </c>
      <c r="I64" s="9">
        <v>2</v>
      </c>
      <c r="J64" s="10">
        <v>66.66666666666666</v>
      </c>
      <c r="K64" s="9">
        <v>0</v>
      </c>
      <c r="L64" s="10">
        <v>0</v>
      </c>
      <c r="M64" s="9">
        <v>0</v>
      </c>
      <c r="N64" s="10">
        <v>0</v>
      </c>
      <c r="O64" s="9">
        <v>1</v>
      </c>
      <c r="P64" s="10">
        <v>33.33333333333333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  <c r="X64" s="45"/>
    </row>
    <row r="65" spans="1:24" ht="12.75">
      <c r="A65" s="8" t="s">
        <v>72</v>
      </c>
      <c r="B65" s="9">
        <v>4</v>
      </c>
      <c r="C65" s="9">
        <v>0</v>
      </c>
      <c r="D65" s="10">
        <v>0</v>
      </c>
      <c r="E65" s="9">
        <v>0</v>
      </c>
      <c r="F65" s="10">
        <v>0</v>
      </c>
      <c r="G65" s="9">
        <v>0</v>
      </c>
      <c r="H65" s="10">
        <v>0</v>
      </c>
      <c r="I65" s="9">
        <v>0</v>
      </c>
      <c r="J65" s="10">
        <v>0</v>
      </c>
      <c r="K65" s="9">
        <v>4</v>
      </c>
      <c r="L65" s="10">
        <v>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  <c r="X65" s="45"/>
    </row>
    <row r="66" spans="1:24" ht="12.75">
      <c r="A66" s="8" t="s">
        <v>73</v>
      </c>
      <c r="B66" s="9">
        <v>3</v>
      </c>
      <c r="C66" s="9">
        <v>0</v>
      </c>
      <c r="D66" s="10">
        <v>0</v>
      </c>
      <c r="E66" s="9">
        <v>0</v>
      </c>
      <c r="F66" s="10">
        <v>0</v>
      </c>
      <c r="G66" s="9">
        <v>1</v>
      </c>
      <c r="H66" s="10">
        <v>33.33333333333333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1</v>
      </c>
      <c r="P66" s="10">
        <v>33.33333333333333</v>
      </c>
      <c r="Q66" s="9">
        <v>1</v>
      </c>
      <c r="R66" s="10">
        <v>33.33333333333333</v>
      </c>
      <c r="S66" s="9">
        <v>0</v>
      </c>
      <c r="T66" s="10">
        <v>0</v>
      </c>
      <c r="U66" s="9">
        <v>0</v>
      </c>
      <c r="V66" s="10">
        <v>0</v>
      </c>
      <c r="X66" s="45"/>
    </row>
    <row r="67" spans="1:24" ht="12.75">
      <c r="A67" s="8" t="s">
        <v>74</v>
      </c>
      <c r="B67" s="9">
        <v>0</v>
      </c>
      <c r="C67" s="9">
        <v>0</v>
      </c>
      <c r="D67" s="10">
        <v>0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  <c r="X67" s="45"/>
    </row>
    <row r="68" spans="1:24" ht="12.75">
      <c r="A68" s="8" t="s">
        <v>75</v>
      </c>
      <c r="B68" s="9">
        <v>0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  <c r="X68" s="45"/>
    </row>
    <row r="69" spans="1:24" ht="12.75">
      <c r="A69" s="8" t="s">
        <v>157</v>
      </c>
      <c r="B69" s="9">
        <v>7</v>
      </c>
      <c r="C69" s="9">
        <v>0</v>
      </c>
      <c r="D69" s="10">
        <v>0</v>
      </c>
      <c r="E69" s="9">
        <v>2</v>
      </c>
      <c r="F69" s="10">
        <v>28.57142857142857</v>
      </c>
      <c r="G69" s="9">
        <v>2</v>
      </c>
      <c r="H69" s="10">
        <v>28.57142857142857</v>
      </c>
      <c r="I69" s="9">
        <v>0</v>
      </c>
      <c r="J69" s="10">
        <v>0</v>
      </c>
      <c r="K69" s="9">
        <v>3</v>
      </c>
      <c r="L69" s="10">
        <v>42.857142857142854</v>
      </c>
      <c r="M69" s="9">
        <v>0</v>
      </c>
      <c r="N69" s="10">
        <v>0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  <c r="X69" s="45"/>
    </row>
    <row r="70" spans="1:24" ht="12.75">
      <c r="A70" s="8" t="s">
        <v>159</v>
      </c>
      <c r="B70" s="9">
        <v>2</v>
      </c>
      <c r="C70" s="9">
        <v>0</v>
      </c>
      <c r="D70" s="10">
        <v>0</v>
      </c>
      <c r="E70" s="9">
        <v>0</v>
      </c>
      <c r="F70" s="10">
        <v>0</v>
      </c>
      <c r="G70" s="9">
        <v>1</v>
      </c>
      <c r="H70" s="10">
        <v>50</v>
      </c>
      <c r="I70" s="9">
        <v>0</v>
      </c>
      <c r="J70" s="10">
        <v>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1</v>
      </c>
      <c r="V70" s="10">
        <v>50</v>
      </c>
      <c r="X70" s="45"/>
    </row>
    <row r="71" spans="1:24" ht="12.75">
      <c r="A71" s="8" t="s">
        <v>76</v>
      </c>
      <c r="B71" s="9">
        <v>5</v>
      </c>
      <c r="C71" s="9">
        <v>0</v>
      </c>
      <c r="D71" s="10">
        <v>0</v>
      </c>
      <c r="E71" s="9">
        <v>0</v>
      </c>
      <c r="F71" s="10">
        <v>0</v>
      </c>
      <c r="G71" s="9">
        <v>3</v>
      </c>
      <c r="H71" s="10">
        <v>60</v>
      </c>
      <c r="I71" s="9">
        <v>1</v>
      </c>
      <c r="J71" s="10">
        <v>20</v>
      </c>
      <c r="K71" s="9">
        <v>1</v>
      </c>
      <c r="L71" s="10">
        <v>20</v>
      </c>
      <c r="M71" s="9">
        <v>0</v>
      </c>
      <c r="N71" s="10">
        <v>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  <c r="X71" s="45"/>
    </row>
    <row r="72" spans="1:24" ht="12.75">
      <c r="A72" s="8" t="s">
        <v>77</v>
      </c>
      <c r="B72" s="9">
        <v>0</v>
      </c>
      <c r="C72" s="9">
        <v>0</v>
      </c>
      <c r="D72" s="10">
        <v>0</v>
      </c>
      <c r="E72" s="9">
        <v>0</v>
      </c>
      <c r="F72" s="10">
        <v>0</v>
      </c>
      <c r="G72" s="9">
        <v>0</v>
      </c>
      <c r="H72" s="10">
        <v>0</v>
      </c>
      <c r="I72" s="9">
        <v>0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  <c r="X72" s="45"/>
    </row>
    <row r="73" spans="1:24" ht="12.75">
      <c r="A73" s="8" t="s">
        <v>78</v>
      </c>
      <c r="B73" s="9">
        <v>14</v>
      </c>
      <c r="C73" s="9">
        <v>0</v>
      </c>
      <c r="D73" s="10">
        <v>0</v>
      </c>
      <c r="E73" s="9">
        <v>4</v>
      </c>
      <c r="F73" s="10">
        <v>28.57142857142857</v>
      </c>
      <c r="G73" s="9">
        <v>1</v>
      </c>
      <c r="H73" s="10">
        <v>7.142857142857142</v>
      </c>
      <c r="I73" s="9">
        <v>2</v>
      </c>
      <c r="J73" s="10">
        <v>14.285714285714285</v>
      </c>
      <c r="K73" s="9">
        <v>0</v>
      </c>
      <c r="L73" s="10">
        <v>0</v>
      </c>
      <c r="M73" s="9">
        <v>1</v>
      </c>
      <c r="N73" s="10">
        <v>7.142857142857142</v>
      </c>
      <c r="O73" s="9">
        <v>1</v>
      </c>
      <c r="P73" s="10">
        <v>7.142857142857142</v>
      </c>
      <c r="Q73" s="9">
        <v>2</v>
      </c>
      <c r="R73" s="10">
        <v>14.285714285714285</v>
      </c>
      <c r="S73" s="9">
        <v>0</v>
      </c>
      <c r="T73" s="10">
        <v>0</v>
      </c>
      <c r="U73" s="9">
        <v>3</v>
      </c>
      <c r="V73" s="10">
        <v>21.428571428571427</v>
      </c>
      <c r="X73" s="45"/>
    </row>
    <row r="74" spans="1:24" ht="12.75">
      <c r="A74" s="8" t="s">
        <v>79</v>
      </c>
      <c r="B74" s="9">
        <v>3</v>
      </c>
      <c r="C74" s="9">
        <v>0</v>
      </c>
      <c r="D74" s="10">
        <v>0</v>
      </c>
      <c r="E74" s="9">
        <v>1</v>
      </c>
      <c r="F74" s="10">
        <v>0</v>
      </c>
      <c r="G74" s="9">
        <v>0</v>
      </c>
      <c r="H74" s="10">
        <v>0</v>
      </c>
      <c r="I74" s="9">
        <v>2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  <c r="X74" s="45"/>
    </row>
    <row r="75" spans="1:24" ht="12.75">
      <c r="A75" s="8" t="s">
        <v>80</v>
      </c>
      <c r="B75" s="9">
        <v>0</v>
      </c>
      <c r="C75" s="9">
        <v>0</v>
      </c>
      <c r="D75" s="10">
        <v>0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  <c r="X75" s="45"/>
    </row>
    <row r="76" spans="1:24" ht="12.75">
      <c r="A76" s="8" t="s">
        <v>152</v>
      </c>
      <c r="B76" s="9">
        <v>8</v>
      </c>
      <c r="C76" s="9">
        <v>0</v>
      </c>
      <c r="D76" s="10">
        <v>0</v>
      </c>
      <c r="E76" s="9">
        <v>1</v>
      </c>
      <c r="F76" s="10">
        <v>12.5</v>
      </c>
      <c r="G76" s="9">
        <v>0</v>
      </c>
      <c r="H76" s="10">
        <v>0</v>
      </c>
      <c r="I76" s="9">
        <v>0</v>
      </c>
      <c r="J76" s="10">
        <v>0</v>
      </c>
      <c r="K76" s="9">
        <v>0</v>
      </c>
      <c r="L76" s="10">
        <v>0</v>
      </c>
      <c r="M76" s="9">
        <v>3</v>
      </c>
      <c r="N76" s="10">
        <v>37.5</v>
      </c>
      <c r="O76" s="9">
        <v>1</v>
      </c>
      <c r="P76" s="10">
        <v>12.5</v>
      </c>
      <c r="Q76" s="9">
        <v>0</v>
      </c>
      <c r="R76" s="10">
        <v>0</v>
      </c>
      <c r="S76" s="9">
        <v>0</v>
      </c>
      <c r="T76" s="10">
        <v>0</v>
      </c>
      <c r="U76" s="9">
        <v>3</v>
      </c>
      <c r="V76" s="10">
        <v>37.5</v>
      </c>
      <c r="X76" s="45"/>
    </row>
    <row r="77" spans="1:24" ht="12.75">
      <c r="A77" s="8" t="s">
        <v>81</v>
      </c>
      <c r="B77" s="9">
        <v>8</v>
      </c>
      <c r="C77" s="9">
        <v>0</v>
      </c>
      <c r="D77" s="10">
        <v>0</v>
      </c>
      <c r="E77" s="9">
        <v>1</v>
      </c>
      <c r="F77" s="10">
        <v>12.5</v>
      </c>
      <c r="G77" s="9">
        <v>2</v>
      </c>
      <c r="H77" s="10">
        <v>25</v>
      </c>
      <c r="I77" s="9">
        <v>1</v>
      </c>
      <c r="J77" s="10">
        <v>12.5</v>
      </c>
      <c r="K77" s="9">
        <v>0</v>
      </c>
      <c r="L77" s="10">
        <v>0</v>
      </c>
      <c r="M77" s="9">
        <v>1</v>
      </c>
      <c r="N77" s="10">
        <v>12.5</v>
      </c>
      <c r="O77" s="9">
        <v>0</v>
      </c>
      <c r="P77" s="10">
        <v>0</v>
      </c>
      <c r="Q77" s="9">
        <v>0</v>
      </c>
      <c r="R77" s="10">
        <v>0</v>
      </c>
      <c r="S77" s="9">
        <v>0</v>
      </c>
      <c r="T77" s="10">
        <v>0</v>
      </c>
      <c r="U77" s="9">
        <v>3</v>
      </c>
      <c r="V77" s="10">
        <v>37.5</v>
      </c>
      <c r="X77" s="45"/>
    </row>
    <row r="78" spans="1:24" ht="12.75">
      <c r="A78" s="8" t="s">
        <v>82</v>
      </c>
      <c r="B78" s="9">
        <v>1</v>
      </c>
      <c r="C78" s="9">
        <v>0</v>
      </c>
      <c r="D78" s="10">
        <v>0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1</v>
      </c>
      <c r="V78" s="10">
        <v>0</v>
      </c>
      <c r="X78" s="45"/>
    </row>
    <row r="79" spans="1:24" ht="12.75">
      <c r="A79" s="8" t="s">
        <v>83</v>
      </c>
      <c r="B79" s="9">
        <v>6</v>
      </c>
      <c r="C79" s="9">
        <v>0</v>
      </c>
      <c r="D79" s="10">
        <v>0</v>
      </c>
      <c r="E79" s="9">
        <v>1</v>
      </c>
      <c r="F79" s="10">
        <v>16.666666666666664</v>
      </c>
      <c r="G79" s="9">
        <v>1</v>
      </c>
      <c r="H79" s="10">
        <v>16.666666666666664</v>
      </c>
      <c r="I79" s="9">
        <v>1</v>
      </c>
      <c r="J79" s="10">
        <v>16.666666666666664</v>
      </c>
      <c r="K79" s="9">
        <v>1</v>
      </c>
      <c r="L79" s="10">
        <v>16.666666666666664</v>
      </c>
      <c r="M79" s="9">
        <v>0</v>
      </c>
      <c r="N79" s="10">
        <v>0</v>
      </c>
      <c r="O79" s="9">
        <v>1</v>
      </c>
      <c r="P79" s="10">
        <v>16.666666666666664</v>
      </c>
      <c r="Q79" s="9">
        <v>0</v>
      </c>
      <c r="R79" s="10">
        <v>0</v>
      </c>
      <c r="S79" s="9">
        <v>0</v>
      </c>
      <c r="T79" s="10">
        <v>0</v>
      </c>
      <c r="U79" s="9">
        <v>1</v>
      </c>
      <c r="V79" s="10">
        <v>16.666666666666664</v>
      </c>
      <c r="X79" s="45"/>
    </row>
    <row r="80" spans="1:24" ht="12.75">
      <c r="A80" s="8" t="s">
        <v>84</v>
      </c>
      <c r="B80" s="9">
        <v>11</v>
      </c>
      <c r="C80" s="9">
        <v>0</v>
      </c>
      <c r="D80" s="10">
        <v>0</v>
      </c>
      <c r="E80" s="9">
        <v>4</v>
      </c>
      <c r="F80" s="10">
        <v>36.36363636363637</v>
      </c>
      <c r="G80" s="9">
        <v>3</v>
      </c>
      <c r="H80" s="10">
        <v>27.27272727272727</v>
      </c>
      <c r="I80" s="9">
        <v>2</v>
      </c>
      <c r="J80" s="10">
        <v>18.181818181818183</v>
      </c>
      <c r="K80" s="9">
        <v>0</v>
      </c>
      <c r="L80" s="10">
        <v>0</v>
      </c>
      <c r="M80" s="9">
        <v>0</v>
      </c>
      <c r="N80" s="10">
        <v>0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2</v>
      </c>
      <c r="V80" s="10">
        <v>18.181818181818183</v>
      </c>
      <c r="X80" s="45"/>
    </row>
    <row r="81" spans="1:24" ht="12.75">
      <c r="A81" s="12" t="s">
        <v>85</v>
      </c>
      <c r="B81" s="2">
        <v>401</v>
      </c>
      <c r="C81" s="5">
        <v>3</v>
      </c>
      <c r="D81" s="6">
        <v>0.7481296758104738</v>
      </c>
      <c r="E81" s="5">
        <v>86</v>
      </c>
      <c r="F81" s="6">
        <v>21.44638403990025</v>
      </c>
      <c r="G81" s="13">
        <v>94</v>
      </c>
      <c r="H81" s="3">
        <v>23.44139650872818</v>
      </c>
      <c r="I81" s="5">
        <v>72</v>
      </c>
      <c r="J81" s="6">
        <v>17.955112219451372</v>
      </c>
      <c r="K81" s="5">
        <v>47</v>
      </c>
      <c r="L81" s="6">
        <v>11.72069825436409</v>
      </c>
      <c r="M81" s="13">
        <v>49</v>
      </c>
      <c r="N81" s="3">
        <v>12.219451371571072</v>
      </c>
      <c r="O81" s="5">
        <v>34</v>
      </c>
      <c r="P81" s="6">
        <v>8.478802992518704</v>
      </c>
      <c r="Q81" s="5">
        <v>4</v>
      </c>
      <c r="R81" s="6">
        <v>0.997506234413965</v>
      </c>
      <c r="S81" s="13">
        <v>0</v>
      </c>
      <c r="T81" s="3">
        <v>0</v>
      </c>
      <c r="U81" s="5">
        <v>12</v>
      </c>
      <c r="V81" s="6">
        <v>2.9925187032418954</v>
      </c>
      <c r="X81" s="45"/>
    </row>
    <row r="82" spans="1:24" ht="12.75">
      <c r="A82" s="8" t="s">
        <v>86</v>
      </c>
      <c r="B82" s="9">
        <v>17</v>
      </c>
      <c r="C82" s="9">
        <v>0</v>
      </c>
      <c r="D82" s="10">
        <v>0</v>
      </c>
      <c r="E82" s="9">
        <v>4</v>
      </c>
      <c r="F82" s="10">
        <v>23.52941176470588</v>
      </c>
      <c r="G82" s="9">
        <v>4</v>
      </c>
      <c r="H82" s="10">
        <v>23.52941176470588</v>
      </c>
      <c r="I82" s="9">
        <v>2</v>
      </c>
      <c r="J82" s="10">
        <v>11.76470588235294</v>
      </c>
      <c r="K82" s="9">
        <v>1</v>
      </c>
      <c r="L82" s="10">
        <v>5.88235294117647</v>
      </c>
      <c r="M82" s="9">
        <v>3</v>
      </c>
      <c r="N82" s="10">
        <v>17.647058823529413</v>
      </c>
      <c r="O82" s="9">
        <v>3</v>
      </c>
      <c r="P82" s="10">
        <v>17.647058823529413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  <c r="X82" s="45"/>
    </row>
    <row r="83" spans="1:24" ht="12.75">
      <c r="A83" s="8" t="s">
        <v>87</v>
      </c>
      <c r="B83" s="9">
        <v>4</v>
      </c>
      <c r="C83" s="9">
        <v>0</v>
      </c>
      <c r="D83" s="10">
        <v>0</v>
      </c>
      <c r="E83" s="9">
        <v>3</v>
      </c>
      <c r="F83" s="10">
        <v>0</v>
      </c>
      <c r="G83" s="9">
        <v>1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  <c r="X83" s="45"/>
    </row>
    <row r="84" spans="1:24" ht="12.75">
      <c r="A84" s="8" t="s">
        <v>88</v>
      </c>
      <c r="B84" s="9">
        <v>8</v>
      </c>
      <c r="C84" s="9">
        <v>0</v>
      </c>
      <c r="D84" s="10">
        <v>0</v>
      </c>
      <c r="E84" s="9">
        <v>2</v>
      </c>
      <c r="F84" s="10">
        <v>25</v>
      </c>
      <c r="G84" s="9">
        <v>3</v>
      </c>
      <c r="H84" s="10">
        <v>37.5</v>
      </c>
      <c r="I84" s="9">
        <v>1</v>
      </c>
      <c r="J84" s="10">
        <v>12.5</v>
      </c>
      <c r="K84" s="9">
        <v>0</v>
      </c>
      <c r="L84" s="10">
        <v>0</v>
      </c>
      <c r="M84" s="9">
        <v>1</v>
      </c>
      <c r="N84" s="10">
        <v>12.5</v>
      </c>
      <c r="O84" s="9">
        <v>1</v>
      </c>
      <c r="P84" s="10">
        <v>12.5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  <c r="X84" s="45"/>
    </row>
    <row r="85" spans="1:24" ht="12.75">
      <c r="A85" s="8" t="s">
        <v>90</v>
      </c>
      <c r="B85" s="9">
        <v>14</v>
      </c>
      <c r="C85" s="9">
        <v>0</v>
      </c>
      <c r="D85" s="10">
        <v>0</v>
      </c>
      <c r="E85" s="9">
        <v>0</v>
      </c>
      <c r="F85" s="10">
        <v>0</v>
      </c>
      <c r="G85" s="9">
        <v>3</v>
      </c>
      <c r="H85" s="10">
        <v>21.428571428571427</v>
      </c>
      <c r="I85" s="9">
        <v>2</v>
      </c>
      <c r="J85" s="10">
        <v>14.285714285714285</v>
      </c>
      <c r="K85" s="9">
        <v>4</v>
      </c>
      <c r="L85" s="10">
        <v>28.57142857142857</v>
      </c>
      <c r="M85" s="9">
        <v>2</v>
      </c>
      <c r="N85" s="10">
        <v>14.285714285714285</v>
      </c>
      <c r="O85" s="9">
        <v>2</v>
      </c>
      <c r="P85" s="10">
        <v>14.285714285714285</v>
      </c>
      <c r="Q85" s="9">
        <v>1</v>
      </c>
      <c r="R85" s="10">
        <v>7.142857142857142</v>
      </c>
      <c r="S85" s="9">
        <v>0</v>
      </c>
      <c r="T85" s="10">
        <v>0</v>
      </c>
      <c r="U85" s="9">
        <v>0</v>
      </c>
      <c r="V85" s="10">
        <v>0</v>
      </c>
      <c r="X85" s="45"/>
    </row>
    <row r="86" spans="1:24" ht="12.75">
      <c r="A86" s="8" t="s">
        <v>91</v>
      </c>
      <c r="B86" s="9">
        <v>1</v>
      </c>
      <c r="C86" s="9">
        <v>0</v>
      </c>
      <c r="D86" s="10">
        <v>0</v>
      </c>
      <c r="E86" s="9">
        <v>0</v>
      </c>
      <c r="F86" s="10">
        <v>0</v>
      </c>
      <c r="G86" s="9">
        <v>1</v>
      </c>
      <c r="H86" s="10">
        <v>100</v>
      </c>
      <c r="I86" s="9">
        <v>0</v>
      </c>
      <c r="J86" s="10">
        <v>0</v>
      </c>
      <c r="K86" s="9">
        <v>0</v>
      </c>
      <c r="L86" s="10">
        <v>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  <c r="X86" s="45"/>
    </row>
    <row r="87" spans="1:24" ht="12.75">
      <c r="A87" s="8" t="s">
        <v>89</v>
      </c>
      <c r="B87" s="9">
        <v>27</v>
      </c>
      <c r="C87" s="9">
        <v>0</v>
      </c>
      <c r="D87" s="10">
        <v>0</v>
      </c>
      <c r="E87" s="9">
        <v>7</v>
      </c>
      <c r="F87" s="10">
        <v>0</v>
      </c>
      <c r="G87" s="9">
        <v>9</v>
      </c>
      <c r="H87" s="10">
        <v>0</v>
      </c>
      <c r="I87" s="9">
        <v>4</v>
      </c>
      <c r="J87" s="10">
        <v>0</v>
      </c>
      <c r="K87" s="9">
        <v>4</v>
      </c>
      <c r="L87" s="10">
        <v>0</v>
      </c>
      <c r="M87" s="9">
        <v>1</v>
      </c>
      <c r="N87" s="10">
        <v>0</v>
      </c>
      <c r="O87" s="9">
        <v>1</v>
      </c>
      <c r="P87" s="10">
        <v>0</v>
      </c>
      <c r="Q87" s="9">
        <v>0</v>
      </c>
      <c r="R87" s="10">
        <v>0</v>
      </c>
      <c r="S87" s="9">
        <v>0</v>
      </c>
      <c r="T87" s="10">
        <v>0</v>
      </c>
      <c r="U87" s="9">
        <v>1</v>
      </c>
      <c r="V87" s="10">
        <v>0</v>
      </c>
      <c r="X87" s="45"/>
    </row>
    <row r="88" spans="1:24" ht="12.75">
      <c r="A88" s="8" t="s">
        <v>99</v>
      </c>
      <c r="B88" s="9">
        <v>11</v>
      </c>
      <c r="C88" s="9">
        <v>0</v>
      </c>
      <c r="D88" s="10">
        <v>0</v>
      </c>
      <c r="E88" s="9">
        <v>2</v>
      </c>
      <c r="F88" s="10">
        <v>18.181818181818183</v>
      </c>
      <c r="G88" s="9">
        <v>1</v>
      </c>
      <c r="H88" s="10">
        <v>9.090909090909092</v>
      </c>
      <c r="I88" s="9">
        <v>3</v>
      </c>
      <c r="J88" s="10">
        <v>27.27272727272727</v>
      </c>
      <c r="K88" s="9">
        <v>3</v>
      </c>
      <c r="L88" s="10">
        <v>27.27272727272727</v>
      </c>
      <c r="M88" s="9">
        <v>0</v>
      </c>
      <c r="N88" s="10">
        <v>0</v>
      </c>
      <c r="O88" s="9">
        <v>1</v>
      </c>
      <c r="P88" s="10">
        <v>9.090909090909092</v>
      </c>
      <c r="Q88" s="9">
        <v>1</v>
      </c>
      <c r="R88" s="10">
        <v>9.090909090909092</v>
      </c>
      <c r="S88" s="9">
        <v>0</v>
      </c>
      <c r="T88" s="10">
        <v>0</v>
      </c>
      <c r="U88" s="9">
        <v>0</v>
      </c>
      <c r="V88" s="10">
        <v>0</v>
      </c>
      <c r="X88" s="45"/>
    </row>
    <row r="89" spans="1:24" ht="12.75">
      <c r="A89" s="8" t="s">
        <v>100</v>
      </c>
      <c r="B89" s="9">
        <v>10</v>
      </c>
      <c r="C89" s="9">
        <v>0</v>
      </c>
      <c r="D89" s="10">
        <v>0</v>
      </c>
      <c r="E89" s="9">
        <v>2</v>
      </c>
      <c r="F89" s="10">
        <v>20</v>
      </c>
      <c r="G89" s="9">
        <v>2</v>
      </c>
      <c r="H89" s="10">
        <v>20</v>
      </c>
      <c r="I89" s="9">
        <v>2</v>
      </c>
      <c r="J89" s="10">
        <v>20</v>
      </c>
      <c r="K89" s="9">
        <v>0</v>
      </c>
      <c r="L89" s="10">
        <v>0</v>
      </c>
      <c r="M89" s="9">
        <v>2</v>
      </c>
      <c r="N89" s="10">
        <v>20</v>
      </c>
      <c r="O89" s="9">
        <v>1</v>
      </c>
      <c r="P89" s="10">
        <v>10</v>
      </c>
      <c r="Q89" s="9">
        <v>0</v>
      </c>
      <c r="R89" s="10">
        <v>0</v>
      </c>
      <c r="S89" s="9">
        <v>0</v>
      </c>
      <c r="T89" s="10">
        <v>0</v>
      </c>
      <c r="U89" s="9">
        <v>1</v>
      </c>
      <c r="V89" s="10">
        <v>10</v>
      </c>
      <c r="X89" s="45"/>
    </row>
    <row r="90" spans="1:24" ht="12.75">
      <c r="A90" s="8" t="s">
        <v>107</v>
      </c>
      <c r="B90" s="9">
        <v>33</v>
      </c>
      <c r="C90" s="9">
        <v>0</v>
      </c>
      <c r="D90" s="10">
        <v>0</v>
      </c>
      <c r="E90" s="9">
        <v>8</v>
      </c>
      <c r="F90" s="10">
        <v>24.242424242424242</v>
      </c>
      <c r="G90" s="9">
        <v>7</v>
      </c>
      <c r="H90" s="10">
        <v>21.21212121212121</v>
      </c>
      <c r="I90" s="9">
        <v>6</v>
      </c>
      <c r="J90" s="10">
        <v>18.181818181818183</v>
      </c>
      <c r="K90" s="9">
        <v>4</v>
      </c>
      <c r="L90" s="10">
        <v>12.121212121212121</v>
      </c>
      <c r="M90" s="9">
        <v>7</v>
      </c>
      <c r="N90" s="10">
        <v>21.21212121212121</v>
      </c>
      <c r="O90" s="9">
        <v>1</v>
      </c>
      <c r="P90" s="10">
        <v>3.0303030303030303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  <c r="X90" s="45"/>
    </row>
    <row r="91" spans="1:24" ht="12.75">
      <c r="A91" s="8" t="s">
        <v>92</v>
      </c>
      <c r="B91" s="9">
        <v>15</v>
      </c>
      <c r="C91" s="9">
        <v>0</v>
      </c>
      <c r="D91" s="10">
        <v>0</v>
      </c>
      <c r="E91" s="9">
        <v>2</v>
      </c>
      <c r="F91" s="10">
        <v>13.333333333333334</v>
      </c>
      <c r="G91" s="9">
        <v>7</v>
      </c>
      <c r="H91" s="10">
        <v>46.666666666666664</v>
      </c>
      <c r="I91" s="9">
        <v>2</v>
      </c>
      <c r="J91" s="10">
        <v>13.333333333333334</v>
      </c>
      <c r="K91" s="9">
        <v>0</v>
      </c>
      <c r="L91" s="10">
        <v>0</v>
      </c>
      <c r="M91" s="9">
        <v>1</v>
      </c>
      <c r="N91" s="10">
        <v>6.666666666666667</v>
      </c>
      <c r="O91" s="9">
        <v>2</v>
      </c>
      <c r="P91" s="10">
        <v>13.333333333333334</v>
      </c>
      <c r="Q91" s="9">
        <v>1</v>
      </c>
      <c r="R91" s="10">
        <v>6.666666666666667</v>
      </c>
      <c r="S91" s="9">
        <v>0</v>
      </c>
      <c r="T91" s="10">
        <v>0</v>
      </c>
      <c r="U91" s="9">
        <v>0</v>
      </c>
      <c r="V91" s="10">
        <v>0</v>
      </c>
      <c r="X91" s="45"/>
    </row>
    <row r="92" spans="1:24" ht="12.75">
      <c r="A92" s="8" t="s">
        <v>93</v>
      </c>
      <c r="B92" s="9">
        <v>29</v>
      </c>
      <c r="C92" s="9">
        <v>0</v>
      </c>
      <c r="D92" s="10">
        <v>0</v>
      </c>
      <c r="E92" s="9">
        <v>7</v>
      </c>
      <c r="F92" s="10">
        <v>24.137931034482758</v>
      </c>
      <c r="G92" s="9">
        <v>5</v>
      </c>
      <c r="H92" s="10">
        <v>17.24137931034483</v>
      </c>
      <c r="I92" s="9">
        <v>3</v>
      </c>
      <c r="J92" s="10">
        <v>10.344827586206897</v>
      </c>
      <c r="K92" s="9">
        <v>7</v>
      </c>
      <c r="L92" s="10">
        <v>24.137931034482758</v>
      </c>
      <c r="M92" s="9">
        <v>4</v>
      </c>
      <c r="N92" s="10">
        <v>13.793103448275861</v>
      </c>
      <c r="O92" s="9">
        <v>1</v>
      </c>
      <c r="P92" s="10">
        <v>3.4482758620689653</v>
      </c>
      <c r="Q92" s="9">
        <v>0</v>
      </c>
      <c r="R92" s="10">
        <v>0</v>
      </c>
      <c r="S92" s="9">
        <v>0</v>
      </c>
      <c r="T92" s="10">
        <v>0</v>
      </c>
      <c r="U92" s="9">
        <v>2</v>
      </c>
      <c r="V92" s="10">
        <v>6.896551724137931</v>
      </c>
      <c r="X92" s="45"/>
    </row>
    <row r="93" spans="1:24" ht="12.75">
      <c r="A93" s="8" t="s">
        <v>94</v>
      </c>
      <c r="B93" s="9">
        <v>3</v>
      </c>
      <c r="C93" s="9">
        <v>0</v>
      </c>
      <c r="D93" s="10">
        <v>0</v>
      </c>
      <c r="E93" s="9">
        <v>1</v>
      </c>
      <c r="F93" s="10">
        <v>0</v>
      </c>
      <c r="G93" s="9">
        <v>1</v>
      </c>
      <c r="H93" s="10">
        <v>0</v>
      </c>
      <c r="I93" s="9">
        <v>1</v>
      </c>
      <c r="J93" s="10">
        <v>0</v>
      </c>
      <c r="K93" s="9">
        <v>0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  <c r="X93" s="45"/>
    </row>
    <row r="94" spans="1:24" ht="12.75">
      <c r="A94" s="8" t="s">
        <v>95</v>
      </c>
      <c r="B94" s="9">
        <v>22</v>
      </c>
      <c r="C94" s="9">
        <v>1</v>
      </c>
      <c r="D94" s="10">
        <v>4.545454545454546</v>
      </c>
      <c r="E94" s="9">
        <v>3</v>
      </c>
      <c r="F94" s="10">
        <v>13.636363636363635</v>
      </c>
      <c r="G94" s="9">
        <v>10</v>
      </c>
      <c r="H94" s="10">
        <v>45.45454545454545</v>
      </c>
      <c r="I94" s="9">
        <v>1</v>
      </c>
      <c r="J94" s="10">
        <v>4.545454545454546</v>
      </c>
      <c r="K94" s="9">
        <v>2</v>
      </c>
      <c r="L94" s="10">
        <v>9.090909090909092</v>
      </c>
      <c r="M94" s="9">
        <v>4</v>
      </c>
      <c r="N94" s="10">
        <v>18.181818181818183</v>
      </c>
      <c r="O94" s="9">
        <v>1</v>
      </c>
      <c r="P94" s="10">
        <v>4.545454545454546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  <c r="X94" s="45"/>
    </row>
    <row r="95" spans="1:24" ht="12.75">
      <c r="A95" s="8" t="s">
        <v>96</v>
      </c>
      <c r="B95" s="9">
        <v>17</v>
      </c>
      <c r="C95" s="9">
        <v>1</v>
      </c>
      <c r="D95" s="10">
        <v>5.88235294117647</v>
      </c>
      <c r="E95" s="9">
        <v>4</v>
      </c>
      <c r="F95" s="10">
        <v>23.52941176470588</v>
      </c>
      <c r="G95" s="9">
        <v>3</v>
      </c>
      <c r="H95" s="10">
        <v>17.647058823529413</v>
      </c>
      <c r="I95" s="9">
        <v>3</v>
      </c>
      <c r="J95" s="10">
        <v>17.647058823529413</v>
      </c>
      <c r="K95" s="9">
        <v>1</v>
      </c>
      <c r="L95" s="10">
        <v>5.88235294117647</v>
      </c>
      <c r="M95" s="9">
        <v>2</v>
      </c>
      <c r="N95" s="10">
        <v>11.76470588235294</v>
      </c>
      <c r="O95" s="9">
        <v>2</v>
      </c>
      <c r="P95" s="10">
        <v>11.76470588235294</v>
      </c>
      <c r="Q95" s="9">
        <v>0</v>
      </c>
      <c r="R95" s="10">
        <v>0</v>
      </c>
      <c r="S95" s="9">
        <v>0</v>
      </c>
      <c r="T95" s="10">
        <v>0</v>
      </c>
      <c r="U95" s="9">
        <v>1</v>
      </c>
      <c r="V95" s="10">
        <v>5.88235294117647</v>
      </c>
      <c r="X95" s="45"/>
    </row>
    <row r="96" spans="1:24" ht="12.75">
      <c r="A96" s="8" t="s">
        <v>97</v>
      </c>
      <c r="B96" s="9">
        <v>34</v>
      </c>
      <c r="C96" s="9">
        <v>0</v>
      </c>
      <c r="D96" s="10">
        <v>0</v>
      </c>
      <c r="E96" s="9">
        <v>5</v>
      </c>
      <c r="F96" s="10">
        <v>0</v>
      </c>
      <c r="G96" s="9">
        <v>8</v>
      </c>
      <c r="H96" s="10">
        <v>0</v>
      </c>
      <c r="I96" s="9">
        <v>9</v>
      </c>
      <c r="J96" s="10">
        <v>0</v>
      </c>
      <c r="K96" s="9">
        <v>0</v>
      </c>
      <c r="L96" s="10">
        <v>0</v>
      </c>
      <c r="M96" s="9">
        <v>5</v>
      </c>
      <c r="N96" s="10">
        <v>0</v>
      </c>
      <c r="O96" s="9">
        <v>5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2</v>
      </c>
      <c r="V96" s="10">
        <v>0</v>
      </c>
      <c r="X96" s="45"/>
    </row>
    <row r="97" spans="1:24" ht="12.75">
      <c r="A97" s="8" t="s">
        <v>98</v>
      </c>
      <c r="B97" s="9">
        <v>4</v>
      </c>
      <c r="C97" s="9">
        <v>0</v>
      </c>
      <c r="D97" s="10">
        <v>0</v>
      </c>
      <c r="E97" s="9">
        <v>0</v>
      </c>
      <c r="F97" s="10">
        <v>0</v>
      </c>
      <c r="G97" s="9">
        <v>0</v>
      </c>
      <c r="H97" s="10">
        <v>0</v>
      </c>
      <c r="I97" s="9">
        <v>0</v>
      </c>
      <c r="J97" s="10">
        <v>0</v>
      </c>
      <c r="K97" s="9">
        <v>0</v>
      </c>
      <c r="L97" s="10">
        <v>0</v>
      </c>
      <c r="M97" s="9">
        <v>2</v>
      </c>
      <c r="N97" s="10">
        <v>50</v>
      </c>
      <c r="O97" s="9">
        <v>1</v>
      </c>
      <c r="P97" s="10">
        <v>25</v>
      </c>
      <c r="Q97" s="9">
        <v>0</v>
      </c>
      <c r="R97" s="10">
        <v>0</v>
      </c>
      <c r="S97" s="9">
        <v>0</v>
      </c>
      <c r="T97" s="10">
        <v>0</v>
      </c>
      <c r="U97" s="9">
        <v>1</v>
      </c>
      <c r="V97" s="10">
        <v>25</v>
      </c>
      <c r="X97" s="45"/>
    </row>
    <row r="98" spans="1:24" ht="12.75">
      <c r="A98" s="8" t="s">
        <v>101</v>
      </c>
      <c r="B98" s="9">
        <v>63</v>
      </c>
      <c r="C98" s="9">
        <v>0</v>
      </c>
      <c r="D98" s="10">
        <v>0</v>
      </c>
      <c r="E98" s="9">
        <v>17</v>
      </c>
      <c r="F98" s="10">
        <v>26.984126984126984</v>
      </c>
      <c r="G98" s="9">
        <v>8</v>
      </c>
      <c r="H98" s="10">
        <v>12.698412698412698</v>
      </c>
      <c r="I98" s="9">
        <v>14</v>
      </c>
      <c r="J98" s="10">
        <v>22.22222222222222</v>
      </c>
      <c r="K98" s="9">
        <v>7</v>
      </c>
      <c r="L98" s="10">
        <v>11.11111111111111</v>
      </c>
      <c r="M98" s="9">
        <v>8</v>
      </c>
      <c r="N98" s="10">
        <v>12.698412698412698</v>
      </c>
      <c r="O98" s="9">
        <v>6</v>
      </c>
      <c r="P98" s="10">
        <v>9.523809523809524</v>
      </c>
      <c r="Q98" s="9">
        <v>0</v>
      </c>
      <c r="R98" s="10">
        <v>0</v>
      </c>
      <c r="S98" s="9">
        <v>0</v>
      </c>
      <c r="T98" s="10">
        <v>0</v>
      </c>
      <c r="U98" s="9">
        <v>3</v>
      </c>
      <c r="V98" s="10">
        <v>4.761904761904762</v>
      </c>
      <c r="X98" s="45"/>
    </row>
    <row r="99" spans="1:24" ht="12.75">
      <c r="A99" s="8" t="s">
        <v>102</v>
      </c>
      <c r="B99" s="9">
        <v>10</v>
      </c>
      <c r="C99" s="9">
        <v>0</v>
      </c>
      <c r="D99" s="10">
        <v>0</v>
      </c>
      <c r="E99" s="9">
        <v>3</v>
      </c>
      <c r="F99" s="10">
        <v>30</v>
      </c>
      <c r="G99" s="9">
        <v>1</v>
      </c>
      <c r="H99" s="10">
        <v>10</v>
      </c>
      <c r="I99" s="9">
        <v>3</v>
      </c>
      <c r="J99" s="10">
        <v>30</v>
      </c>
      <c r="K99" s="9">
        <v>2</v>
      </c>
      <c r="L99" s="10">
        <v>20</v>
      </c>
      <c r="M99" s="9">
        <v>0</v>
      </c>
      <c r="N99" s="10">
        <v>0</v>
      </c>
      <c r="O99" s="9">
        <v>0</v>
      </c>
      <c r="P99" s="10">
        <v>0</v>
      </c>
      <c r="Q99" s="9">
        <v>1</v>
      </c>
      <c r="R99" s="10">
        <v>10</v>
      </c>
      <c r="S99" s="9">
        <v>0</v>
      </c>
      <c r="T99" s="10">
        <v>0</v>
      </c>
      <c r="U99" s="9">
        <v>0</v>
      </c>
      <c r="V99" s="10">
        <v>0</v>
      </c>
      <c r="X99" s="45"/>
    </row>
    <row r="100" spans="1:24" ht="12.75">
      <c r="A100" s="8" t="s">
        <v>103</v>
      </c>
      <c r="B100" s="9">
        <v>3</v>
      </c>
      <c r="C100" s="9">
        <v>0</v>
      </c>
      <c r="D100" s="10">
        <v>0</v>
      </c>
      <c r="E100" s="9">
        <v>0</v>
      </c>
      <c r="F100" s="10">
        <v>0</v>
      </c>
      <c r="G100" s="9">
        <v>1</v>
      </c>
      <c r="H100" s="10">
        <v>0</v>
      </c>
      <c r="I100" s="9">
        <v>2</v>
      </c>
      <c r="J100" s="10">
        <v>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  <c r="X100" s="45"/>
    </row>
    <row r="101" spans="1:24" ht="12.75">
      <c r="A101" s="8" t="s">
        <v>104</v>
      </c>
      <c r="B101" s="9">
        <v>4</v>
      </c>
      <c r="C101" s="9">
        <v>0</v>
      </c>
      <c r="D101" s="10">
        <v>0</v>
      </c>
      <c r="E101" s="9">
        <v>1</v>
      </c>
      <c r="F101" s="10">
        <v>25</v>
      </c>
      <c r="G101" s="9">
        <v>0</v>
      </c>
      <c r="H101" s="10">
        <v>0</v>
      </c>
      <c r="I101" s="9">
        <v>1</v>
      </c>
      <c r="J101" s="10">
        <v>25</v>
      </c>
      <c r="K101" s="9">
        <v>0</v>
      </c>
      <c r="L101" s="10">
        <v>0</v>
      </c>
      <c r="M101" s="9">
        <v>2</v>
      </c>
      <c r="N101" s="10">
        <v>50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  <c r="X101" s="45"/>
    </row>
    <row r="102" spans="1:24" ht="12.75">
      <c r="A102" s="8" t="s">
        <v>105</v>
      </c>
      <c r="B102" s="9">
        <v>10</v>
      </c>
      <c r="C102" s="9">
        <v>0</v>
      </c>
      <c r="D102" s="10">
        <v>0</v>
      </c>
      <c r="E102" s="9">
        <v>3</v>
      </c>
      <c r="F102" s="10">
        <v>30</v>
      </c>
      <c r="G102" s="9">
        <v>2</v>
      </c>
      <c r="H102" s="10">
        <v>20</v>
      </c>
      <c r="I102" s="9">
        <v>2</v>
      </c>
      <c r="J102" s="10">
        <v>20</v>
      </c>
      <c r="K102" s="9">
        <v>3</v>
      </c>
      <c r="L102" s="10">
        <v>30</v>
      </c>
      <c r="M102" s="9">
        <v>0</v>
      </c>
      <c r="N102" s="10">
        <v>0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  <c r="X102" s="45"/>
    </row>
    <row r="103" spans="1:24" ht="12.75">
      <c r="A103" s="8" t="s">
        <v>106</v>
      </c>
      <c r="B103" s="9">
        <v>28</v>
      </c>
      <c r="C103" s="9">
        <v>1</v>
      </c>
      <c r="D103" s="10">
        <v>3.571428571428571</v>
      </c>
      <c r="E103" s="9">
        <v>4</v>
      </c>
      <c r="F103" s="10">
        <v>14.285714285714285</v>
      </c>
      <c r="G103" s="9">
        <v>10</v>
      </c>
      <c r="H103" s="10">
        <v>35.714285714285715</v>
      </c>
      <c r="I103" s="9">
        <v>3</v>
      </c>
      <c r="J103" s="10">
        <v>10.714285714285714</v>
      </c>
      <c r="K103" s="9">
        <v>4</v>
      </c>
      <c r="L103" s="10">
        <v>14.285714285714285</v>
      </c>
      <c r="M103" s="9">
        <v>3</v>
      </c>
      <c r="N103" s="10">
        <v>10.714285714285714</v>
      </c>
      <c r="O103" s="9">
        <v>3</v>
      </c>
      <c r="P103" s="10">
        <v>10.714285714285714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  <c r="X103" s="45"/>
    </row>
    <row r="104" spans="1:24" ht="12.75">
      <c r="A104" s="8" t="s">
        <v>108</v>
      </c>
      <c r="B104" s="9">
        <v>34</v>
      </c>
      <c r="C104" s="9">
        <v>0</v>
      </c>
      <c r="D104" s="10">
        <v>0</v>
      </c>
      <c r="E104" s="9">
        <v>8</v>
      </c>
      <c r="F104" s="10">
        <v>23.52941176470588</v>
      </c>
      <c r="G104" s="9">
        <v>7</v>
      </c>
      <c r="H104" s="10">
        <v>20.588235294117645</v>
      </c>
      <c r="I104" s="9">
        <v>8</v>
      </c>
      <c r="J104" s="10">
        <v>23.52941176470588</v>
      </c>
      <c r="K104" s="9">
        <v>5</v>
      </c>
      <c r="L104" s="10">
        <v>14.705882352941178</v>
      </c>
      <c r="M104" s="9">
        <v>2</v>
      </c>
      <c r="N104" s="10">
        <v>5.88235294117647</v>
      </c>
      <c r="O104" s="9">
        <v>3</v>
      </c>
      <c r="P104" s="10">
        <v>8.823529411764707</v>
      </c>
      <c r="Q104" s="9">
        <v>0</v>
      </c>
      <c r="R104" s="10">
        <v>0</v>
      </c>
      <c r="S104" s="9">
        <v>0</v>
      </c>
      <c r="T104" s="10">
        <v>0</v>
      </c>
      <c r="U104" s="9">
        <v>1</v>
      </c>
      <c r="V104" s="10">
        <v>2.941176470588235</v>
      </c>
      <c r="X104" s="45"/>
    </row>
    <row r="105" spans="1:24" ht="12.75">
      <c r="A105" s="12" t="s">
        <v>109</v>
      </c>
      <c r="B105" s="2">
        <v>452</v>
      </c>
      <c r="C105" s="5">
        <v>8</v>
      </c>
      <c r="D105" s="6">
        <v>1.7699115044247788</v>
      </c>
      <c r="E105" s="5">
        <v>98</v>
      </c>
      <c r="F105" s="6">
        <v>21.68141592920354</v>
      </c>
      <c r="G105" s="13">
        <v>94</v>
      </c>
      <c r="H105" s="3">
        <v>20.79646017699115</v>
      </c>
      <c r="I105" s="5">
        <v>70</v>
      </c>
      <c r="J105" s="6">
        <v>15.486725663716813</v>
      </c>
      <c r="K105" s="5">
        <v>48</v>
      </c>
      <c r="L105" s="6">
        <v>10.619469026548673</v>
      </c>
      <c r="M105" s="13">
        <v>35</v>
      </c>
      <c r="N105" s="3">
        <v>7.7433628318584065</v>
      </c>
      <c r="O105" s="5">
        <v>31</v>
      </c>
      <c r="P105" s="6">
        <v>6.8584070796460175</v>
      </c>
      <c r="Q105" s="5">
        <v>6</v>
      </c>
      <c r="R105" s="6">
        <v>1.3274336283185841</v>
      </c>
      <c r="S105" s="13">
        <v>0</v>
      </c>
      <c r="T105" s="3">
        <v>0</v>
      </c>
      <c r="U105" s="5">
        <v>62</v>
      </c>
      <c r="V105" s="6">
        <v>13.716814159292035</v>
      </c>
      <c r="X105" s="45"/>
    </row>
    <row r="106" spans="1:24" ht="12.75">
      <c r="A106" s="17" t="s">
        <v>110</v>
      </c>
      <c r="B106" s="18">
        <v>45</v>
      </c>
      <c r="C106" s="9">
        <v>0</v>
      </c>
      <c r="D106" s="10">
        <v>0</v>
      </c>
      <c r="E106" s="9">
        <v>13</v>
      </c>
      <c r="F106" s="10">
        <v>28.888888888888886</v>
      </c>
      <c r="G106" s="9">
        <v>7</v>
      </c>
      <c r="H106" s="20">
        <v>15.555555555555555</v>
      </c>
      <c r="I106" s="9">
        <v>10</v>
      </c>
      <c r="J106" s="10">
        <v>22.22222222222222</v>
      </c>
      <c r="K106" s="9">
        <v>5</v>
      </c>
      <c r="L106" s="10">
        <v>11.11111111111111</v>
      </c>
      <c r="M106" s="9">
        <v>5</v>
      </c>
      <c r="N106" s="20">
        <v>11.11111111111111</v>
      </c>
      <c r="O106" s="9">
        <v>4</v>
      </c>
      <c r="P106" s="10">
        <v>8.88888888888889</v>
      </c>
      <c r="Q106" s="9">
        <v>0</v>
      </c>
      <c r="R106" s="10">
        <v>0</v>
      </c>
      <c r="S106" s="9">
        <v>0</v>
      </c>
      <c r="T106" s="20">
        <v>0</v>
      </c>
      <c r="U106" s="9">
        <v>1</v>
      </c>
      <c r="V106" s="10">
        <v>2.2222222222222223</v>
      </c>
      <c r="X106" s="45"/>
    </row>
    <row r="107" spans="1:24" ht="12.75">
      <c r="A107" s="17" t="s">
        <v>111</v>
      </c>
      <c r="B107" s="18">
        <v>59</v>
      </c>
      <c r="C107" s="9">
        <v>1</v>
      </c>
      <c r="D107" s="10">
        <v>1.694915254237288</v>
      </c>
      <c r="E107" s="9">
        <v>9</v>
      </c>
      <c r="F107" s="10">
        <v>15.254237288135593</v>
      </c>
      <c r="G107" s="9">
        <v>9</v>
      </c>
      <c r="H107" s="20">
        <v>15.254237288135593</v>
      </c>
      <c r="I107" s="9">
        <v>12</v>
      </c>
      <c r="J107" s="10">
        <v>20.33898305084746</v>
      </c>
      <c r="K107" s="9">
        <v>8</v>
      </c>
      <c r="L107" s="10">
        <v>13.559322033898304</v>
      </c>
      <c r="M107" s="9">
        <v>5</v>
      </c>
      <c r="N107" s="20">
        <v>8.47457627118644</v>
      </c>
      <c r="O107" s="9">
        <v>2</v>
      </c>
      <c r="P107" s="10">
        <v>3.389830508474576</v>
      </c>
      <c r="Q107" s="9">
        <v>1</v>
      </c>
      <c r="R107" s="10">
        <v>1.694915254237288</v>
      </c>
      <c r="S107" s="9">
        <v>0</v>
      </c>
      <c r="T107" s="20">
        <v>0</v>
      </c>
      <c r="U107" s="9">
        <v>12</v>
      </c>
      <c r="V107" s="10">
        <v>20.33898305084746</v>
      </c>
      <c r="X107" s="45"/>
    </row>
    <row r="108" spans="1:24" ht="12.75">
      <c r="A108" s="17" t="s">
        <v>112</v>
      </c>
      <c r="B108" s="18">
        <v>13</v>
      </c>
      <c r="C108" s="9">
        <v>0</v>
      </c>
      <c r="D108" s="10">
        <v>0</v>
      </c>
      <c r="E108" s="9">
        <v>3</v>
      </c>
      <c r="F108" s="10">
        <v>23.076923076923077</v>
      </c>
      <c r="G108" s="9">
        <v>4</v>
      </c>
      <c r="H108" s="20">
        <v>30.76923076923077</v>
      </c>
      <c r="I108" s="9">
        <v>3</v>
      </c>
      <c r="J108" s="10">
        <v>23.076923076923077</v>
      </c>
      <c r="K108" s="9">
        <v>0</v>
      </c>
      <c r="L108" s="10">
        <v>0</v>
      </c>
      <c r="M108" s="9">
        <v>1</v>
      </c>
      <c r="N108" s="20">
        <v>7.6923076923076925</v>
      </c>
      <c r="O108" s="9">
        <v>2</v>
      </c>
      <c r="P108" s="10">
        <v>15.384615384615385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  <c r="X108" s="45"/>
    </row>
    <row r="109" spans="1:24" ht="12.75">
      <c r="A109" s="17" t="s">
        <v>113</v>
      </c>
      <c r="B109" s="18">
        <v>12</v>
      </c>
      <c r="C109" s="9">
        <v>0</v>
      </c>
      <c r="D109" s="10">
        <v>0</v>
      </c>
      <c r="E109" s="9">
        <v>2</v>
      </c>
      <c r="F109" s="10">
        <v>16.666666666666664</v>
      </c>
      <c r="G109" s="9">
        <v>0</v>
      </c>
      <c r="H109" s="20">
        <v>0</v>
      </c>
      <c r="I109" s="9">
        <v>3</v>
      </c>
      <c r="J109" s="10">
        <v>25</v>
      </c>
      <c r="K109" s="9">
        <v>3</v>
      </c>
      <c r="L109" s="10">
        <v>25</v>
      </c>
      <c r="M109" s="9">
        <v>1</v>
      </c>
      <c r="N109" s="20">
        <v>8.333333333333332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20">
        <v>0</v>
      </c>
      <c r="U109" s="9">
        <v>3</v>
      </c>
      <c r="V109" s="10">
        <v>25</v>
      </c>
      <c r="X109" s="45"/>
    </row>
    <row r="110" spans="1:24" ht="12.75">
      <c r="A110" s="17" t="s">
        <v>114</v>
      </c>
      <c r="B110" s="18">
        <v>24</v>
      </c>
      <c r="C110" s="9">
        <v>0</v>
      </c>
      <c r="D110" s="10">
        <v>0</v>
      </c>
      <c r="E110" s="9">
        <v>5</v>
      </c>
      <c r="F110" s="10">
        <v>20.833333333333336</v>
      </c>
      <c r="G110" s="9">
        <v>5</v>
      </c>
      <c r="H110" s="20">
        <v>20.833333333333336</v>
      </c>
      <c r="I110" s="9">
        <v>0</v>
      </c>
      <c r="J110" s="10">
        <v>0</v>
      </c>
      <c r="K110" s="9">
        <v>3</v>
      </c>
      <c r="L110" s="10">
        <v>12.5</v>
      </c>
      <c r="M110" s="9">
        <v>2</v>
      </c>
      <c r="N110" s="20">
        <v>8.333333333333332</v>
      </c>
      <c r="O110" s="9">
        <v>3</v>
      </c>
      <c r="P110" s="10">
        <v>12.5</v>
      </c>
      <c r="Q110" s="9">
        <v>0</v>
      </c>
      <c r="R110" s="10">
        <v>0</v>
      </c>
      <c r="S110" s="9">
        <v>0</v>
      </c>
      <c r="T110" s="20">
        <v>0</v>
      </c>
      <c r="U110" s="9">
        <v>6</v>
      </c>
      <c r="V110" s="10">
        <v>25</v>
      </c>
      <c r="X110" s="45"/>
    </row>
    <row r="111" spans="1:24" ht="12.75">
      <c r="A111" s="17" t="s">
        <v>116</v>
      </c>
      <c r="B111" s="18">
        <v>6</v>
      </c>
      <c r="C111" s="9">
        <v>0</v>
      </c>
      <c r="D111" s="10">
        <v>0</v>
      </c>
      <c r="E111" s="9">
        <v>0</v>
      </c>
      <c r="F111" s="10">
        <v>0</v>
      </c>
      <c r="G111" s="9">
        <v>3</v>
      </c>
      <c r="H111" s="20">
        <v>50</v>
      </c>
      <c r="I111" s="9">
        <v>1</v>
      </c>
      <c r="J111" s="10">
        <v>16.666666666666664</v>
      </c>
      <c r="K111" s="9">
        <v>1</v>
      </c>
      <c r="L111" s="10">
        <v>16.666666666666664</v>
      </c>
      <c r="M111" s="9">
        <v>1</v>
      </c>
      <c r="N111" s="20">
        <v>16.666666666666664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20">
        <v>0</v>
      </c>
      <c r="U111" s="9">
        <v>0</v>
      </c>
      <c r="V111" s="10">
        <v>0</v>
      </c>
      <c r="X111" s="45"/>
    </row>
    <row r="112" spans="1:24" ht="12.75">
      <c r="A112" s="17" t="s">
        <v>115</v>
      </c>
      <c r="B112" s="18">
        <v>79</v>
      </c>
      <c r="C112" s="9">
        <v>0</v>
      </c>
      <c r="D112" s="10">
        <v>0</v>
      </c>
      <c r="E112" s="9">
        <v>18</v>
      </c>
      <c r="F112" s="10">
        <v>22.78481012658228</v>
      </c>
      <c r="G112" s="9">
        <v>12</v>
      </c>
      <c r="H112" s="20">
        <v>15.18987341772152</v>
      </c>
      <c r="I112" s="9">
        <v>8</v>
      </c>
      <c r="J112" s="10">
        <v>10.126582278481013</v>
      </c>
      <c r="K112" s="9">
        <v>11</v>
      </c>
      <c r="L112" s="10">
        <v>13.924050632911392</v>
      </c>
      <c r="M112" s="9">
        <v>5</v>
      </c>
      <c r="N112" s="20">
        <v>6.329113924050633</v>
      </c>
      <c r="O112" s="9">
        <v>3</v>
      </c>
      <c r="P112" s="10">
        <v>3.79746835443038</v>
      </c>
      <c r="Q112" s="9">
        <v>1</v>
      </c>
      <c r="R112" s="10">
        <v>1.2658227848101267</v>
      </c>
      <c r="S112" s="9">
        <v>0</v>
      </c>
      <c r="T112" s="20">
        <v>0</v>
      </c>
      <c r="U112" s="9">
        <v>21</v>
      </c>
      <c r="V112" s="10">
        <v>26.582278481012654</v>
      </c>
      <c r="X112" s="45"/>
    </row>
    <row r="113" spans="1:24" ht="12.75">
      <c r="A113" s="17" t="s">
        <v>117</v>
      </c>
      <c r="B113" s="18">
        <v>15</v>
      </c>
      <c r="C113" s="9">
        <v>0</v>
      </c>
      <c r="D113" s="10">
        <v>0</v>
      </c>
      <c r="E113" s="9">
        <v>0</v>
      </c>
      <c r="F113" s="10">
        <v>0</v>
      </c>
      <c r="G113" s="9">
        <v>6</v>
      </c>
      <c r="H113" s="20">
        <v>40</v>
      </c>
      <c r="I113" s="9">
        <v>1</v>
      </c>
      <c r="J113" s="10">
        <v>6.666666666666667</v>
      </c>
      <c r="K113" s="9">
        <v>1</v>
      </c>
      <c r="L113" s="10">
        <v>6.666666666666667</v>
      </c>
      <c r="M113" s="9">
        <v>1</v>
      </c>
      <c r="N113" s="20">
        <v>6.666666666666667</v>
      </c>
      <c r="O113" s="9">
        <v>2</v>
      </c>
      <c r="P113" s="10">
        <v>13.333333333333334</v>
      </c>
      <c r="Q113" s="9">
        <v>0</v>
      </c>
      <c r="R113" s="10">
        <v>0</v>
      </c>
      <c r="S113" s="9">
        <v>0</v>
      </c>
      <c r="T113" s="20">
        <v>0</v>
      </c>
      <c r="U113" s="9">
        <v>4</v>
      </c>
      <c r="V113" s="10">
        <v>26.666666666666668</v>
      </c>
      <c r="X113" s="45"/>
    </row>
    <row r="114" spans="1:24" ht="12.75">
      <c r="A114" s="17" t="s">
        <v>118</v>
      </c>
      <c r="B114" s="18">
        <v>24</v>
      </c>
      <c r="C114" s="9">
        <v>0</v>
      </c>
      <c r="D114" s="10">
        <v>0</v>
      </c>
      <c r="E114" s="9">
        <v>8</v>
      </c>
      <c r="F114" s="10">
        <v>33.33333333333333</v>
      </c>
      <c r="G114" s="9">
        <v>9</v>
      </c>
      <c r="H114" s="20">
        <v>37.5</v>
      </c>
      <c r="I114" s="9">
        <v>3</v>
      </c>
      <c r="J114" s="10">
        <v>12.5</v>
      </c>
      <c r="K114" s="9">
        <v>0</v>
      </c>
      <c r="L114" s="10">
        <v>0</v>
      </c>
      <c r="M114" s="9">
        <v>3</v>
      </c>
      <c r="N114" s="20">
        <v>12.5</v>
      </c>
      <c r="O114" s="9">
        <v>1</v>
      </c>
      <c r="P114" s="10">
        <v>4.166666666666666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  <c r="X114" s="45"/>
    </row>
    <row r="115" spans="1:24" ht="12.75">
      <c r="A115" s="17" t="s">
        <v>119</v>
      </c>
      <c r="B115" s="18">
        <v>0</v>
      </c>
      <c r="C115" s="9">
        <v>0</v>
      </c>
      <c r="D115" s="10">
        <v>0</v>
      </c>
      <c r="E115" s="9">
        <v>0</v>
      </c>
      <c r="F115" s="10">
        <v>0</v>
      </c>
      <c r="G115" s="9">
        <v>0</v>
      </c>
      <c r="H115" s="10">
        <v>0</v>
      </c>
      <c r="I115" s="9">
        <v>0</v>
      </c>
      <c r="J115" s="10">
        <v>0</v>
      </c>
      <c r="K115" s="9">
        <v>0</v>
      </c>
      <c r="L115" s="10">
        <v>0</v>
      </c>
      <c r="M115" s="9">
        <v>0</v>
      </c>
      <c r="N115" s="2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20">
        <v>0</v>
      </c>
      <c r="U115" s="9">
        <v>0</v>
      </c>
      <c r="V115" s="10">
        <v>0</v>
      </c>
      <c r="X115" s="45"/>
    </row>
    <row r="116" spans="1:24" ht="12.75">
      <c r="A116" s="17" t="s">
        <v>120</v>
      </c>
      <c r="B116" s="18">
        <v>10</v>
      </c>
      <c r="C116" s="9">
        <v>0</v>
      </c>
      <c r="D116" s="10">
        <v>0</v>
      </c>
      <c r="E116" s="9">
        <v>2</v>
      </c>
      <c r="F116" s="10">
        <v>20</v>
      </c>
      <c r="G116" s="9">
        <v>2</v>
      </c>
      <c r="H116" s="20">
        <v>20</v>
      </c>
      <c r="I116" s="9">
        <v>1</v>
      </c>
      <c r="J116" s="10">
        <v>10</v>
      </c>
      <c r="K116" s="9">
        <v>2</v>
      </c>
      <c r="L116" s="10">
        <v>20</v>
      </c>
      <c r="M116" s="9">
        <v>0</v>
      </c>
      <c r="N116" s="20">
        <v>0</v>
      </c>
      <c r="O116" s="9">
        <v>0</v>
      </c>
      <c r="P116" s="10">
        <v>0</v>
      </c>
      <c r="Q116" s="9">
        <v>1</v>
      </c>
      <c r="R116" s="10">
        <v>10</v>
      </c>
      <c r="S116" s="9">
        <v>0</v>
      </c>
      <c r="T116" s="20">
        <v>0</v>
      </c>
      <c r="U116" s="9">
        <v>2</v>
      </c>
      <c r="V116" s="10">
        <v>20</v>
      </c>
      <c r="X116" s="45"/>
    </row>
    <row r="117" spans="1:24" ht="12.75">
      <c r="A117" s="17" t="s">
        <v>121</v>
      </c>
      <c r="B117" s="18">
        <v>9</v>
      </c>
      <c r="C117" s="9">
        <v>0</v>
      </c>
      <c r="D117" s="10">
        <v>0</v>
      </c>
      <c r="E117" s="9">
        <v>1</v>
      </c>
      <c r="F117" s="10">
        <v>11.11111111111111</v>
      </c>
      <c r="G117" s="9">
        <v>2</v>
      </c>
      <c r="H117" s="20">
        <v>22.22222222222222</v>
      </c>
      <c r="I117" s="9">
        <v>2</v>
      </c>
      <c r="J117" s="10">
        <v>22.22222222222222</v>
      </c>
      <c r="K117" s="9">
        <v>0</v>
      </c>
      <c r="L117" s="10">
        <v>0</v>
      </c>
      <c r="M117" s="9">
        <v>0</v>
      </c>
      <c r="N117" s="20">
        <v>0</v>
      </c>
      <c r="O117" s="9">
        <v>2</v>
      </c>
      <c r="P117" s="10">
        <v>22.22222222222222</v>
      </c>
      <c r="Q117" s="9">
        <v>0</v>
      </c>
      <c r="R117" s="10">
        <v>0</v>
      </c>
      <c r="S117" s="9">
        <v>0</v>
      </c>
      <c r="T117" s="20">
        <v>0</v>
      </c>
      <c r="U117" s="9">
        <v>2</v>
      </c>
      <c r="V117" s="10">
        <v>22.22222222222222</v>
      </c>
      <c r="X117" s="45"/>
    </row>
    <row r="118" spans="1:24" ht="12.75">
      <c r="A118" s="17" t="s">
        <v>122</v>
      </c>
      <c r="B118" s="18">
        <v>9</v>
      </c>
      <c r="C118" s="9">
        <v>1</v>
      </c>
      <c r="D118" s="10">
        <v>11.11111111111111</v>
      </c>
      <c r="E118" s="9">
        <v>5</v>
      </c>
      <c r="F118" s="10">
        <v>55.55555555555556</v>
      </c>
      <c r="G118" s="9">
        <v>1</v>
      </c>
      <c r="H118" s="20">
        <v>11.11111111111111</v>
      </c>
      <c r="I118" s="9">
        <v>2</v>
      </c>
      <c r="J118" s="10">
        <v>22.22222222222222</v>
      </c>
      <c r="K118" s="9">
        <v>0</v>
      </c>
      <c r="L118" s="10">
        <v>0</v>
      </c>
      <c r="M118" s="9">
        <v>0</v>
      </c>
      <c r="N118" s="2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20">
        <v>0</v>
      </c>
      <c r="U118" s="9">
        <v>0</v>
      </c>
      <c r="V118" s="10">
        <v>0</v>
      </c>
      <c r="X118" s="45"/>
    </row>
    <row r="119" spans="1:24" ht="12.75">
      <c r="A119" s="17" t="s">
        <v>123</v>
      </c>
      <c r="B119" s="18">
        <v>6</v>
      </c>
      <c r="C119" s="9">
        <v>0</v>
      </c>
      <c r="D119" s="10">
        <v>0</v>
      </c>
      <c r="E119" s="9">
        <v>1</v>
      </c>
      <c r="F119" s="10">
        <v>0</v>
      </c>
      <c r="G119" s="9">
        <v>1</v>
      </c>
      <c r="H119" s="20">
        <v>0</v>
      </c>
      <c r="I119" s="9">
        <v>2</v>
      </c>
      <c r="J119" s="10">
        <v>0</v>
      </c>
      <c r="K119" s="9">
        <v>1</v>
      </c>
      <c r="L119" s="10">
        <v>0</v>
      </c>
      <c r="M119" s="9">
        <v>0</v>
      </c>
      <c r="N119" s="20">
        <v>0</v>
      </c>
      <c r="O119" s="9">
        <v>1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  <c r="X119" s="45"/>
    </row>
    <row r="120" spans="1:24" ht="12.75">
      <c r="A120" s="17" t="s">
        <v>124</v>
      </c>
      <c r="B120" s="18">
        <v>8</v>
      </c>
      <c r="C120" s="9">
        <v>0</v>
      </c>
      <c r="D120" s="10">
        <v>0</v>
      </c>
      <c r="E120" s="9">
        <v>2</v>
      </c>
      <c r="F120" s="10">
        <v>25</v>
      </c>
      <c r="G120" s="9">
        <v>1</v>
      </c>
      <c r="H120" s="20">
        <v>12.5</v>
      </c>
      <c r="I120" s="9">
        <v>1</v>
      </c>
      <c r="J120" s="10">
        <v>12.5</v>
      </c>
      <c r="K120" s="9">
        <v>2</v>
      </c>
      <c r="L120" s="10">
        <v>25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2</v>
      </c>
      <c r="V120" s="10">
        <v>25</v>
      </c>
      <c r="X120" s="45"/>
    </row>
    <row r="121" spans="1:24" ht="12.75" customHeight="1">
      <c r="A121" s="17" t="s">
        <v>125</v>
      </c>
      <c r="B121" s="18">
        <v>25</v>
      </c>
      <c r="C121" s="9">
        <v>1</v>
      </c>
      <c r="D121" s="10">
        <v>4</v>
      </c>
      <c r="E121" s="9">
        <v>3</v>
      </c>
      <c r="F121" s="10">
        <v>12</v>
      </c>
      <c r="G121" s="9">
        <v>3</v>
      </c>
      <c r="H121" s="20">
        <v>12</v>
      </c>
      <c r="I121" s="9">
        <v>4</v>
      </c>
      <c r="J121" s="10">
        <v>16</v>
      </c>
      <c r="K121" s="9">
        <v>2</v>
      </c>
      <c r="L121" s="10">
        <v>8</v>
      </c>
      <c r="M121" s="9">
        <v>1</v>
      </c>
      <c r="N121" s="20">
        <v>4</v>
      </c>
      <c r="O121" s="9">
        <v>3</v>
      </c>
      <c r="P121" s="10">
        <v>12</v>
      </c>
      <c r="Q121" s="9">
        <v>2</v>
      </c>
      <c r="R121" s="10">
        <v>8</v>
      </c>
      <c r="S121" s="9">
        <v>0</v>
      </c>
      <c r="T121" s="20">
        <v>0</v>
      </c>
      <c r="U121" s="9">
        <v>6</v>
      </c>
      <c r="V121" s="10">
        <v>24</v>
      </c>
      <c r="X121" s="45"/>
    </row>
    <row r="122" spans="1:24" ht="12.75">
      <c r="A122" s="17" t="s">
        <v>126</v>
      </c>
      <c r="B122" s="18">
        <v>27</v>
      </c>
      <c r="C122" s="9">
        <v>1</v>
      </c>
      <c r="D122" s="10">
        <v>3.7037037037037033</v>
      </c>
      <c r="E122" s="9">
        <v>5</v>
      </c>
      <c r="F122" s="10">
        <v>18.51851851851852</v>
      </c>
      <c r="G122" s="9">
        <v>11</v>
      </c>
      <c r="H122" s="20">
        <v>40.74074074074074</v>
      </c>
      <c r="I122" s="9">
        <v>6</v>
      </c>
      <c r="J122" s="10">
        <v>22.22222222222222</v>
      </c>
      <c r="K122" s="9">
        <v>1</v>
      </c>
      <c r="L122" s="10">
        <v>3.7037037037037033</v>
      </c>
      <c r="M122" s="9">
        <v>2</v>
      </c>
      <c r="N122" s="20">
        <v>7.4074074074074066</v>
      </c>
      <c r="O122" s="9">
        <v>1</v>
      </c>
      <c r="P122" s="10">
        <v>3.7037037037037033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  <c r="X122" s="45"/>
    </row>
    <row r="123" spans="1:24" ht="12.75">
      <c r="A123" s="17" t="s">
        <v>127</v>
      </c>
      <c r="B123" s="18">
        <v>26</v>
      </c>
      <c r="C123" s="9">
        <v>0</v>
      </c>
      <c r="D123" s="10">
        <v>0</v>
      </c>
      <c r="E123" s="9">
        <v>8</v>
      </c>
      <c r="F123" s="10">
        <v>30.76923076923077</v>
      </c>
      <c r="G123" s="9">
        <v>7</v>
      </c>
      <c r="H123" s="20">
        <v>26.923076923076923</v>
      </c>
      <c r="I123" s="9">
        <v>4</v>
      </c>
      <c r="J123" s="10">
        <v>15.384615384615385</v>
      </c>
      <c r="K123" s="9">
        <v>3</v>
      </c>
      <c r="L123" s="10">
        <v>11.538461538461538</v>
      </c>
      <c r="M123" s="9">
        <v>1</v>
      </c>
      <c r="N123" s="20">
        <v>3.8461538461538463</v>
      </c>
      <c r="O123" s="9">
        <v>3</v>
      </c>
      <c r="P123" s="10">
        <v>11.538461538461538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  <c r="X123" s="45"/>
    </row>
    <row r="124" spans="1:24" ht="12.75">
      <c r="A124" s="17" t="s">
        <v>128</v>
      </c>
      <c r="B124" s="18">
        <v>9</v>
      </c>
      <c r="C124" s="9">
        <v>1</v>
      </c>
      <c r="D124" s="10">
        <v>11.11111111111111</v>
      </c>
      <c r="E124" s="9">
        <v>4</v>
      </c>
      <c r="F124" s="10">
        <v>44.44444444444444</v>
      </c>
      <c r="G124" s="9">
        <v>1</v>
      </c>
      <c r="H124" s="20">
        <v>11.11111111111111</v>
      </c>
      <c r="I124" s="9">
        <v>0</v>
      </c>
      <c r="J124" s="10">
        <v>0</v>
      </c>
      <c r="K124" s="9">
        <v>0</v>
      </c>
      <c r="L124" s="10">
        <v>0</v>
      </c>
      <c r="M124" s="9">
        <v>2</v>
      </c>
      <c r="N124" s="20">
        <v>22.22222222222222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20">
        <v>0</v>
      </c>
      <c r="U124" s="9">
        <v>1</v>
      </c>
      <c r="V124" s="10">
        <v>11.11111111111111</v>
      </c>
      <c r="X124" s="45"/>
    </row>
    <row r="125" spans="1:24" ht="12.75">
      <c r="A125" s="17" t="s">
        <v>129</v>
      </c>
      <c r="B125" s="18">
        <v>8</v>
      </c>
      <c r="C125" s="9">
        <v>1</v>
      </c>
      <c r="D125" s="10">
        <v>12.5</v>
      </c>
      <c r="E125" s="9">
        <v>1</v>
      </c>
      <c r="F125" s="10">
        <v>12.5</v>
      </c>
      <c r="G125" s="9">
        <v>2</v>
      </c>
      <c r="H125" s="20">
        <v>25</v>
      </c>
      <c r="I125" s="9">
        <v>1</v>
      </c>
      <c r="J125" s="10">
        <v>12.5</v>
      </c>
      <c r="K125" s="9">
        <v>2</v>
      </c>
      <c r="L125" s="10">
        <v>25</v>
      </c>
      <c r="M125" s="9">
        <v>0</v>
      </c>
      <c r="N125" s="20">
        <v>0</v>
      </c>
      <c r="O125" s="9">
        <v>1</v>
      </c>
      <c r="P125" s="10">
        <v>12.5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  <c r="X125" s="45"/>
    </row>
    <row r="126" spans="1:24" ht="12.75">
      <c r="A126" s="17" t="s">
        <v>130</v>
      </c>
      <c r="B126" s="18">
        <v>9</v>
      </c>
      <c r="C126" s="9">
        <v>0</v>
      </c>
      <c r="D126" s="10">
        <v>0</v>
      </c>
      <c r="E126" s="9">
        <v>3</v>
      </c>
      <c r="F126" s="10">
        <v>33.33333333333333</v>
      </c>
      <c r="G126" s="9">
        <v>1</v>
      </c>
      <c r="H126" s="20">
        <v>11.11111111111111</v>
      </c>
      <c r="I126" s="9">
        <v>1</v>
      </c>
      <c r="J126" s="10">
        <v>11.11111111111111</v>
      </c>
      <c r="K126" s="9">
        <v>1</v>
      </c>
      <c r="L126" s="10">
        <v>11.11111111111111</v>
      </c>
      <c r="M126" s="9">
        <v>2</v>
      </c>
      <c r="N126" s="20">
        <v>22.22222222222222</v>
      </c>
      <c r="O126" s="9">
        <v>1</v>
      </c>
      <c r="P126" s="10">
        <v>11.11111111111111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  <c r="X126" s="45"/>
    </row>
    <row r="127" spans="1:24" ht="12.75">
      <c r="A127" s="17" t="s">
        <v>131</v>
      </c>
      <c r="B127" s="18">
        <v>7</v>
      </c>
      <c r="C127" s="9">
        <v>0</v>
      </c>
      <c r="D127" s="10">
        <v>0</v>
      </c>
      <c r="E127" s="9">
        <v>1</v>
      </c>
      <c r="F127" s="10">
        <v>14.285714285714285</v>
      </c>
      <c r="G127" s="9">
        <v>1</v>
      </c>
      <c r="H127" s="20">
        <v>14.285714285714285</v>
      </c>
      <c r="I127" s="9">
        <v>2</v>
      </c>
      <c r="J127" s="10">
        <v>28.57142857142857</v>
      </c>
      <c r="K127" s="9">
        <v>0</v>
      </c>
      <c r="L127" s="10">
        <v>0</v>
      </c>
      <c r="M127" s="9">
        <v>1</v>
      </c>
      <c r="N127" s="20">
        <v>14.285714285714285</v>
      </c>
      <c r="O127" s="9">
        <v>1</v>
      </c>
      <c r="P127" s="10">
        <v>14.285714285714285</v>
      </c>
      <c r="Q127" s="9">
        <v>0</v>
      </c>
      <c r="R127" s="10">
        <v>0</v>
      </c>
      <c r="S127" s="9">
        <v>0</v>
      </c>
      <c r="T127" s="20">
        <v>0</v>
      </c>
      <c r="U127" s="9">
        <v>1</v>
      </c>
      <c r="V127" s="10">
        <v>14.285714285714285</v>
      </c>
      <c r="X127" s="45"/>
    </row>
    <row r="128" spans="1:24" ht="12.75">
      <c r="A128" s="17" t="s">
        <v>132</v>
      </c>
      <c r="B128" s="18">
        <v>22</v>
      </c>
      <c r="C128" s="9">
        <v>2</v>
      </c>
      <c r="D128" s="10">
        <v>9.090909090909092</v>
      </c>
      <c r="E128" s="9">
        <v>4</v>
      </c>
      <c r="F128" s="10">
        <v>18.181818181818183</v>
      </c>
      <c r="G128" s="9">
        <v>6</v>
      </c>
      <c r="H128" s="20">
        <v>27.27272727272727</v>
      </c>
      <c r="I128" s="9">
        <v>3</v>
      </c>
      <c r="J128" s="10">
        <v>13.636363636363635</v>
      </c>
      <c r="K128" s="9">
        <v>2</v>
      </c>
      <c r="L128" s="10">
        <v>9.090909090909092</v>
      </c>
      <c r="M128" s="9">
        <v>2</v>
      </c>
      <c r="N128" s="20">
        <v>9.090909090909092</v>
      </c>
      <c r="O128" s="9">
        <v>1</v>
      </c>
      <c r="P128" s="10">
        <v>4.545454545454546</v>
      </c>
      <c r="Q128" s="9">
        <v>1</v>
      </c>
      <c r="R128" s="10">
        <v>4.545454545454546</v>
      </c>
      <c r="S128" s="9">
        <v>0</v>
      </c>
      <c r="T128" s="20">
        <v>0</v>
      </c>
      <c r="U128" s="9">
        <v>1</v>
      </c>
      <c r="V128" s="10">
        <v>4.545454545454546</v>
      </c>
      <c r="X128" s="45"/>
    </row>
    <row r="129" spans="1:24" ht="12.75">
      <c r="A129" s="12" t="s">
        <v>133</v>
      </c>
      <c r="B129" s="2">
        <v>4199</v>
      </c>
      <c r="C129" s="2">
        <v>58</v>
      </c>
      <c r="D129" s="6">
        <v>1.3812812574422482</v>
      </c>
      <c r="E129" s="2">
        <v>890</v>
      </c>
      <c r="F129" s="6">
        <v>21.19552274351036</v>
      </c>
      <c r="G129" s="2">
        <v>1140</v>
      </c>
      <c r="H129" s="3">
        <v>27.149321266968325</v>
      </c>
      <c r="I129" s="2">
        <v>850</v>
      </c>
      <c r="J129" s="6">
        <v>20.242914979757085</v>
      </c>
      <c r="K129" s="2">
        <v>519</v>
      </c>
      <c r="L129" s="6">
        <v>12.360085734698737</v>
      </c>
      <c r="M129" s="2">
        <v>372</v>
      </c>
      <c r="N129" s="3">
        <v>8.859252202905454</v>
      </c>
      <c r="O129" s="2">
        <v>192</v>
      </c>
      <c r="P129" s="6">
        <v>4.572517266015718</v>
      </c>
      <c r="Q129" s="2">
        <v>31</v>
      </c>
      <c r="R129" s="6">
        <v>0.7382710169087878</v>
      </c>
      <c r="S129" s="2">
        <v>0</v>
      </c>
      <c r="T129" s="3">
        <v>0</v>
      </c>
      <c r="U129" s="2">
        <v>147</v>
      </c>
      <c r="V129" s="6">
        <v>3.500833531793284</v>
      </c>
      <c r="X129" s="45"/>
    </row>
    <row r="130" spans="1:24" ht="12.75">
      <c r="A130" s="17" t="s">
        <v>135</v>
      </c>
      <c r="B130" s="18">
        <v>17</v>
      </c>
      <c r="C130" s="9">
        <v>0</v>
      </c>
      <c r="D130" s="10">
        <v>0</v>
      </c>
      <c r="E130" s="9">
        <v>4</v>
      </c>
      <c r="F130" s="10">
        <v>23.52941176470588</v>
      </c>
      <c r="G130" s="9">
        <v>3</v>
      </c>
      <c r="H130" s="20">
        <v>17.647058823529413</v>
      </c>
      <c r="I130" s="9">
        <v>1</v>
      </c>
      <c r="J130" s="10">
        <v>5.88235294117647</v>
      </c>
      <c r="K130" s="9">
        <v>5</v>
      </c>
      <c r="L130" s="10">
        <v>29.411764705882355</v>
      </c>
      <c r="M130" s="9">
        <v>1</v>
      </c>
      <c r="N130" s="20">
        <v>5.88235294117647</v>
      </c>
      <c r="O130" s="9">
        <v>2</v>
      </c>
      <c r="P130" s="10">
        <v>11.76470588235294</v>
      </c>
      <c r="Q130" s="9">
        <v>0</v>
      </c>
      <c r="R130" s="10">
        <v>0</v>
      </c>
      <c r="S130" s="9">
        <v>0</v>
      </c>
      <c r="T130" s="20">
        <v>0</v>
      </c>
      <c r="U130" s="9">
        <v>1</v>
      </c>
      <c r="V130" s="10">
        <v>5.88235294117647</v>
      </c>
      <c r="X130" s="45"/>
    </row>
    <row r="131" spans="1:24" ht="12.75">
      <c r="A131" s="8" t="s">
        <v>136</v>
      </c>
      <c r="B131" s="9">
        <v>193</v>
      </c>
      <c r="C131" s="9">
        <v>3</v>
      </c>
      <c r="D131" s="10">
        <v>1.5544041450777202</v>
      </c>
      <c r="E131" s="9">
        <v>40</v>
      </c>
      <c r="F131" s="10">
        <v>20.72538860103627</v>
      </c>
      <c r="G131" s="9">
        <v>57</v>
      </c>
      <c r="H131" s="10">
        <v>29.533678756476682</v>
      </c>
      <c r="I131" s="9">
        <v>27</v>
      </c>
      <c r="J131" s="10">
        <v>13.989637305699482</v>
      </c>
      <c r="K131" s="9">
        <v>27</v>
      </c>
      <c r="L131" s="10">
        <v>13.989637305699482</v>
      </c>
      <c r="M131" s="9">
        <v>15</v>
      </c>
      <c r="N131" s="10">
        <v>7.772020725388601</v>
      </c>
      <c r="O131" s="9">
        <v>13</v>
      </c>
      <c r="P131" s="10">
        <v>6.7357512953367875</v>
      </c>
      <c r="Q131" s="9">
        <v>0</v>
      </c>
      <c r="R131" s="10">
        <v>0</v>
      </c>
      <c r="S131" s="9">
        <v>0</v>
      </c>
      <c r="T131" s="10">
        <v>0</v>
      </c>
      <c r="U131" s="9">
        <v>11</v>
      </c>
      <c r="V131" s="10">
        <v>5.699481865284974</v>
      </c>
      <c r="X131" s="45"/>
    </row>
    <row r="132" spans="1:24" ht="12.75">
      <c r="A132" s="8" t="s">
        <v>137</v>
      </c>
      <c r="B132" s="9">
        <v>158</v>
      </c>
      <c r="C132" s="9">
        <v>1</v>
      </c>
      <c r="D132" s="10">
        <v>0.6329113924050633</v>
      </c>
      <c r="E132" s="9">
        <v>34</v>
      </c>
      <c r="F132" s="10">
        <v>21.518987341772153</v>
      </c>
      <c r="G132" s="9">
        <v>48</v>
      </c>
      <c r="H132" s="10">
        <v>30.37974683544304</v>
      </c>
      <c r="I132" s="9">
        <v>23</v>
      </c>
      <c r="J132" s="10">
        <v>14.556962025316455</v>
      </c>
      <c r="K132" s="9">
        <v>20</v>
      </c>
      <c r="L132" s="10">
        <v>12.658227848101266</v>
      </c>
      <c r="M132" s="9">
        <v>17</v>
      </c>
      <c r="N132" s="10">
        <v>10.759493670886076</v>
      </c>
      <c r="O132" s="9">
        <v>13</v>
      </c>
      <c r="P132" s="10">
        <v>8.227848101265822</v>
      </c>
      <c r="Q132" s="9">
        <v>0</v>
      </c>
      <c r="R132" s="10">
        <v>0</v>
      </c>
      <c r="S132" s="9">
        <v>0</v>
      </c>
      <c r="T132" s="10">
        <v>0</v>
      </c>
      <c r="U132" s="9">
        <v>2</v>
      </c>
      <c r="V132" s="10">
        <v>1.2658227848101267</v>
      </c>
      <c r="X132" s="45"/>
    </row>
    <row r="133" spans="1:24" ht="12.75">
      <c r="A133" s="8" t="s">
        <v>138</v>
      </c>
      <c r="B133" s="9">
        <v>19</v>
      </c>
      <c r="C133" s="9">
        <v>1</v>
      </c>
      <c r="D133" s="10">
        <v>5.263157894736842</v>
      </c>
      <c r="E133" s="9">
        <v>4</v>
      </c>
      <c r="F133" s="10">
        <v>21.052631578947366</v>
      </c>
      <c r="G133" s="9">
        <v>5</v>
      </c>
      <c r="H133" s="10">
        <v>26.31578947368421</v>
      </c>
      <c r="I133" s="9">
        <v>5</v>
      </c>
      <c r="J133" s="10">
        <v>26.31578947368421</v>
      </c>
      <c r="K133" s="9">
        <v>1</v>
      </c>
      <c r="L133" s="10">
        <v>5.263157894736842</v>
      </c>
      <c r="M133" s="9">
        <v>1</v>
      </c>
      <c r="N133" s="10">
        <v>5.263157894736842</v>
      </c>
      <c r="O133" s="9">
        <v>2</v>
      </c>
      <c r="P133" s="10">
        <v>10.526315789473683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  <c r="X133" s="45"/>
    </row>
    <row r="134" spans="1:24" ht="12.75">
      <c r="A134" s="8" t="s">
        <v>139</v>
      </c>
      <c r="B134" s="9">
        <v>196</v>
      </c>
      <c r="C134" s="9">
        <v>4</v>
      </c>
      <c r="D134" s="10">
        <v>2.0408163265306123</v>
      </c>
      <c r="E134" s="9">
        <v>28</v>
      </c>
      <c r="F134" s="10">
        <v>14.285714285714285</v>
      </c>
      <c r="G134" s="9">
        <v>65</v>
      </c>
      <c r="H134" s="10">
        <v>33.16326530612245</v>
      </c>
      <c r="I134" s="9">
        <v>39</v>
      </c>
      <c r="J134" s="10">
        <v>19.897959183673468</v>
      </c>
      <c r="K134" s="9">
        <v>25</v>
      </c>
      <c r="L134" s="10">
        <v>12.755102040816327</v>
      </c>
      <c r="M134" s="9">
        <v>20</v>
      </c>
      <c r="N134" s="10">
        <v>10.204081632653061</v>
      </c>
      <c r="O134" s="9">
        <v>8</v>
      </c>
      <c r="P134" s="10">
        <v>4.081632653061225</v>
      </c>
      <c r="Q134" s="9">
        <v>5</v>
      </c>
      <c r="R134" s="10">
        <v>2.5510204081632653</v>
      </c>
      <c r="S134" s="9">
        <v>0</v>
      </c>
      <c r="T134" s="10">
        <v>0</v>
      </c>
      <c r="U134" s="9">
        <v>2</v>
      </c>
      <c r="V134" s="10">
        <v>1.0204081632653061</v>
      </c>
      <c r="X134" s="45"/>
    </row>
    <row r="135" spans="1:24" ht="12.75">
      <c r="A135" s="8" t="s">
        <v>140</v>
      </c>
      <c r="B135" s="9">
        <v>23</v>
      </c>
      <c r="C135" s="9">
        <v>0</v>
      </c>
      <c r="D135" s="10">
        <v>0</v>
      </c>
      <c r="E135" s="9">
        <v>2</v>
      </c>
      <c r="F135" s="10">
        <v>8.695652173913043</v>
      </c>
      <c r="G135" s="9">
        <v>7</v>
      </c>
      <c r="H135" s="10">
        <v>30.434782608695656</v>
      </c>
      <c r="I135" s="9">
        <v>4</v>
      </c>
      <c r="J135" s="10">
        <v>17.391304347826086</v>
      </c>
      <c r="K135" s="9">
        <v>4</v>
      </c>
      <c r="L135" s="10">
        <v>17.391304347826086</v>
      </c>
      <c r="M135" s="9">
        <v>4</v>
      </c>
      <c r="N135" s="10">
        <v>17.391304347826086</v>
      </c>
      <c r="O135" s="9">
        <v>1</v>
      </c>
      <c r="P135" s="10">
        <v>4.3478260869565215</v>
      </c>
      <c r="Q135" s="9">
        <v>0</v>
      </c>
      <c r="R135" s="10">
        <v>0</v>
      </c>
      <c r="S135" s="9">
        <v>0</v>
      </c>
      <c r="T135" s="10">
        <v>0</v>
      </c>
      <c r="U135" s="9">
        <v>1</v>
      </c>
      <c r="V135" s="10">
        <v>4.3478260869565215</v>
      </c>
      <c r="X135" s="45"/>
    </row>
    <row r="136" spans="1:24" ht="12.75">
      <c r="A136" s="8" t="s">
        <v>153</v>
      </c>
      <c r="B136" s="9">
        <v>322</v>
      </c>
      <c r="C136" s="9">
        <v>3</v>
      </c>
      <c r="D136" s="10">
        <v>0.9316770186335404</v>
      </c>
      <c r="E136" s="9">
        <v>64</v>
      </c>
      <c r="F136" s="10">
        <v>19.875776397515526</v>
      </c>
      <c r="G136" s="9">
        <v>84</v>
      </c>
      <c r="H136" s="10">
        <v>26.08695652173913</v>
      </c>
      <c r="I136" s="9">
        <v>56</v>
      </c>
      <c r="J136" s="10">
        <v>17.391304347826086</v>
      </c>
      <c r="K136" s="9">
        <v>47</v>
      </c>
      <c r="L136" s="10">
        <v>14.596273291925465</v>
      </c>
      <c r="M136" s="9">
        <v>36</v>
      </c>
      <c r="N136" s="10">
        <v>11.180124223602485</v>
      </c>
      <c r="O136" s="9">
        <v>15</v>
      </c>
      <c r="P136" s="10">
        <v>4.658385093167702</v>
      </c>
      <c r="Q136" s="9">
        <v>2</v>
      </c>
      <c r="R136" s="10">
        <v>0.6211180124223602</v>
      </c>
      <c r="S136" s="9">
        <v>0</v>
      </c>
      <c r="T136" s="10">
        <v>0</v>
      </c>
      <c r="U136" s="9">
        <v>15</v>
      </c>
      <c r="V136" s="10">
        <v>4.658385093167702</v>
      </c>
      <c r="X136" s="45"/>
    </row>
    <row r="137" spans="1:24" ht="12.75">
      <c r="A137" s="8" t="s">
        <v>141</v>
      </c>
      <c r="B137" s="9">
        <v>65</v>
      </c>
      <c r="C137" s="9">
        <v>0</v>
      </c>
      <c r="D137" s="10">
        <v>0</v>
      </c>
      <c r="E137" s="9">
        <v>11</v>
      </c>
      <c r="F137" s="10">
        <v>16.923076923076923</v>
      </c>
      <c r="G137" s="9">
        <v>21</v>
      </c>
      <c r="H137" s="10">
        <v>32.30769230769231</v>
      </c>
      <c r="I137" s="9">
        <v>10</v>
      </c>
      <c r="J137" s="10">
        <v>15.384615384615385</v>
      </c>
      <c r="K137" s="9">
        <v>8</v>
      </c>
      <c r="L137" s="10">
        <v>12.307692307692308</v>
      </c>
      <c r="M137" s="9">
        <v>8</v>
      </c>
      <c r="N137" s="10">
        <v>12.307692307692308</v>
      </c>
      <c r="O137" s="9">
        <v>7</v>
      </c>
      <c r="P137" s="10">
        <v>10.76923076923077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  <c r="X137" s="45"/>
    </row>
    <row r="138" spans="1:24" ht="12.75">
      <c r="A138" s="8" t="s">
        <v>134</v>
      </c>
      <c r="B138" s="9">
        <v>3167</v>
      </c>
      <c r="C138" s="9">
        <v>46</v>
      </c>
      <c r="D138" s="10">
        <v>1.4524786864540573</v>
      </c>
      <c r="E138" s="9">
        <v>702</v>
      </c>
      <c r="F138" s="10">
        <v>22.16608778023366</v>
      </c>
      <c r="G138" s="9">
        <v>834</v>
      </c>
      <c r="H138" s="10">
        <v>26.33407009788443</v>
      </c>
      <c r="I138" s="9">
        <v>674</v>
      </c>
      <c r="J138" s="10">
        <v>21.2819703189138</v>
      </c>
      <c r="K138" s="9">
        <v>375</v>
      </c>
      <c r="L138" s="10">
        <v>11.840858856962425</v>
      </c>
      <c r="M138" s="9">
        <v>268</v>
      </c>
      <c r="N138" s="10">
        <v>8.462267129775814</v>
      </c>
      <c r="O138" s="9">
        <v>129</v>
      </c>
      <c r="P138" s="10">
        <v>4.073255446795074</v>
      </c>
      <c r="Q138" s="9">
        <v>24</v>
      </c>
      <c r="R138" s="10">
        <v>0.7578149668455952</v>
      </c>
      <c r="S138" s="9">
        <v>0</v>
      </c>
      <c r="T138" s="10">
        <v>0</v>
      </c>
      <c r="U138" s="9">
        <v>115</v>
      </c>
      <c r="V138" s="10">
        <v>3.631196716135144</v>
      </c>
      <c r="X138" s="45"/>
    </row>
    <row r="139" spans="1:24" ht="12.75">
      <c r="A139" s="8" t="s">
        <v>142</v>
      </c>
      <c r="B139" s="9">
        <v>39</v>
      </c>
      <c r="C139" s="9">
        <v>0</v>
      </c>
      <c r="D139" s="10">
        <v>0</v>
      </c>
      <c r="E139" s="9">
        <v>1</v>
      </c>
      <c r="F139" s="10">
        <v>2.564102564102564</v>
      </c>
      <c r="G139" s="9">
        <v>16</v>
      </c>
      <c r="H139" s="10">
        <v>41.02564102564102</v>
      </c>
      <c r="I139" s="9">
        <v>11</v>
      </c>
      <c r="J139" s="10">
        <v>28.205128205128204</v>
      </c>
      <c r="K139" s="9">
        <v>7</v>
      </c>
      <c r="L139" s="10">
        <v>17.94871794871795</v>
      </c>
      <c r="M139" s="9">
        <v>2</v>
      </c>
      <c r="N139" s="10">
        <v>5.128205128205128</v>
      </c>
      <c r="O139" s="9">
        <v>2</v>
      </c>
      <c r="P139" s="10">
        <v>5.128205128205128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  <c r="X139" s="45"/>
    </row>
    <row r="140" spans="1:24" ht="12.75">
      <c r="A140" s="12" t="s">
        <v>10</v>
      </c>
      <c r="B140" s="2">
        <v>45</v>
      </c>
      <c r="C140" s="5">
        <v>0</v>
      </c>
      <c r="D140" s="6">
        <v>0</v>
      </c>
      <c r="E140" s="5">
        <v>7</v>
      </c>
      <c r="F140" s="6">
        <v>15.555555555555555</v>
      </c>
      <c r="G140" s="13">
        <v>8</v>
      </c>
      <c r="H140" s="3">
        <v>17.77777777777778</v>
      </c>
      <c r="I140" s="5">
        <v>7</v>
      </c>
      <c r="J140" s="6">
        <v>15.555555555555555</v>
      </c>
      <c r="K140" s="5">
        <v>7</v>
      </c>
      <c r="L140" s="6">
        <v>15.555555555555555</v>
      </c>
      <c r="M140" s="13">
        <v>2</v>
      </c>
      <c r="N140" s="3">
        <v>4.444444444444445</v>
      </c>
      <c r="O140" s="5">
        <v>1</v>
      </c>
      <c r="P140" s="6">
        <v>2.2222222222222223</v>
      </c>
      <c r="Q140" s="5">
        <v>0</v>
      </c>
      <c r="R140" s="6">
        <v>0</v>
      </c>
      <c r="S140" s="13">
        <v>0</v>
      </c>
      <c r="T140" s="3">
        <v>0</v>
      </c>
      <c r="U140" s="5">
        <v>13</v>
      </c>
      <c r="V140" s="6">
        <v>28.888888888888886</v>
      </c>
      <c r="X140" s="45"/>
    </row>
    <row r="141" ht="12.75">
      <c r="A141" s="50" t="s">
        <v>154</v>
      </c>
    </row>
    <row r="142" ht="12.75">
      <c r="A142" s="50" t="s">
        <v>155</v>
      </c>
    </row>
    <row r="143" ht="11.25" customHeight="1">
      <c r="A143" s="51">
        <v>42186</v>
      </c>
    </row>
    <row r="144" spans="1:22" ht="12.75">
      <c r="A144" s="32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</sheetData>
  <sheetProtection/>
  <mergeCells count="14"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</mergeCells>
  <conditionalFormatting sqref="A7:A59 A61:A68 A71:A73 A75:A140">
    <cfRule type="cellIs" priority="42" dxfId="0" operator="equal" stopIfTrue="1">
      <formula>0</formula>
    </cfRule>
  </conditionalFormatting>
  <conditionalFormatting sqref="A141">
    <cfRule type="cellIs" priority="11" dxfId="0" operator="equal" stopIfTrue="1">
      <formula>0</formula>
    </cfRule>
  </conditionalFormatting>
  <conditionalFormatting sqref="A60">
    <cfRule type="cellIs" priority="10" dxfId="0" operator="equal" stopIfTrue="1">
      <formula>0</formula>
    </cfRule>
  </conditionalFormatting>
  <conditionalFormatting sqref="A69">
    <cfRule type="cellIs" priority="8" dxfId="0" operator="equal" stopIfTrue="1">
      <formula>0</formula>
    </cfRule>
  </conditionalFormatting>
  <conditionalFormatting sqref="A70">
    <cfRule type="cellIs" priority="7" dxfId="0" operator="equal" stopIfTrue="1">
      <formula>0</formula>
    </cfRule>
  </conditionalFormatting>
  <conditionalFormatting sqref="A74">
    <cfRule type="cellIs" priority="6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4"/>
  <sheetViews>
    <sheetView showGridLines="0" zoomScalePageLayoutView="0" workbookViewId="0" topLeftCell="A1">
      <selection activeCell="A2" sqref="A2:V2"/>
    </sheetView>
  </sheetViews>
  <sheetFormatPr defaultColWidth="11.421875" defaultRowHeight="12.75"/>
  <cols>
    <col min="1" max="1" width="27.140625" style="40" customWidth="1"/>
    <col min="2" max="2" width="9.8515625" style="49" customWidth="1"/>
    <col min="3" max="22" width="6.421875" style="46" customWidth="1"/>
    <col min="23" max="16384" width="11.421875" style="32" customWidth="1"/>
  </cols>
  <sheetData>
    <row r="1" spans="1:24" ht="20.25" customHeight="1">
      <c r="A1" s="66" t="s">
        <v>149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39"/>
      <c r="X1" s="44"/>
    </row>
    <row r="2" spans="1:23" ht="20.25" customHeight="1">
      <c r="A2" s="56" t="s">
        <v>162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39"/>
    </row>
    <row r="3" spans="1:22" ht="18" customHeight="1">
      <c r="A3" s="57" t="s">
        <v>158</v>
      </c>
      <c r="B3" s="59" t="s">
        <v>0</v>
      </c>
      <c r="C3" s="65" t="s">
        <v>1</v>
      </c>
      <c r="D3" s="65"/>
      <c r="E3" s="65" t="s">
        <v>2</v>
      </c>
      <c r="F3" s="65"/>
      <c r="G3" s="65" t="s">
        <v>3</v>
      </c>
      <c r="H3" s="65"/>
      <c r="I3" s="65" t="s">
        <v>4</v>
      </c>
      <c r="J3" s="65"/>
      <c r="K3" s="65" t="s">
        <v>5</v>
      </c>
      <c r="L3" s="65"/>
      <c r="M3" s="65" t="s">
        <v>6</v>
      </c>
      <c r="N3" s="65"/>
      <c r="O3" s="65" t="s">
        <v>7</v>
      </c>
      <c r="P3" s="65"/>
      <c r="Q3" s="65" t="s">
        <v>8</v>
      </c>
      <c r="R3" s="65"/>
      <c r="S3" s="65" t="s">
        <v>9</v>
      </c>
      <c r="T3" s="65"/>
      <c r="U3" s="65" t="s">
        <v>10</v>
      </c>
      <c r="V3" s="65"/>
    </row>
    <row r="4" spans="1:24" ht="12.75">
      <c r="A4" s="58"/>
      <c r="B4" s="59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  <c r="X4" s="45"/>
    </row>
    <row r="5" spans="1:24" ht="12.75">
      <c r="A5" s="1" t="s">
        <v>13</v>
      </c>
      <c r="B5" s="2">
        <f>B6+B13+B20+B32+B43+B63+B81+B105+B129+B140</f>
        <v>99213</v>
      </c>
      <c r="C5" s="2">
        <f>C6+C13+C20+C32+C43+C63+C81+C105+C129+C140</f>
        <v>1198</v>
      </c>
      <c r="D5" s="3">
        <f>C5/$B5*100</f>
        <v>1.2075030489955954</v>
      </c>
      <c r="E5" s="2">
        <f>E6+E13+E20+E32+E43+E63+E81+E105+E129+E140</f>
        <v>24248</v>
      </c>
      <c r="F5" s="3">
        <f>E5/$B5*100</f>
        <v>24.440345519236388</v>
      </c>
      <c r="G5" s="2">
        <f>G6+G13+G20+G32+G43+G63+G81+G105+G129+G140</f>
        <v>28361</v>
      </c>
      <c r="H5" s="3">
        <f>G5/$B5*100</f>
        <v>28.585971596464173</v>
      </c>
      <c r="I5" s="2">
        <f>I6+I13+I20+I32+I43+I63+I81+I105+I129+I140</f>
        <v>21438</v>
      </c>
      <c r="J5" s="3">
        <f>I5/$B5*100</f>
        <v>21.608055395966254</v>
      </c>
      <c r="K5" s="2">
        <f>K6+K13+K20+K32+K43+K63+K81+K105+K129+K140</f>
        <v>12801</v>
      </c>
      <c r="L5" s="3">
        <f>K5/$B5*100</f>
        <v>12.902543013516373</v>
      </c>
      <c r="M5" s="2">
        <f>M6+M13+M20+M32+M43+M63+M81+M105+M129+M140</f>
        <v>7664</v>
      </c>
      <c r="N5" s="3">
        <f>M5/$B5*100</f>
        <v>7.724794129801538</v>
      </c>
      <c r="O5" s="2">
        <f>O6+O13+O20+O32+O43+O63+O81+O105+O129+O140</f>
        <v>2573</v>
      </c>
      <c r="P5" s="3">
        <f>O5/$B5*100</f>
        <v>2.593410137784363</v>
      </c>
      <c r="Q5" s="2">
        <f>Q6+Q13+Q20+Q32+Q43+Q63+Q81+Q105+Q129+Q140</f>
        <v>235</v>
      </c>
      <c r="R5" s="3">
        <f>Q5/$B5*100</f>
        <v>0.236864120629353</v>
      </c>
      <c r="S5" s="2">
        <f>S6+S13+S20+S32+S43+S63+S81+S105+S129+S140</f>
        <v>6</v>
      </c>
      <c r="T5" s="3">
        <f>S5/$B5*100</f>
        <v>0.0060475945692600765</v>
      </c>
      <c r="U5" s="2">
        <f>U6+U13+U20+U32+U43+U63+U81+U105+U129+U140</f>
        <v>689</v>
      </c>
      <c r="V5" s="3">
        <f>U5/$B5*100</f>
        <v>0.6944654430366989</v>
      </c>
      <c r="X5" s="45"/>
    </row>
    <row r="6" spans="1:24" ht="12.75">
      <c r="A6" s="54" t="s">
        <v>14</v>
      </c>
      <c r="B6" s="5">
        <f aca="true" t="shared" si="0" ref="B6:B69">C6+E6+G6+I6+K6+M6+O6+Q6+S6+U6</f>
        <v>2045</v>
      </c>
      <c r="C6" s="5">
        <f>Natalidad!D6+Fetales!C6</f>
        <v>31</v>
      </c>
      <c r="D6" s="6">
        <f aca="true" t="shared" si="1" ref="D6:D69">C6/$B6*100</f>
        <v>1.5158924205378974</v>
      </c>
      <c r="E6" s="5">
        <f>Natalidad!F6+Fetales!E6</f>
        <v>561</v>
      </c>
      <c r="F6" s="6">
        <f aca="true" t="shared" si="2" ref="F6:F69">E6/$B6*100</f>
        <v>27.43276283618582</v>
      </c>
      <c r="G6" s="5">
        <f>+Natalidad!H6+Fetales!G6</f>
        <v>641</v>
      </c>
      <c r="H6" s="6">
        <f aca="true" t="shared" si="3" ref="H6:H69">G6/$B6*100</f>
        <v>31.34474327628362</v>
      </c>
      <c r="I6" s="5">
        <f>+Natalidad!J6+Fetales!I6</f>
        <v>399</v>
      </c>
      <c r="J6" s="6">
        <f aca="true" t="shared" si="4" ref="J6:J69">I6/$B6*100</f>
        <v>19.511002444987774</v>
      </c>
      <c r="K6" s="5">
        <f>+Natalidad!L6+Fetales!K6</f>
        <v>223</v>
      </c>
      <c r="L6" s="6">
        <f aca="true" t="shared" si="5" ref="L6:L69">K6/$B6*100</f>
        <v>10.904645476772616</v>
      </c>
      <c r="M6" s="5">
        <f>+Natalidad!N6+Fetales!M6</f>
        <v>123</v>
      </c>
      <c r="N6" s="6">
        <f aca="true" t="shared" si="6" ref="N6:N69">M6/$B6*100</f>
        <v>6.014669926650367</v>
      </c>
      <c r="O6" s="5">
        <f>+Natalidad!P6+Fetales!O6</f>
        <v>48</v>
      </c>
      <c r="P6" s="6">
        <f aca="true" t="shared" si="7" ref="P6:P69">O6/$B6*100</f>
        <v>2.34718826405868</v>
      </c>
      <c r="Q6" s="5">
        <f>+Natalidad!R6+Fetales!Q6</f>
        <v>6</v>
      </c>
      <c r="R6" s="6">
        <f aca="true" t="shared" si="8" ref="R6:R69">Q6/$B6*100</f>
        <v>0.293398533007335</v>
      </c>
      <c r="S6" s="5">
        <f>+Natalidad!T6+Fetales!S6</f>
        <v>1</v>
      </c>
      <c r="T6" s="6">
        <f aca="true" t="shared" si="9" ref="T6:T69">S6/$B6*100</f>
        <v>0.04889975550122249</v>
      </c>
      <c r="U6" s="5">
        <f>+Natalidad!V6+Fetales!U6</f>
        <v>12</v>
      </c>
      <c r="V6" s="6">
        <f aca="true" t="shared" si="10" ref="V6:V69">U6/$B6*100</f>
        <v>0.58679706601467</v>
      </c>
      <c r="X6" s="45"/>
    </row>
    <row r="7" spans="1:24" ht="12.75">
      <c r="A7" s="8" t="s">
        <v>15</v>
      </c>
      <c r="B7" s="9">
        <f t="shared" si="0"/>
        <v>77</v>
      </c>
      <c r="C7" s="9">
        <f>Natalidad!D7+Fetales!C7</f>
        <v>1</v>
      </c>
      <c r="D7" s="10">
        <f t="shared" si="1"/>
        <v>1.2987012987012987</v>
      </c>
      <c r="E7" s="9">
        <f>Natalidad!F7+Fetales!E7</f>
        <v>26</v>
      </c>
      <c r="F7" s="10">
        <f t="shared" si="2"/>
        <v>33.76623376623377</v>
      </c>
      <c r="G7" s="9">
        <f>+Natalidad!H7+Fetales!G7</f>
        <v>21</v>
      </c>
      <c r="H7" s="10">
        <f t="shared" si="3"/>
        <v>27.27272727272727</v>
      </c>
      <c r="I7" s="9">
        <f>+Natalidad!J7+Fetales!I7</f>
        <v>9</v>
      </c>
      <c r="J7" s="10">
        <f t="shared" si="4"/>
        <v>11.688311688311687</v>
      </c>
      <c r="K7" s="9">
        <f>+Natalidad!L7+Fetales!K7</f>
        <v>9</v>
      </c>
      <c r="L7" s="10">
        <f t="shared" si="5"/>
        <v>11.688311688311687</v>
      </c>
      <c r="M7" s="9">
        <f>+Natalidad!N7+Fetales!M7</f>
        <v>8</v>
      </c>
      <c r="N7" s="10">
        <f t="shared" si="6"/>
        <v>10.38961038961039</v>
      </c>
      <c r="O7" s="9">
        <f>+Natalidad!P7+Fetales!O7</f>
        <v>2</v>
      </c>
      <c r="P7" s="10">
        <f t="shared" si="7"/>
        <v>2.5974025974025974</v>
      </c>
      <c r="Q7" s="9">
        <f>+Natalidad!R7+Fetales!Q7</f>
        <v>0</v>
      </c>
      <c r="R7" s="10">
        <f t="shared" si="8"/>
        <v>0</v>
      </c>
      <c r="S7" s="9">
        <f>+Natalidad!T7+Fetales!S7</f>
        <v>0</v>
      </c>
      <c r="T7" s="10">
        <f t="shared" si="9"/>
        <v>0</v>
      </c>
      <c r="U7" s="9">
        <f>+Natalidad!V7+Fetales!U7</f>
        <v>1</v>
      </c>
      <c r="V7" s="10">
        <f t="shared" si="10"/>
        <v>1.2987012987012987</v>
      </c>
      <c r="X7" s="45"/>
    </row>
    <row r="8" spans="1:24" ht="12.75">
      <c r="A8" s="8" t="s">
        <v>16</v>
      </c>
      <c r="B8" s="9">
        <f t="shared" si="0"/>
        <v>148</v>
      </c>
      <c r="C8" s="9">
        <f>Natalidad!D8+Fetales!C8</f>
        <v>1</v>
      </c>
      <c r="D8" s="10">
        <f t="shared" si="1"/>
        <v>0.6756756756756757</v>
      </c>
      <c r="E8" s="9">
        <f>Natalidad!F8+Fetales!E8</f>
        <v>36</v>
      </c>
      <c r="F8" s="10">
        <f t="shared" si="2"/>
        <v>24.324324324324326</v>
      </c>
      <c r="G8" s="9">
        <f>+Natalidad!H8+Fetales!G8</f>
        <v>36</v>
      </c>
      <c r="H8" s="10">
        <f t="shared" si="3"/>
        <v>24.324324324324326</v>
      </c>
      <c r="I8" s="9">
        <f>+Natalidad!J8+Fetales!I8</f>
        <v>33</v>
      </c>
      <c r="J8" s="10">
        <f t="shared" si="4"/>
        <v>22.2972972972973</v>
      </c>
      <c r="K8" s="9">
        <f>+Natalidad!L8+Fetales!K8</f>
        <v>18</v>
      </c>
      <c r="L8" s="10">
        <f t="shared" si="5"/>
        <v>12.162162162162163</v>
      </c>
      <c r="M8" s="9">
        <f>+Natalidad!N8+Fetales!M8</f>
        <v>17</v>
      </c>
      <c r="N8" s="10">
        <f t="shared" si="6"/>
        <v>11.486486486486488</v>
      </c>
      <c r="O8" s="9">
        <f>+Natalidad!P8+Fetales!O8</f>
        <v>5</v>
      </c>
      <c r="P8" s="10">
        <f t="shared" si="7"/>
        <v>3.3783783783783785</v>
      </c>
      <c r="Q8" s="9">
        <f>+Natalidad!R8+Fetales!Q8</f>
        <v>1</v>
      </c>
      <c r="R8" s="10">
        <f t="shared" si="8"/>
        <v>0.6756756756756757</v>
      </c>
      <c r="S8" s="9">
        <f>+Natalidad!T8+Fetales!S8</f>
        <v>0</v>
      </c>
      <c r="T8" s="10">
        <f t="shared" si="9"/>
        <v>0</v>
      </c>
      <c r="U8" s="9">
        <f>+Natalidad!V8+Fetales!U8</f>
        <v>1</v>
      </c>
      <c r="V8" s="10">
        <f t="shared" si="10"/>
        <v>0.6756756756756757</v>
      </c>
      <c r="X8" s="45"/>
    </row>
    <row r="9" spans="1:24" ht="12.75">
      <c r="A9" s="8" t="s">
        <v>17</v>
      </c>
      <c r="B9" s="9">
        <f t="shared" si="0"/>
        <v>977</v>
      </c>
      <c r="C9" s="9">
        <f>Natalidad!D9+Fetales!C9</f>
        <v>15</v>
      </c>
      <c r="D9" s="10">
        <f t="shared" si="1"/>
        <v>1.5353121801432956</v>
      </c>
      <c r="E9" s="9">
        <f>Natalidad!F9+Fetales!E9</f>
        <v>255</v>
      </c>
      <c r="F9" s="10">
        <f t="shared" si="2"/>
        <v>26.10030706243603</v>
      </c>
      <c r="G9" s="9">
        <f>+Natalidad!H9+Fetales!G9</f>
        <v>322</v>
      </c>
      <c r="H9" s="10">
        <f t="shared" si="3"/>
        <v>32.95803480040942</v>
      </c>
      <c r="I9" s="9">
        <f>+Natalidad!J9+Fetales!I9</f>
        <v>192</v>
      </c>
      <c r="J9" s="10">
        <f t="shared" si="4"/>
        <v>19.651995905834184</v>
      </c>
      <c r="K9" s="9">
        <f>+Natalidad!L9+Fetales!K9</f>
        <v>109</v>
      </c>
      <c r="L9" s="10">
        <f t="shared" si="5"/>
        <v>11.156601842374616</v>
      </c>
      <c r="M9" s="9">
        <f>+Natalidad!N9+Fetales!M9</f>
        <v>51</v>
      </c>
      <c r="N9" s="10">
        <f t="shared" si="6"/>
        <v>5.220061412487206</v>
      </c>
      <c r="O9" s="9">
        <f>+Natalidad!P9+Fetales!O9</f>
        <v>19</v>
      </c>
      <c r="P9" s="10">
        <f t="shared" si="7"/>
        <v>1.9447287615148412</v>
      </c>
      <c r="Q9" s="9">
        <f>+Natalidad!R9+Fetales!Q9</f>
        <v>4</v>
      </c>
      <c r="R9" s="10">
        <f t="shared" si="8"/>
        <v>0.4094165813715456</v>
      </c>
      <c r="S9" s="9">
        <f>+Natalidad!T9+Fetales!S9</f>
        <v>1</v>
      </c>
      <c r="T9" s="10">
        <f t="shared" si="9"/>
        <v>0.1023541453428864</v>
      </c>
      <c r="U9" s="9">
        <f>+Natalidad!V9+Fetales!U9</f>
        <v>9</v>
      </c>
      <c r="V9" s="10">
        <f t="shared" si="10"/>
        <v>0.9211873080859775</v>
      </c>
      <c r="X9" s="45"/>
    </row>
    <row r="10" spans="1:24" ht="12.75">
      <c r="A10" s="8" t="s">
        <v>18</v>
      </c>
      <c r="B10" s="9">
        <f t="shared" si="0"/>
        <v>268</v>
      </c>
      <c r="C10" s="9">
        <f>Natalidad!D10+Fetales!C10</f>
        <v>6</v>
      </c>
      <c r="D10" s="10">
        <f t="shared" si="1"/>
        <v>2.2388059701492535</v>
      </c>
      <c r="E10" s="9">
        <f>Natalidad!F10+Fetales!E10</f>
        <v>85</v>
      </c>
      <c r="F10" s="10">
        <f t="shared" si="2"/>
        <v>31.716417910447763</v>
      </c>
      <c r="G10" s="9">
        <f>+Natalidad!H10+Fetales!G10</f>
        <v>76</v>
      </c>
      <c r="H10" s="10">
        <f t="shared" si="3"/>
        <v>28.35820895522388</v>
      </c>
      <c r="I10" s="9">
        <f>+Natalidad!J10+Fetales!I10</f>
        <v>47</v>
      </c>
      <c r="J10" s="10">
        <f t="shared" si="4"/>
        <v>17.537313432835823</v>
      </c>
      <c r="K10" s="9">
        <f>+Natalidad!L10+Fetales!K10</f>
        <v>31</v>
      </c>
      <c r="L10" s="10">
        <f t="shared" si="5"/>
        <v>11.567164179104477</v>
      </c>
      <c r="M10" s="9">
        <f>+Natalidad!N10+Fetales!M10</f>
        <v>17</v>
      </c>
      <c r="N10" s="10">
        <f t="shared" si="6"/>
        <v>6.343283582089552</v>
      </c>
      <c r="O10" s="9">
        <f>+Natalidad!P10+Fetales!O10</f>
        <v>6</v>
      </c>
      <c r="P10" s="10">
        <f t="shared" si="7"/>
        <v>2.2388059701492535</v>
      </c>
      <c r="Q10" s="9">
        <f>+Natalidad!R10+Fetales!Q10</f>
        <v>0</v>
      </c>
      <c r="R10" s="10">
        <f t="shared" si="8"/>
        <v>0</v>
      </c>
      <c r="S10" s="9">
        <f>+Natalidad!T10+Fetales!S10</f>
        <v>0</v>
      </c>
      <c r="T10" s="10">
        <f t="shared" si="9"/>
        <v>0</v>
      </c>
      <c r="U10" s="9">
        <f>+Natalidad!V10+Fetales!U10</f>
        <v>0</v>
      </c>
      <c r="V10" s="10">
        <f t="shared" si="10"/>
        <v>0</v>
      </c>
      <c r="X10" s="45"/>
    </row>
    <row r="11" spans="1:24" ht="12.75">
      <c r="A11" s="8" t="s">
        <v>19</v>
      </c>
      <c r="B11" s="9">
        <f t="shared" si="0"/>
        <v>294</v>
      </c>
      <c r="C11" s="9">
        <f>Natalidad!D11+Fetales!C11</f>
        <v>7</v>
      </c>
      <c r="D11" s="10">
        <f t="shared" si="1"/>
        <v>2.380952380952381</v>
      </c>
      <c r="E11" s="9">
        <f>Natalidad!F11+Fetales!E11</f>
        <v>76</v>
      </c>
      <c r="F11" s="10">
        <f t="shared" si="2"/>
        <v>25.850340136054424</v>
      </c>
      <c r="G11" s="9">
        <f>+Natalidad!H11+Fetales!G11</f>
        <v>93</v>
      </c>
      <c r="H11" s="10">
        <f t="shared" si="3"/>
        <v>31.63265306122449</v>
      </c>
      <c r="I11" s="9">
        <f>+Natalidad!J11+Fetales!I11</f>
        <v>60</v>
      </c>
      <c r="J11" s="10">
        <f t="shared" si="4"/>
        <v>20.408163265306122</v>
      </c>
      <c r="K11" s="9">
        <f>+Natalidad!L11+Fetales!K11</f>
        <v>31</v>
      </c>
      <c r="L11" s="10">
        <f t="shared" si="5"/>
        <v>10.54421768707483</v>
      </c>
      <c r="M11" s="9">
        <f>+Natalidad!N11+Fetales!M11</f>
        <v>15</v>
      </c>
      <c r="N11" s="10">
        <f t="shared" si="6"/>
        <v>5.1020408163265305</v>
      </c>
      <c r="O11" s="9">
        <f>+Natalidad!P11+Fetales!O11</f>
        <v>10</v>
      </c>
      <c r="P11" s="10">
        <f t="shared" si="7"/>
        <v>3.4013605442176873</v>
      </c>
      <c r="Q11" s="9">
        <f>+Natalidad!R11+Fetales!Q11</f>
        <v>1</v>
      </c>
      <c r="R11" s="10">
        <f t="shared" si="8"/>
        <v>0.3401360544217687</v>
      </c>
      <c r="S11" s="9">
        <f>+Natalidad!T11+Fetales!S11</f>
        <v>0</v>
      </c>
      <c r="T11" s="10">
        <f t="shared" si="9"/>
        <v>0</v>
      </c>
      <c r="U11" s="9">
        <f>+Natalidad!V11+Fetales!U11</f>
        <v>1</v>
      </c>
      <c r="V11" s="10">
        <f t="shared" si="10"/>
        <v>0.3401360544217687</v>
      </c>
      <c r="X11" s="45"/>
    </row>
    <row r="12" spans="1:24" ht="12.75">
      <c r="A12" s="8" t="s">
        <v>20</v>
      </c>
      <c r="B12" s="9">
        <f t="shared" si="0"/>
        <v>281</v>
      </c>
      <c r="C12" s="9">
        <f>Natalidad!D12+Fetales!C12</f>
        <v>1</v>
      </c>
      <c r="D12" s="10">
        <f t="shared" si="1"/>
        <v>0.3558718861209964</v>
      </c>
      <c r="E12" s="9">
        <f>Natalidad!F12+Fetales!E12</f>
        <v>83</v>
      </c>
      <c r="F12" s="10">
        <f t="shared" si="2"/>
        <v>29.537366548042705</v>
      </c>
      <c r="G12" s="9">
        <f>+Natalidad!H12+Fetales!G12</f>
        <v>93</v>
      </c>
      <c r="H12" s="10">
        <f t="shared" si="3"/>
        <v>33.096085409252666</v>
      </c>
      <c r="I12" s="9">
        <f>+Natalidad!J12+Fetales!I12</f>
        <v>58</v>
      </c>
      <c r="J12" s="10">
        <f t="shared" si="4"/>
        <v>20.640569395017792</v>
      </c>
      <c r="K12" s="9">
        <f>+Natalidad!L12+Fetales!K12</f>
        <v>25</v>
      </c>
      <c r="L12" s="10">
        <f t="shared" si="5"/>
        <v>8.896797153024911</v>
      </c>
      <c r="M12" s="9">
        <f>+Natalidad!N12+Fetales!M12</f>
        <v>15</v>
      </c>
      <c r="N12" s="10">
        <f t="shared" si="6"/>
        <v>5.338078291814947</v>
      </c>
      <c r="O12" s="9">
        <f>+Natalidad!P12+Fetales!O12</f>
        <v>6</v>
      </c>
      <c r="P12" s="10">
        <f t="shared" si="7"/>
        <v>2.135231316725979</v>
      </c>
      <c r="Q12" s="9">
        <f>+Natalidad!R12+Fetales!Q12</f>
        <v>0</v>
      </c>
      <c r="R12" s="10">
        <f t="shared" si="8"/>
        <v>0</v>
      </c>
      <c r="S12" s="9">
        <f>+Natalidad!T12+Fetales!S12</f>
        <v>0</v>
      </c>
      <c r="T12" s="10">
        <f t="shared" si="9"/>
        <v>0</v>
      </c>
      <c r="U12" s="9">
        <f>+Natalidad!V12+Fetales!U12</f>
        <v>0</v>
      </c>
      <c r="V12" s="10">
        <f t="shared" si="10"/>
        <v>0</v>
      </c>
      <c r="X12" s="45"/>
    </row>
    <row r="13" spans="1:24" ht="12.75">
      <c r="A13" s="12" t="s">
        <v>21</v>
      </c>
      <c r="B13" s="2">
        <f t="shared" si="0"/>
        <v>6024</v>
      </c>
      <c r="C13" s="5">
        <f>Natalidad!D13+Fetales!C13</f>
        <v>144</v>
      </c>
      <c r="D13" s="6">
        <f t="shared" si="1"/>
        <v>2.3904382470119523</v>
      </c>
      <c r="E13" s="5">
        <f>Natalidad!F13+Fetales!E13</f>
        <v>1842</v>
      </c>
      <c r="F13" s="6">
        <f t="shared" si="2"/>
        <v>30.57768924302789</v>
      </c>
      <c r="G13" s="13">
        <f>+Natalidad!H13+Fetales!G13</f>
        <v>1810</v>
      </c>
      <c r="H13" s="3">
        <f t="shared" si="3"/>
        <v>30.0464807436919</v>
      </c>
      <c r="I13" s="5">
        <f>+Natalidad!J13+Fetales!I13</f>
        <v>1153</v>
      </c>
      <c r="J13" s="6">
        <f t="shared" si="4"/>
        <v>19.14010624169987</v>
      </c>
      <c r="K13" s="5">
        <f>+Natalidad!L13+Fetales!K13</f>
        <v>600</v>
      </c>
      <c r="L13" s="6">
        <f t="shared" si="5"/>
        <v>9.9601593625498</v>
      </c>
      <c r="M13" s="13">
        <f>+Natalidad!N13+Fetales!M13</f>
        <v>329</v>
      </c>
      <c r="N13" s="3">
        <f t="shared" si="6"/>
        <v>5.461487383798141</v>
      </c>
      <c r="O13" s="5">
        <f>+Natalidad!P13+Fetales!O13</f>
        <v>103</v>
      </c>
      <c r="P13" s="6">
        <f t="shared" si="7"/>
        <v>1.7098273572377156</v>
      </c>
      <c r="Q13" s="5">
        <f>+Natalidad!R13+Fetales!Q13</f>
        <v>6</v>
      </c>
      <c r="R13" s="6">
        <f t="shared" si="8"/>
        <v>0.099601593625498</v>
      </c>
      <c r="S13" s="13">
        <f>+Natalidad!T13+Fetales!S13</f>
        <v>0</v>
      </c>
      <c r="T13" s="3">
        <f t="shared" si="9"/>
        <v>0</v>
      </c>
      <c r="U13" s="5">
        <f>+Natalidad!V13+Fetales!U13</f>
        <v>37</v>
      </c>
      <c r="V13" s="6">
        <f t="shared" si="10"/>
        <v>0.6142098273572377</v>
      </c>
      <c r="X13" s="45"/>
    </row>
    <row r="14" spans="1:24" ht="12.75">
      <c r="A14" s="8" t="s">
        <v>22</v>
      </c>
      <c r="B14" s="9">
        <f t="shared" si="0"/>
        <v>613</v>
      </c>
      <c r="C14" s="9">
        <f>Natalidad!D14+Fetales!C14</f>
        <v>15</v>
      </c>
      <c r="D14" s="10">
        <f t="shared" si="1"/>
        <v>2.4469820554649266</v>
      </c>
      <c r="E14" s="9">
        <f>Natalidad!F14+Fetales!E14</f>
        <v>196</v>
      </c>
      <c r="F14" s="10">
        <f t="shared" si="2"/>
        <v>31.97389885807504</v>
      </c>
      <c r="G14" s="9">
        <f>+Natalidad!H14+Fetales!G14</f>
        <v>183</v>
      </c>
      <c r="H14" s="10">
        <f t="shared" si="3"/>
        <v>29.853181076672104</v>
      </c>
      <c r="I14" s="9">
        <f>+Natalidad!J14+Fetales!I14</f>
        <v>120</v>
      </c>
      <c r="J14" s="10">
        <f t="shared" si="4"/>
        <v>19.575856443719413</v>
      </c>
      <c r="K14" s="9">
        <f>+Natalidad!L14+Fetales!K14</f>
        <v>52</v>
      </c>
      <c r="L14" s="10">
        <f t="shared" si="5"/>
        <v>8.482871125611746</v>
      </c>
      <c r="M14" s="9">
        <f>+Natalidad!N14+Fetales!M14</f>
        <v>37</v>
      </c>
      <c r="N14" s="10">
        <f t="shared" si="6"/>
        <v>6.035889070146819</v>
      </c>
      <c r="O14" s="9">
        <f>+Natalidad!P14+Fetales!O14</f>
        <v>7</v>
      </c>
      <c r="P14" s="10">
        <f t="shared" si="7"/>
        <v>1.1419249592169658</v>
      </c>
      <c r="Q14" s="9">
        <f>+Natalidad!R14+Fetales!Q14</f>
        <v>1</v>
      </c>
      <c r="R14" s="10">
        <f t="shared" si="8"/>
        <v>0.1631321370309951</v>
      </c>
      <c r="S14" s="9">
        <f>+Natalidad!T14+Fetales!S14</f>
        <v>0</v>
      </c>
      <c r="T14" s="10">
        <f t="shared" si="9"/>
        <v>0</v>
      </c>
      <c r="U14" s="9">
        <f>+Natalidad!V14+Fetales!U14</f>
        <v>2</v>
      </c>
      <c r="V14" s="10">
        <f t="shared" si="10"/>
        <v>0.3262642740619902</v>
      </c>
      <c r="X14" s="45"/>
    </row>
    <row r="15" spans="1:24" ht="12.75">
      <c r="A15" s="8" t="s">
        <v>23</v>
      </c>
      <c r="B15" s="9">
        <f t="shared" si="0"/>
        <v>2305</v>
      </c>
      <c r="C15" s="9">
        <f>Natalidad!D15+Fetales!C15</f>
        <v>39</v>
      </c>
      <c r="D15" s="10">
        <f t="shared" si="1"/>
        <v>1.6919739696312366</v>
      </c>
      <c r="E15" s="9">
        <f>Natalidad!F15+Fetales!E15</f>
        <v>621</v>
      </c>
      <c r="F15" s="10">
        <f t="shared" si="2"/>
        <v>26.941431670281997</v>
      </c>
      <c r="G15" s="9">
        <f>+Natalidad!H15+Fetales!G15</f>
        <v>732</v>
      </c>
      <c r="H15" s="10">
        <f t="shared" si="3"/>
        <v>31.757049891540127</v>
      </c>
      <c r="I15" s="9">
        <f>+Natalidad!J15+Fetales!I15</f>
        <v>466</v>
      </c>
      <c r="J15" s="10">
        <f t="shared" si="4"/>
        <v>20.216919739696312</v>
      </c>
      <c r="K15" s="9">
        <f>+Natalidad!L15+Fetales!K15</f>
        <v>259</v>
      </c>
      <c r="L15" s="10">
        <f t="shared" si="5"/>
        <v>11.236442516268982</v>
      </c>
      <c r="M15" s="9">
        <f>+Natalidad!N15+Fetales!M15</f>
        <v>129</v>
      </c>
      <c r="N15" s="10">
        <f t="shared" si="6"/>
        <v>5.596529284164859</v>
      </c>
      <c r="O15" s="9">
        <f>+Natalidad!P15+Fetales!O15</f>
        <v>40</v>
      </c>
      <c r="P15" s="10">
        <f t="shared" si="7"/>
        <v>1.735357917570499</v>
      </c>
      <c r="Q15" s="9">
        <f>+Natalidad!R15+Fetales!Q15</f>
        <v>2</v>
      </c>
      <c r="R15" s="10">
        <f t="shared" si="8"/>
        <v>0.08676789587852494</v>
      </c>
      <c r="S15" s="9">
        <f>+Natalidad!T15+Fetales!S15</f>
        <v>0</v>
      </c>
      <c r="T15" s="10">
        <f t="shared" si="9"/>
        <v>0</v>
      </c>
      <c r="U15" s="9">
        <f>+Natalidad!V15+Fetales!U15</f>
        <v>17</v>
      </c>
      <c r="V15" s="10">
        <f t="shared" si="10"/>
        <v>0.737527114967462</v>
      </c>
      <c r="X15" s="45"/>
    </row>
    <row r="16" spans="1:24" ht="12.75">
      <c r="A16" s="8" t="s">
        <v>24</v>
      </c>
      <c r="B16" s="9">
        <f t="shared" si="0"/>
        <v>1005</v>
      </c>
      <c r="C16" s="9">
        <f>Natalidad!D16+Fetales!C16</f>
        <v>29</v>
      </c>
      <c r="D16" s="10">
        <f t="shared" si="1"/>
        <v>2.8855721393034823</v>
      </c>
      <c r="E16" s="9">
        <f>Natalidad!F16+Fetales!E16</f>
        <v>322</v>
      </c>
      <c r="F16" s="10">
        <f t="shared" si="2"/>
        <v>32.039800995024876</v>
      </c>
      <c r="G16" s="9">
        <f>+Natalidad!H16+Fetales!G16</f>
        <v>294</v>
      </c>
      <c r="H16" s="10">
        <f t="shared" si="3"/>
        <v>29.253731343283583</v>
      </c>
      <c r="I16" s="9">
        <f>+Natalidad!J16+Fetales!I16</f>
        <v>194</v>
      </c>
      <c r="J16" s="10">
        <f t="shared" si="4"/>
        <v>19.30348258706468</v>
      </c>
      <c r="K16" s="9">
        <f>+Natalidad!L16+Fetales!K16</f>
        <v>85</v>
      </c>
      <c r="L16" s="10">
        <f t="shared" si="5"/>
        <v>8.45771144278607</v>
      </c>
      <c r="M16" s="9">
        <f>+Natalidad!N16+Fetales!M16</f>
        <v>51</v>
      </c>
      <c r="N16" s="10">
        <f t="shared" si="6"/>
        <v>5.074626865671641</v>
      </c>
      <c r="O16" s="9">
        <f>+Natalidad!P16+Fetales!O16</f>
        <v>20</v>
      </c>
      <c r="P16" s="10">
        <f t="shared" si="7"/>
        <v>1.9900497512437811</v>
      </c>
      <c r="Q16" s="9">
        <f>+Natalidad!R16+Fetales!Q16</f>
        <v>3</v>
      </c>
      <c r="R16" s="10">
        <f t="shared" si="8"/>
        <v>0.2985074626865672</v>
      </c>
      <c r="S16" s="9">
        <f>+Natalidad!T16+Fetales!S16</f>
        <v>0</v>
      </c>
      <c r="T16" s="10">
        <f t="shared" si="9"/>
        <v>0</v>
      </c>
      <c r="U16" s="9">
        <f>+Natalidad!V16+Fetales!U16</f>
        <v>7</v>
      </c>
      <c r="V16" s="10">
        <f t="shared" si="10"/>
        <v>0.6965174129353234</v>
      </c>
      <c r="X16" s="45"/>
    </row>
    <row r="17" spans="1:24" ht="12.75">
      <c r="A17" s="8" t="s">
        <v>25</v>
      </c>
      <c r="B17" s="9">
        <f t="shared" si="0"/>
        <v>585</v>
      </c>
      <c r="C17" s="9">
        <f>Natalidad!D17+Fetales!C17</f>
        <v>22</v>
      </c>
      <c r="D17" s="10">
        <f t="shared" si="1"/>
        <v>3.7606837606837606</v>
      </c>
      <c r="E17" s="9">
        <f>Natalidad!F17+Fetales!E17</f>
        <v>198</v>
      </c>
      <c r="F17" s="10">
        <f t="shared" si="2"/>
        <v>33.84615384615385</v>
      </c>
      <c r="G17" s="9">
        <f>+Natalidad!H17+Fetales!G17</f>
        <v>178</v>
      </c>
      <c r="H17" s="10">
        <f t="shared" si="3"/>
        <v>30.427350427350426</v>
      </c>
      <c r="I17" s="9">
        <f>+Natalidad!J17+Fetales!I17</f>
        <v>92</v>
      </c>
      <c r="J17" s="10">
        <f t="shared" si="4"/>
        <v>15.726495726495726</v>
      </c>
      <c r="K17" s="9">
        <f>+Natalidad!L17+Fetales!K17</f>
        <v>48</v>
      </c>
      <c r="L17" s="10">
        <f t="shared" si="5"/>
        <v>8.205128205128204</v>
      </c>
      <c r="M17" s="9">
        <f>+Natalidad!N17+Fetales!M17</f>
        <v>33</v>
      </c>
      <c r="N17" s="10">
        <f t="shared" si="6"/>
        <v>5.641025641025641</v>
      </c>
      <c r="O17" s="9">
        <f>+Natalidad!P17+Fetales!O17</f>
        <v>9</v>
      </c>
      <c r="P17" s="10">
        <f t="shared" si="7"/>
        <v>1.5384615384615385</v>
      </c>
      <c r="Q17" s="9">
        <f>+Natalidad!R17+Fetales!Q17</f>
        <v>0</v>
      </c>
      <c r="R17" s="10">
        <f t="shared" si="8"/>
        <v>0</v>
      </c>
      <c r="S17" s="9">
        <f>+Natalidad!T17+Fetales!S17</f>
        <v>0</v>
      </c>
      <c r="T17" s="10">
        <f t="shared" si="9"/>
        <v>0</v>
      </c>
      <c r="U17" s="9">
        <f>+Natalidad!V17+Fetales!U17</f>
        <v>5</v>
      </c>
      <c r="V17" s="10">
        <f t="shared" si="10"/>
        <v>0.8547008547008548</v>
      </c>
      <c r="X17" s="45"/>
    </row>
    <row r="18" spans="1:24" ht="12.75">
      <c r="A18" s="8" t="s">
        <v>26</v>
      </c>
      <c r="B18" s="9">
        <f t="shared" si="0"/>
        <v>909</v>
      </c>
      <c r="C18" s="9">
        <f>Natalidad!D18+Fetales!C18</f>
        <v>24</v>
      </c>
      <c r="D18" s="10">
        <f t="shared" si="1"/>
        <v>2.6402640264026402</v>
      </c>
      <c r="E18" s="9">
        <f>Natalidad!F18+Fetales!E18</f>
        <v>295</v>
      </c>
      <c r="F18" s="10">
        <f t="shared" si="2"/>
        <v>32.45324532453245</v>
      </c>
      <c r="G18" s="9">
        <f>+Natalidad!H18+Fetales!G18</f>
        <v>261</v>
      </c>
      <c r="H18" s="10">
        <f t="shared" si="3"/>
        <v>28.71287128712871</v>
      </c>
      <c r="I18" s="9">
        <f>+Natalidad!J18+Fetales!I18</f>
        <v>170</v>
      </c>
      <c r="J18" s="10">
        <f t="shared" si="4"/>
        <v>18.701870187018702</v>
      </c>
      <c r="K18" s="9">
        <f>+Natalidad!L18+Fetales!K18</f>
        <v>90</v>
      </c>
      <c r="L18" s="10">
        <f t="shared" si="5"/>
        <v>9.900990099009901</v>
      </c>
      <c r="M18" s="9">
        <f>+Natalidad!N18+Fetales!M18</f>
        <v>46</v>
      </c>
      <c r="N18" s="10">
        <f t="shared" si="6"/>
        <v>5.060506050605061</v>
      </c>
      <c r="O18" s="9">
        <f>+Natalidad!P18+Fetales!O18</f>
        <v>18</v>
      </c>
      <c r="P18" s="10">
        <f t="shared" si="7"/>
        <v>1.9801980198019802</v>
      </c>
      <c r="Q18" s="9">
        <f>+Natalidad!R18+Fetales!Q18</f>
        <v>0</v>
      </c>
      <c r="R18" s="10">
        <f t="shared" si="8"/>
        <v>0</v>
      </c>
      <c r="S18" s="9">
        <f>+Natalidad!T18+Fetales!S18</f>
        <v>0</v>
      </c>
      <c r="T18" s="10">
        <f t="shared" si="9"/>
        <v>0</v>
      </c>
      <c r="U18" s="9">
        <f>+Natalidad!V18+Fetales!U18</f>
        <v>5</v>
      </c>
      <c r="V18" s="10">
        <f t="shared" si="10"/>
        <v>0.5500550055005501</v>
      </c>
      <c r="X18" s="45"/>
    </row>
    <row r="19" spans="1:24" ht="12.75">
      <c r="A19" s="8" t="s">
        <v>27</v>
      </c>
      <c r="B19" s="9">
        <f t="shared" si="0"/>
        <v>607</v>
      </c>
      <c r="C19" s="9">
        <f>Natalidad!D19+Fetales!C19</f>
        <v>15</v>
      </c>
      <c r="D19" s="10">
        <f t="shared" si="1"/>
        <v>2.471169686985173</v>
      </c>
      <c r="E19" s="9">
        <f>Natalidad!F19+Fetales!E19</f>
        <v>210</v>
      </c>
      <c r="F19" s="10">
        <f t="shared" si="2"/>
        <v>34.596375617792425</v>
      </c>
      <c r="G19" s="9">
        <f>+Natalidad!H19+Fetales!G19</f>
        <v>162</v>
      </c>
      <c r="H19" s="10">
        <f t="shared" si="3"/>
        <v>26.68863261943987</v>
      </c>
      <c r="I19" s="9">
        <f>+Natalidad!J19+Fetales!I19</f>
        <v>111</v>
      </c>
      <c r="J19" s="10">
        <f t="shared" si="4"/>
        <v>18.28665568369028</v>
      </c>
      <c r="K19" s="9">
        <f>+Natalidad!L19+Fetales!K19</f>
        <v>66</v>
      </c>
      <c r="L19" s="10">
        <f t="shared" si="5"/>
        <v>10.873146622734762</v>
      </c>
      <c r="M19" s="9">
        <f>+Natalidad!N19+Fetales!M19</f>
        <v>33</v>
      </c>
      <c r="N19" s="10">
        <f t="shared" si="6"/>
        <v>5.436573311367381</v>
      </c>
      <c r="O19" s="9">
        <f>+Natalidad!P19+Fetales!O19</f>
        <v>9</v>
      </c>
      <c r="P19" s="10">
        <f t="shared" si="7"/>
        <v>1.4827018121911038</v>
      </c>
      <c r="Q19" s="9">
        <f>+Natalidad!R19+Fetales!Q19</f>
        <v>0</v>
      </c>
      <c r="R19" s="10">
        <f t="shared" si="8"/>
        <v>0</v>
      </c>
      <c r="S19" s="9">
        <f>+Natalidad!T19+Fetales!S19</f>
        <v>0</v>
      </c>
      <c r="T19" s="10">
        <f t="shared" si="9"/>
        <v>0</v>
      </c>
      <c r="U19" s="9">
        <f>+Natalidad!V19+Fetales!U19</f>
        <v>1</v>
      </c>
      <c r="V19" s="10">
        <f t="shared" si="10"/>
        <v>0.16474464579901155</v>
      </c>
      <c r="X19" s="45"/>
    </row>
    <row r="20" spans="1:24" ht="12.75">
      <c r="A20" s="12" t="s">
        <v>28</v>
      </c>
      <c r="B20" s="2">
        <f t="shared" si="0"/>
        <v>12969</v>
      </c>
      <c r="C20" s="5">
        <f>Natalidad!D20+Fetales!C20</f>
        <v>256</v>
      </c>
      <c r="D20" s="6">
        <f t="shared" si="1"/>
        <v>1.9739378518004471</v>
      </c>
      <c r="E20" s="5">
        <f>Natalidad!F20+Fetales!E20</f>
        <v>3823</v>
      </c>
      <c r="F20" s="6">
        <f t="shared" si="2"/>
        <v>29.477985966535584</v>
      </c>
      <c r="G20" s="13">
        <f>+Natalidad!H20+Fetales!G20</f>
        <v>3926</v>
      </c>
      <c r="H20" s="3">
        <f t="shared" si="3"/>
        <v>30.272187524095923</v>
      </c>
      <c r="I20" s="5">
        <f>+Natalidad!J20+Fetales!I20</f>
        <v>2514</v>
      </c>
      <c r="J20" s="6">
        <f t="shared" si="4"/>
        <v>19.38468656025908</v>
      </c>
      <c r="K20" s="5">
        <f>+Natalidad!L20+Fetales!K20</f>
        <v>1346</v>
      </c>
      <c r="L20" s="6">
        <f t="shared" si="5"/>
        <v>10.37859511141954</v>
      </c>
      <c r="M20" s="13">
        <f>+Natalidad!N20+Fetales!M20</f>
        <v>730</v>
      </c>
      <c r="N20" s="3">
        <f t="shared" si="6"/>
        <v>5.628807155524713</v>
      </c>
      <c r="O20" s="5">
        <f>+Natalidad!P20+Fetales!O20</f>
        <v>238</v>
      </c>
      <c r="P20" s="6">
        <f t="shared" si="7"/>
        <v>1.8351453465957284</v>
      </c>
      <c r="Q20" s="5">
        <f>+Natalidad!R20+Fetales!Q20</f>
        <v>26</v>
      </c>
      <c r="R20" s="6">
        <f t="shared" si="8"/>
        <v>0.20047806307348293</v>
      </c>
      <c r="S20" s="13">
        <f>+Natalidad!T20+Fetales!S20</f>
        <v>2</v>
      </c>
      <c r="T20" s="3">
        <f t="shared" si="9"/>
        <v>0.015421389467190993</v>
      </c>
      <c r="U20" s="5">
        <f>+Natalidad!V20+Fetales!U20</f>
        <v>108</v>
      </c>
      <c r="V20" s="6">
        <f t="shared" si="10"/>
        <v>0.8327550312283136</v>
      </c>
      <c r="X20" s="45"/>
    </row>
    <row r="21" spans="1:24" ht="12.75">
      <c r="A21" s="8" t="s">
        <v>29</v>
      </c>
      <c r="B21" s="9">
        <f t="shared" si="0"/>
        <v>3238</v>
      </c>
      <c r="C21" s="9">
        <f>Natalidad!D21+Fetales!C21</f>
        <v>47</v>
      </c>
      <c r="D21" s="10">
        <f t="shared" si="1"/>
        <v>1.4515132798023471</v>
      </c>
      <c r="E21" s="9">
        <f>Natalidad!F21+Fetales!E21</f>
        <v>918</v>
      </c>
      <c r="F21" s="10">
        <f t="shared" si="2"/>
        <v>28.350833848054354</v>
      </c>
      <c r="G21" s="9">
        <f>+Natalidad!H21+Fetales!G21</f>
        <v>996</v>
      </c>
      <c r="H21" s="10">
        <f t="shared" si="3"/>
        <v>30.759728227300805</v>
      </c>
      <c r="I21" s="9">
        <f>+Natalidad!J21+Fetales!I21</f>
        <v>656</v>
      </c>
      <c r="J21" s="10">
        <f t="shared" si="4"/>
        <v>20.25941939468808</v>
      </c>
      <c r="K21" s="9">
        <f>+Natalidad!L21+Fetales!K21</f>
        <v>350</v>
      </c>
      <c r="L21" s="10">
        <f t="shared" si="5"/>
        <v>10.809141445336627</v>
      </c>
      <c r="M21" s="9">
        <f>+Natalidad!N21+Fetales!M21</f>
        <v>182</v>
      </c>
      <c r="N21" s="10">
        <f t="shared" si="6"/>
        <v>5.620753551575047</v>
      </c>
      <c r="O21" s="9">
        <f>+Natalidad!P21+Fetales!O21</f>
        <v>61</v>
      </c>
      <c r="P21" s="10">
        <f t="shared" si="7"/>
        <v>1.8838789376158123</v>
      </c>
      <c r="Q21" s="9">
        <f>+Natalidad!R21+Fetales!Q21</f>
        <v>4</v>
      </c>
      <c r="R21" s="10">
        <f t="shared" si="8"/>
        <v>0.12353304508956146</v>
      </c>
      <c r="S21" s="9">
        <f>+Natalidad!T21+Fetales!S21</f>
        <v>1</v>
      </c>
      <c r="T21" s="10">
        <f t="shared" si="9"/>
        <v>0.030883261272390366</v>
      </c>
      <c r="U21" s="9">
        <f>+Natalidad!V21+Fetales!U21</f>
        <v>23</v>
      </c>
      <c r="V21" s="10">
        <f t="shared" si="10"/>
        <v>0.7103150092649784</v>
      </c>
      <c r="X21" s="45"/>
    </row>
    <row r="22" spans="1:24" ht="12.75">
      <c r="A22" s="8" t="s">
        <v>30</v>
      </c>
      <c r="B22" s="9">
        <f t="shared" si="0"/>
        <v>545</v>
      </c>
      <c r="C22" s="9">
        <f>Natalidad!D22+Fetales!C22</f>
        <v>8</v>
      </c>
      <c r="D22" s="10">
        <f t="shared" si="1"/>
        <v>1.4678899082568808</v>
      </c>
      <c r="E22" s="9">
        <f>Natalidad!F22+Fetales!E22</f>
        <v>168</v>
      </c>
      <c r="F22" s="10">
        <f t="shared" si="2"/>
        <v>30.825688073394495</v>
      </c>
      <c r="G22" s="9">
        <f>+Natalidad!H22+Fetales!G22</f>
        <v>161</v>
      </c>
      <c r="H22" s="10">
        <f t="shared" si="3"/>
        <v>29.541284403669728</v>
      </c>
      <c r="I22" s="9">
        <f>+Natalidad!J22+Fetales!I22</f>
        <v>111</v>
      </c>
      <c r="J22" s="10">
        <f t="shared" si="4"/>
        <v>20.36697247706422</v>
      </c>
      <c r="K22" s="9">
        <f>+Natalidad!L22+Fetales!K22</f>
        <v>61</v>
      </c>
      <c r="L22" s="10">
        <f t="shared" si="5"/>
        <v>11.192660550458717</v>
      </c>
      <c r="M22" s="9">
        <f>+Natalidad!N22+Fetales!M22</f>
        <v>25</v>
      </c>
      <c r="N22" s="10">
        <f t="shared" si="6"/>
        <v>4.587155963302752</v>
      </c>
      <c r="O22" s="9">
        <f>+Natalidad!P22+Fetales!O22</f>
        <v>6</v>
      </c>
      <c r="P22" s="10">
        <f t="shared" si="7"/>
        <v>1.1009174311926606</v>
      </c>
      <c r="Q22" s="9">
        <f>+Natalidad!R22+Fetales!Q22</f>
        <v>0</v>
      </c>
      <c r="R22" s="10">
        <f t="shared" si="8"/>
        <v>0</v>
      </c>
      <c r="S22" s="9">
        <f>+Natalidad!T22+Fetales!S22</f>
        <v>0</v>
      </c>
      <c r="T22" s="10">
        <f t="shared" si="9"/>
        <v>0</v>
      </c>
      <c r="U22" s="9">
        <f>+Natalidad!V22+Fetales!U22</f>
        <v>5</v>
      </c>
      <c r="V22" s="10">
        <f t="shared" si="10"/>
        <v>0.9174311926605505</v>
      </c>
      <c r="X22" s="45"/>
    </row>
    <row r="23" spans="1:24" ht="12.75">
      <c r="A23" s="14" t="s">
        <v>31</v>
      </c>
      <c r="B23" s="9">
        <f t="shared" si="0"/>
        <v>1091</v>
      </c>
      <c r="C23" s="9">
        <f>Natalidad!D23+Fetales!C23</f>
        <v>18</v>
      </c>
      <c r="D23" s="10">
        <f t="shared" si="1"/>
        <v>1.6498625114573784</v>
      </c>
      <c r="E23" s="9">
        <f>Natalidad!F23+Fetales!E23</f>
        <v>304</v>
      </c>
      <c r="F23" s="10">
        <f t="shared" si="2"/>
        <v>27.864344637946836</v>
      </c>
      <c r="G23" s="9">
        <f>+Natalidad!H23+Fetales!G23</f>
        <v>342</v>
      </c>
      <c r="H23" s="10">
        <f t="shared" si="3"/>
        <v>31.347387717690196</v>
      </c>
      <c r="I23" s="9">
        <f>+Natalidad!J23+Fetales!I23</f>
        <v>220</v>
      </c>
      <c r="J23" s="10">
        <f t="shared" si="4"/>
        <v>20.164986251145738</v>
      </c>
      <c r="K23" s="9">
        <f>+Natalidad!L23+Fetales!K23</f>
        <v>105</v>
      </c>
      <c r="L23" s="10">
        <f t="shared" si="5"/>
        <v>9.624197983501375</v>
      </c>
      <c r="M23" s="9">
        <f>+Natalidad!N23+Fetales!M23</f>
        <v>62</v>
      </c>
      <c r="N23" s="10">
        <f t="shared" si="6"/>
        <v>5.682859761686526</v>
      </c>
      <c r="O23" s="9">
        <f>+Natalidad!P23+Fetales!O23</f>
        <v>30</v>
      </c>
      <c r="P23" s="10">
        <f t="shared" si="7"/>
        <v>2.749770852428964</v>
      </c>
      <c r="Q23" s="9">
        <f>+Natalidad!R23+Fetales!Q23</f>
        <v>3</v>
      </c>
      <c r="R23" s="10">
        <f t="shared" si="8"/>
        <v>0.27497708524289644</v>
      </c>
      <c r="S23" s="9">
        <f>+Natalidad!T23+Fetales!S23</f>
        <v>0</v>
      </c>
      <c r="T23" s="10">
        <f t="shared" si="9"/>
        <v>0</v>
      </c>
      <c r="U23" s="9">
        <f>+Natalidad!V23+Fetales!U23</f>
        <v>7</v>
      </c>
      <c r="V23" s="10">
        <f t="shared" si="10"/>
        <v>0.6416131989000917</v>
      </c>
      <c r="X23" s="45"/>
    </row>
    <row r="24" spans="1:24" ht="12.75">
      <c r="A24" s="8" t="s">
        <v>32</v>
      </c>
      <c r="B24" s="9">
        <f t="shared" si="0"/>
        <v>1667</v>
      </c>
      <c r="C24" s="9">
        <f>Natalidad!D24+Fetales!C24</f>
        <v>29</v>
      </c>
      <c r="D24" s="10">
        <f t="shared" si="1"/>
        <v>1.7396520695860829</v>
      </c>
      <c r="E24" s="9">
        <f>Natalidad!F24+Fetales!E24</f>
        <v>504</v>
      </c>
      <c r="F24" s="10">
        <f t="shared" si="2"/>
        <v>30.233953209358127</v>
      </c>
      <c r="G24" s="9">
        <f>+Natalidad!H24+Fetales!G24</f>
        <v>511</v>
      </c>
      <c r="H24" s="10">
        <f t="shared" si="3"/>
        <v>30.653869226154768</v>
      </c>
      <c r="I24" s="9">
        <f>+Natalidad!J24+Fetales!I24</f>
        <v>308</v>
      </c>
      <c r="J24" s="10">
        <f t="shared" si="4"/>
        <v>18.47630473905219</v>
      </c>
      <c r="K24" s="9">
        <f>+Natalidad!L24+Fetales!K24</f>
        <v>174</v>
      </c>
      <c r="L24" s="10">
        <f t="shared" si="5"/>
        <v>10.437912417516497</v>
      </c>
      <c r="M24" s="9">
        <f>+Natalidad!N24+Fetales!M24</f>
        <v>95</v>
      </c>
      <c r="N24" s="10">
        <f t="shared" si="6"/>
        <v>5.698860227954409</v>
      </c>
      <c r="O24" s="9">
        <f>+Natalidad!P24+Fetales!O24</f>
        <v>30</v>
      </c>
      <c r="P24" s="10">
        <f t="shared" si="7"/>
        <v>1.7996400719856027</v>
      </c>
      <c r="Q24" s="9">
        <f>+Natalidad!R24+Fetales!Q24</f>
        <v>4</v>
      </c>
      <c r="R24" s="10">
        <f t="shared" si="8"/>
        <v>0.23995200959808036</v>
      </c>
      <c r="S24" s="9">
        <f>+Natalidad!T24+Fetales!S24</f>
        <v>0</v>
      </c>
      <c r="T24" s="10">
        <f t="shared" si="9"/>
        <v>0</v>
      </c>
      <c r="U24" s="9">
        <f>+Natalidad!V24+Fetales!U24</f>
        <v>12</v>
      </c>
      <c r="V24" s="10">
        <f t="shared" si="10"/>
        <v>0.7198560287942412</v>
      </c>
      <c r="X24" s="45"/>
    </row>
    <row r="25" spans="1:24" ht="12.75">
      <c r="A25" s="8" t="s">
        <v>33</v>
      </c>
      <c r="B25" s="9">
        <f t="shared" si="0"/>
        <v>47</v>
      </c>
      <c r="C25" s="9">
        <f>Natalidad!D25+Fetales!C25</f>
        <v>2</v>
      </c>
      <c r="D25" s="10">
        <f t="shared" si="1"/>
        <v>4.25531914893617</v>
      </c>
      <c r="E25" s="9">
        <f>Natalidad!F25+Fetales!E25</f>
        <v>13</v>
      </c>
      <c r="F25" s="10">
        <f t="shared" si="2"/>
        <v>27.659574468085108</v>
      </c>
      <c r="G25" s="9">
        <f>+Natalidad!H25+Fetales!G25</f>
        <v>7</v>
      </c>
      <c r="H25" s="10">
        <f t="shared" si="3"/>
        <v>14.893617021276595</v>
      </c>
      <c r="I25" s="9">
        <f>+Natalidad!J25+Fetales!I25</f>
        <v>12</v>
      </c>
      <c r="J25" s="10">
        <f t="shared" si="4"/>
        <v>25.53191489361702</v>
      </c>
      <c r="K25" s="9">
        <f>+Natalidad!L25+Fetales!K25</f>
        <v>9</v>
      </c>
      <c r="L25" s="10">
        <f t="shared" si="5"/>
        <v>19.148936170212767</v>
      </c>
      <c r="M25" s="9">
        <f>+Natalidad!N25+Fetales!M25</f>
        <v>2</v>
      </c>
      <c r="N25" s="10">
        <f t="shared" si="6"/>
        <v>4.25531914893617</v>
      </c>
      <c r="O25" s="9">
        <f>+Natalidad!P25+Fetales!O25</f>
        <v>1</v>
      </c>
      <c r="P25" s="10">
        <f t="shared" si="7"/>
        <v>2.127659574468085</v>
      </c>
      <c r="Q25" s="9">
        <f>+Natalidad!R25+Fetales!Q25</f>
        <v>1</v>
      </c>
      <c r="R25" s="10">
        <f t="shared" si="8"/>
        <v>2.127659574468085</v>
      </c>
      <c r="S25" s="9">
        <f>+Natalidad!T25+Fetales!S25</f>
        <v>0</v>
      </c>
      <c r="T25" s="10">
        <f t="shared" si="9"/>
        <v>0</v>
      </c>
      <c r="U25" s="9">
        <f>+Natalidad!V25+Fetales!U25</f>
        <v>0</v>
      </c>
      <c r="V25" s="10">
        <f t="shared" si="10"/>
        <v>0</v>
      </c>
      <c r="X25" s="45"/>
    </row>
    <row r="26" spans="1:24" ht="12.75">
      <c r="A26" s="8" t="s">
        <v>34</v>
      </c>
      <c r="B26" s="9">
        <f t="shared" si="0"/>
        <v>226</v>
      </c>
      <c r="C26" s="9">
        <f>Natalidad!D26+Fetales!C26</f>
        <v>9</v>
      </c>
      <c r="D26" s="10">
        <f t="shared" si="1"/>
        <v>3.982300884955752</v>
      </c>
      <c r="E26" s="9">
        <f>Natalidad!F26+Fetales!E26</f>
        <v>86</v>
      </c>
      <c r="F26" s="10">
        <f t="shared" si="2"/>
        <v>38.05309734513274</v>
      </c>
      <c r="G26" s="9">
        <f>+Natalidad!H26+Fetales!G26</f>
        <v>56</v>
      </c>
      <c r="H26" s="10">
        <f t="shared" si="3"/>
        <v>24.778761061946902</v>
      </c>
      <c r="I26" s="9">
        <f>+Natalidad!J26+Fetales!I26</f>
        <v>36</v>
      </c>
      <c r="J26" s="10">
        <f t="shared" si="4"/>
        <v>15.929203539823009</v>
      </c>
      <c r="K26" s="9">
        <f>+Natalidad!L26+Fetales!K26</f>
        <v>21</v>
      </c>
      <c r="L26" s="10">
        <f t="shared" si="5"/>
        <v>9.29203539823009</v>
      </c>
      <c r="M26" s="9">
        <f>+Natalidad!N26+Fetales!M26</f>
        <v>14</v>
      </c>
      <c r="N26" s="10">
        <f t="shared" si="6"/>
        <v>6.1946902654867255</v>
      </c>
      <c r="O26" s="9">
        <f>+Natalidad!P26+Fetales!O26</f>
        <v>3</v>
      </c>
      <c r="P26" s="10">
        <f t="shared" si="7"/>
        <v>1.3274336283185841</v>
      </c>
      <c r="Q26" s="9">
        <f>+Natalidad!R26+Fetales!Q26</f>
        <v>0</v>
      </c>
      <c r="R26" s="10">
        <f t="shared" si="8"/>
        <v>0</v>
      </c>
      <c r="S26" s="9">
        <f>+Natalidad!T26+Fetales!S26</f>
        <v>0</v>
      </c>
      <c r="T26" s="10">
        <f t="shared" si="9"/>
        <v>0</v>
      </c>
      <c r="U26" s="9">
        <f>+Natalidad!V26+Fetales!U26</f>
        <v>1</v>
      </c>
      <c r="V26" s="10">
        <f t="shared" si="10"/>
        <v>0.4424778761061947</v>
      </c>
      <c r="X26" s="45"/>
    </row>
    <row r="27" spans="1:24" ht="12.75">
      <c r="A27" s="8" t="s">
        <v>35</v>
      </c>
      <c r="B27" s="9">
        <f t="shared" si="0"/>
        <v>1099</v>
      </c>
      <c r="C27" s="9">
        <f>Natalidad!D27+Fetales!C27</f>
        <v>42</v>
      </c>
      <c r="D27" s="10">
        <f t="shared" si="1"/>
        <v>3.821656050955414</v>
      </c>
      <c r="E27" s="9">
        <f>Natalidad!F27+Fetales!E27</f>
        <v>377</v>
      </c>
      <c r="F27" s="10">
        <f t="shared" si="2"/>
        <v>34.303912647861694</v>
      </c>
      <c r="G27" s="9">
        <f>+Natalidad!H27+Fetales!G27</f>
        <v>299</v>
      </c>
      <c r="H27" s="10">
        <f t="shared" si="3"/>
        <v>27.206551410373063</v>
      </c>
      <c r="I27" s="9">
        <f>+Natalidad!J27+Fetales!I27</f>
        <v>180</v>
      </c>
      <c r="J27" s="10">
        <f t="shared" si="4"/>
        <v>16.37852593266606</v>
      </c>
      <c r="K27" s="9">
        <f>+Natalidad!L27+Fetales!K27</f>
        <v>93</v>
      </c>
      <c r="L27" s="10">
        <f t="shared" si="5"/>
        <v>8.46223839854413</v>
      </c>
      <c r="M27" s="9">
        <f>+Natalidad!N27+Fetales!M27</f>
        <v>63</v>
      </c>
      <c r="N27" s="10">
        <f t="shared" si="6"/>
        <v>5.7324840764331215</v>
      </c>
      <c r="O27" s="9">
        <f>+Natalidad!P27+Fetales!O27</f>
        <v>23</v>
      </c>
      <c r="P27" s="10">
        <f t="shared" si="7"/>
        <v>2.0928116469517746</v>
      </c>
      <c r="Q27" s="9">
        <f>+Natalidad!R27+Fetales!Q27</f>
        <v>1</v>
      </c>
      <c r="R27" s="10">
        <f t="shared" si="8"/>
        <v>0.09099181073703368</v>
      </c>
      <c r="S27" s="9">
        <f>+Natalidad!T27+Fetales!S27</f>
        <v>0</v>
      </c>
      <c r="T27" s="10">
        <f t="shared" si="9"/>
        <v>0</v>
      </c>
      <c r="U27" s="9">
        <f>+Natalidad!V27+Fetales!U27</f>
        <v>21</v>
      </c>
      <c r="V27" s="10">
        <f t="shared" si="10"/>
        <v>1.910828025477707</v>
      </c>
      <c r="X27" s="45"/>
    </row>
    <row r="28" spans="1:24" ht="12.75">
      <c r="A28" s="8" t="s">
        <v>36</v>
      </c>
      <c r="B28" s="9">
        <f t="shared" si="0"/>
        <v>477</v>
      </c>
      <c r="C28" s="9">
        <f>Natalidad!D28+Fetales!C28</f>
        <v>22</v>
      </c>
      <c r="D28" s="10">
        <f t="shared" si="1"/>
        <v>4.612159329140461</v>
      </c>
      <c r="E28" s="9">
        <f>Natalidad!F28+Fetales!E28</f>
        <v>150</v>
      </c>
      <c r="F28" s="10">
        <f t="shared" si="2"/>
        <v>31.446540880503143</v>
      </c>
      <c r="G28" s="9">
        <f>+Natalidad!H28+Fetales!G28</f>
        <v>126</v>
      </c>
      <c r="H28" s="10">
        <f t="shared" si="3"/>
        <v>26.41509433962264</v>
      </c>
      <c r="I28" s="9">
        <f>+Natalidad!J28+Fetales!I28</f>
        <v>93</v>
      </c>
      <c r="J28" s="10">
        <f t="shared" si="4"/>
        <v>19.49685534591195</v>
      </c>
      <c r="K28" s="9">
        <f>+Natalidad!L28+Fetales!K28</f>
        <v>49</v>
      </c>
      <c r="L28" s="10">
        <f t="shared" si="5"/>
        <v>10.272536687631026</v>
      </c>
      <c r="M28" s="9">
        <f>+Natalidad!N28+Fetales!M28</f>
        <v>26</v>
      </c>
      <c r="N28" s="10">
        <f t="shared" si="6"/>
        <v>5.450733752620545</v>
      </c>
      <c r="O28" s="9">
        <f>+Natalidad!P28+Fetales!O28</f>
        <v>7</v>
      </c>
      <c r="P28" s="10">
        <f t="shared" si="7"/>
        <v>1.4675052410901468</v>
      </c>
      <c r="Q28" s="9">
        <f>+Natalidad!R28+Fetales!Q28</f>
        <v>1</v>
      </c>
      <c r="R28" s="10">
        <f t="shared" si="8"/>
        <v>0.20964360587002098</v>
      </c>
      <c r="S28" s="9">
        <f>+Natalidad!T28+Fetales!S28</f>
        <v>0</v>
      </c>
      <c r="T28" s="10">
        <f t="shared" si="9"/>
        <v>0</v>
      </c>
      <c r="U28" s="9">
        <f>+Natalidad!V28+Fetales!U28</f>
        <v>3</v>
      </c>
      <c r="V28" s="10">
        <f t="shared" si="10"/>
        <v>0.628930817610063</v>
      </c>
      <c r="X28" s="45"/>
    </row>
    <row r="29" spans="1:24" ht="12.75">
      <c r="A29" s="8" t="s">
        <v>37</v>
      </c>
      <c r="B29" s="9">
        <f t="shared" si="0"/>
        <v>659</v>
      </c>
      <c r="C29" s="9">
        <f>Natalidad!D29+Fetales!C29</f>
        <v>13</v>
      </c>
      <c r="D29" s="10">
        <f t="shared" si="1"/>
        <v>1.9726858877086493</v>
      </c>
      <c r="E29" s="9">
        <f>Natalidad!F29+Fetales!E29</f>
        <v>174</v>
      </c>
      <c r="F29" s="10">
        <f t="shared" si="2"/>
        <v>26.403641881638844</v>
      </c>
      <c r="G29" s="9">
        <f>+Natalidad!H29+Fetales!G29</f>
        <v>202</v>
      </c>
      <c r="H29" s="10">
        <f t="shared" si="3"/>
        <v>30.652503793626707</v>
      </c>
      <c r="I29" s="9">
        <f>+Natalidad!J29+Fetales!I29</f>
        <v>131</v>
      </c>
      <c r="J29" s="10">
        <f t="shared" si="4"/>
        <v>19.878603945371776</v>
      </c>
      <c r="K29" s="9">
        <f>+Natalidad!L29+Fetales!K29</f>
        <v>72</v>
      </c>
      <c r="L29" s="10">
        <f t="shared" si="5"/>
        <v>10.925644916540213</v>
      </c>
      <c r="M29" s="9">
        <f>+Natalidad!N29+Fetales!M29</f>
        <v>36</v>
      </c>
      <c r="N29" s="10">
        <f t="shared" si="6"/>
        <v>5.462822458270106</v>
      </c>
      <c r="O29" s="9">
        <f>+Natalidad!P29+Fetales!O29</f>
        <v>12</v>
      </c>
      <c r="P29" s="10">
        <f t="shared" si="7"/>
        <v>1.8209408194233687</v>
      </c>
      <c r="Q29" s="9">
        <f>+Natalidad!R29+Fetales!Q29</f>
        <v>2</v>
      </c>
      <c r="R29" s="10">
        <f t="shared" si="8"/>
        <v>0.30349013657056145</v>
      </c>
      <c r="S29" s="9">
        <f>+Natalidad!T29+Fetales!S29</f>
        <v>0</v>
      </c>
      <c r="T29" s="10">
        <f t="shared" si="9"/>
        <v>0</v>
      </c>
      <c r="U29" s="9">
        <f>+Natalidad!V29+Fetales!U29</f>
        <v>17</v>
      </c>
      <c r="V29" s="10">
        <f t="shared" si="10"/>
        <v>2.579666160849772</v>
      </c>
      <c r="X29" s="45"/>
    </row>
    <row r="30" spans="1:24" ht="12.75">
      <c r="A30" s="8" t="s">
        <v>38</v>
      </c>
      <c r="B30" s="9">
        <f t="shared" si="0"/>
        <v>3809</v>
      </c>
      <c r="C30" s="9">
        <f>Natalidad!D30+Fetales!C30</f>
        <v>63</v>
      </c>
      <c r="D30" s="10">
        <f t="shared" si="1"/>
        <v>1.6539774218955108</v>
      </c>
      <c r="E30" s="9">
        <f>Natalidad!F30+Fetales!E30</f>
        <v>1098</v>
      </c>
      <c r="F30" s="10">
        <f t="shared" si="2"/>
        <v>28.826463638750326</v>
      </c>
      <c r="G30" s="9">
        <f>+Natalidad!H30+Fetales!G30</f>
        <v>1201</v>
      </c>
      <c r="H30" s="10">
        <f t="shared" si="3"/>
        <v>31.53058545550013</v>
      </c>
      <c r="I30" s="9">
        <f>+Natalidad!J30+Fetales!I30</f>
        <v>742</v>
      </c>
      <c r="J30" s="10">
        <f t="shared" si="4"/>
        <v>19.480178524547124</v>
      </c>
      <c r="K30" s="9">
        <f>+Natalidad!L30+Fetales!K30</f>
        <v>398</v>
      </c>
      <c r="L30" s="10">
        <f t="shared" si="5"/>
        <v>10.44893672880021</v>
      </c>
      <c r="M30" s="9">
        <f>+Natalidad!N30+Fetales!M30</f>
        <v>218</v>
      </c>
      <c r="N30" s="10">
        <f t="shared" si="6"/>
        <v>5.7232869519558935</v>
      </c>
      <c r="O30" s="9">
        <f>+Natalidad!P30+Fetales!O30</f>
        <v>63</v>
      </c>
      <c r="P30" s="10">
        <f t="shared" si="7"/>
        <v>1.6539774218955108</v>
      </c>
      <c r="Q30" s="9">
        <f>+Natalidad!R30+Fetales!Q30</f>
        <v>9</v>
      </c>
      <c r="R30" s="10">
        <f t="shared" si="8"/>
        <v>0.2362824888422158</v>
      </c>
      <c r="S30" s="9">
        <f>+Natalidad!T30+Fetales!S30</f>
        <v>1</v>
      </c>
      <c r="T30" s="10">
        <f t="shared" si="9"/>
        <v>0.026253609871357313</v>
      </c>
      <c r="U30" s="9">
        <f>+Natalidad!V30+Fetales!U30</f>
        <v>16</v>
      </c>
      <c r="V30" s="10">
        <f t="shared" si="10"/>
        <v>0.420057757941717</v>
      </c>
      <c r="X30" s="45"/>
    </row>
    <row r="31" spans="1:24" ht="12.75">
      <c r="A31" s="8" t="s">
        <v>39</v>
      </c>
      <c r="B31" s="9">
        <f t="shared" si="0"/>
        <v>111</v>
      </c>
      <c r="C31" s="9">
        <f>Natalidad!D31+Fetales!C31</f>
        <v>3</v>
      </c>
      <c r="D31" s="10">
        <f t="shared" si="1"/>
        <v>2.7027027027027026</v>
      </c>
      <c r="E31" s="9">
        <f>Natalidad!F31+Fetales!E31</f>
        <v>31</v>
      </c>
      <c r="F31" s="10">
        <f t="shared" si="2"/>
        <v>27.927927927927925</v>
      </c>
      <c r="G31" s="9">
        <f>+Natalidad!H31+Fetales!G31</f>
        <v>25</v>
      </c>
      <c r="H31" s="10">
        <f t="shared" si="3"/>
        <v>22.52252252252252</v>
      </c>
      <c r="I31" s="9">
        <f>+Natalidad!J31+Fetales!I31</f>
        <v>25</v>
      </c>
      <c r="J31" s="10">
        <f t="shared" si="4"/>
        <v>22.52252252252252</v>
      </c>
      <c r="K31" s="9">
        <f>+Natalidad!L31+Fetales!K31</f>
        <v>14</v>
      </c>
      <c r="L31" s="10">
        <f t="shared" si="5"/>
        <v>12.612612612612612</v>
      </c>
      <c r="M31" s="9">
        <f>+Natalidad!N31+Fetales!M31</f>
        <v>7</v>
      </c>
      <c r="N31" s="10">
        <f t="shared" si="6"/>
        <v>6.306306306306306</v>
      </c>
      <c r="O31" s="9">
        <f>+Natalidad!P31+Fetales!O31</f>
        <v>2</v>
      </c>
      <c r="P31" s="10">
        <f t="shared" si="7"/>
        <v>1.8018018018018018</v>
      </c>
      <c r="Q31" s="9">
        <f>+Natalidad!R31+Fetales!Q31</f>
        <v>1</v>
      </c>
      <c r="R31" s="10">
        <f t="shared" si="8"/>
        <v>0.9009009009009009</v>
      </c>
      <c r="S31" s="9">
        <f>+Natalidad!T31+Fetales!S31</f>
        <v>0</v>
      </c>
      <c r="T31" s="10">
        <f t="shared" si="9"/>
        <v>0</v>
      </c>
      <c r="U31" s="9">
        <f>+Natalidad!V31+Fetales!U31</f>
        <v>3</v>
      </c>
      <c r="V31" s="10">
        <f t="shared" si="10"/>
        <v>2.7027027027027026</v>
      </c>
      <c r="X31" s="45"/>
    </row>
    <row r="32" spans="1:24" ht="12.75">
      <c r="A32" s="12" t="s">
        <v>40</v>
      </c>
      <c r="B32" s="2">
        <f t="shared" si="0"/>
        <v>3129</v>
      </c>
      <c r="C32" s="5">
        <f>Natalidad!D32+Fetales!C32</f>
        <v>55</v>
      </c>
      <c r="D32" s="6">
        <f t="shared" si="1"/>
        <v>1.757750079897731</v>
      </c>
      <c r="E32" s="5">
        <f>Natalidad!F32+Fetales!E32</f>
        <v>1001</v>
      </c>
      <c r="F32" s="6">
        <f t="shared" si="2"/>
        <v>31.991051454138702</v>
      </c>
      <c r="G32" s="13">
        <f>+Natalidad!H32+Fetales!G32</f>
        <v>826</v>
      </c>
      <c r="H32" s="3">
        <f t="shared" si="3"/>
        <v>26.39821029082774</v>
      </c>
      <c r="I32" s="5">
        <f>+Natalidad!J32+Fetales!I32</f>
        <v>584</v>
      </c>
      <c r="J32" s="6">
        <f t="shared" si="4"/>
        <v>18.664109939277722</v>
      </c>
      <c r="K32" s="5">
        <f>+Natalidad!L32+Fetales!K32</f>
        <v>328</v>
      </c>
      <c r="L32" s="6">
        <f t="shared" si="5"/>
        <v>10.482582294662832</v>
      </c>
      <c r="M32" s="13">
        <f>+Natalidad!N32+Fetales!M32</f>
        <v>221</v>
      </c>
      <c r="N32" s="3">
        <f t="shared" si="6"/>
        <v>7.062959411952701</v>
      </c>
      <c r="O32" s="5">
        <f>+Natalidad!P32+Fetales!O32</f>
        <v>94</v>
      </c>
      <c r="P32" s="6">
        <f t="shared" si="7"/>
        <v>3.004154682007031</v>
      </c>
      <c r="Q32" s="5">
        <f>+Natalidad!R32+Fetales!Q32</f>
        <v>4</v>
      </c>
      <c r="R32" s="6">
        <f t="shared" si="8"/>
        <v>0.1278363694471077</v>
      </c>
      <c r="S32" s="13">
        <f>+Natalidad!T32+Fetales!S32</f>
        <v>1</v>
      </c>
      <c r="T32" s="3">
        <f t="shared" si="9"/>
        <v>0.03195909236177692</v>
      </c>
      <c r="U32" s="5">
        <f>+Natalidad!V32+Fetales!U32</f>
        <v>15</v>
      </c>
      <c r="V32" s="6">
        <f t="shared" si="10"/>
        <v>0.4793863854266539</v>
      </c>
      <c r="X32" s="45"/>
    </row>
    <row r="33" spans="1:24" ht="12.75">
      <c r="A33" s="8" t="s">
        <v>41</v>
      </c>
      <c r="B33" s="9">
        <f t="shared" si="0"/>
        <v>435</v>
      </c>
      <c r="C33" s="9">
        <f>Natalidad!D33+Fetales!C33</f>
        <v>9</v>
      </c>
      <c r="D33" s="10">
        <f t="shared" si="1"/>
        <v>2.0689655172413794</v>
      </c>
      <c r="E33" s="9">
        <f>Natalidad!F33+Fetales!E33</f>
        <v>143</v>
      </c>
      <c r="F33" s="10">
        <f t="shared" si="2"/>
        <v>32.87356321839081</v>
      </c>
      <c r="G33" s="9">
        <f>+Natalidad!H33+Fetales!G33</f>
        <v>113</v>
      </c>
      <c r="H33" s="10">
        <f t="shared" si="3"/>
        <v>25.97701149425287</v>
      </c>
      <c r="I33" s="9">
        <f>+Natalidad!J33+Fetales!I33</f>
        <v>83</v>
      </c>
      <c r="J33" s="10">
        <f t="shared" si="4"/>
        <v>19.080459770114942</v>
      </c>
      <c r="K33" s="9">
        <f>+Natalidad!L33+Fetales!K33</f>
        <v>43</v>
      </c>
      <c r="L33" s="10">
        <f t="shared" si="5"/>
        <v>9.885057471264368</v>
      </c>
      <c r="M33" s="9">
        <f>+Natalidad!N33+Fetales!M33</f>
        <v>33</v>
      </c>
      <c r="N33" s="10">
        <f t="shared" si="6"/>
        <v>7.586206896551724</v>
      </c>
      <c r="O33" s="9">
        <f>+Natalidad!P33+Fetales!O33</f>
        <v>10</v>
      </c>
      <c r="P33" s="10">
        <f t="shared" si="7"/>
        <v>2.2988505747126435</v>
      </c>
      <c r="Q33" s="9">
        <f>+Natalidad!R33+Fetales!Q33</f>
        <v>0</v>
      </c>
      <c r="R33" s="10">
        <f t="shared" si="8"/>
        <v>0</v>
      </c>
      <c r="S33" s="9">
        <f>+Natalidad!T33+Fetales!S33</f>
        <v>0</v>
      </c>
      <c r="T33" s="10">
        <f t="shared" si="9"/>
        <v>0</v>
      </c>
      <c r="U33" s="9">
        <f>+Natalidad!V33+Fetales!U33</f>
        <v>1</v>
      </c>
      <c r="V33" s="10">
        <f t="shared" si="10"/>
        <v>0.22988505747126436</v>
      </c>
      <c r="X33" s="45"/>
    </row>
    <row r="34" spans="1:24" ht="12.75">
      <c r="A34" s="15" t="s">
        <v>42</v>
      </c>
      <c r="B34" s="9">
        <f t="shared" si="0"/>
        <v>287</v>
      </c>
      <c r="C34" s="9">
        <f>Natalidad!D34+Fetales!C34</f>
        <v>0</v>
      </c>
      <c r="D34" s="10">
        <f t="shared" si="1"/>
        <v>0</v>
      </c>
      <c r="E34" s="9">
        <f>Natalidad!F34+Fetales!E34</f>
        <v>95</v>
      </c>
      <c r="F34" s="10">
        <f t="shared" si="2"/>
        <v>33.10104529616725</v>
      </c>
      <c r="G34" s="31">
        <f>+Natalidad!H34+Fetales!G34</f>
        <v>84</v>
      </c>
      <c r="H34" s="10">
        <f t="shared" si="3"/>
        <v>29.268292682926827</v>
      </c>
      <c r="I34" s="9">
        <f>+Natalidad!J34+Fetales!I34</f>
        <v>49</v>
      </c>
      <c r="J34" s="10">
        <f t="shared" si="4"/>
        <v>17.073170731707318</v>
      </c>
      <c r="K34" s="9">
        <f>+Natalidad!L34+Fetales!K34</f>
        <v>32</v>
      </c>
      <c r="L34" s="10">
        <f t="shared" si="5"/>
        <v>11.149825783972126</v>
      </c>
      <c r="M34" s="31">
        <f>+Natalidad!N34+Fetales!M34</f>
        <v>21</v>
      </c>
      <c r="N34" s="10">
        <f t="shared" si="6"/>
        <v>7.317073170731707</v>
      </c>
      <c r="O34" s="9">
        <f>+Natalidad!P34+Fetales!O34</f>
        <v>6</v>
      </c>
      <c r="P34" s="10">
        <f t="shared" si="7"/>
        <v>2.0905923344947737</v>
      </c>
      <c r="Q34" s="9">
        <f>+Natalidad!R34+Fetales!Q34</f>
        <v>0</v>
      </c>
      <c r="R34" s="10">
        <f t="shared" si="8"/>
        <v>0</v>
      </c>
      <c r="S34" s="31">
        <f>+Natalidad!T34+Fetales!S34</f>
        <v>0</v>
      </c>
      <c r="T34" s="10">
        <f t="shared" si="9"/>
        <v>0</v>
      </c>
      <c r="U34" s="9">
        <f>+Natalidad!V34+Fetales!U34</f>
        <v>0</v>
      </c>
      <c r="V34" s="10">
        <f t="shared" si="10"/>
        <v>0</v>
      </c>
      <c r="X34" s="45"/>
    </row>
    <row r="35" spans="1:24" ht="12.75">
      <c r="A35" s="8" t="s">
        <v>43</v>
      </c>
      <c r="B35" s="9">
        <f t="shared" si="0"/>
        <v>158</v>
      </c>
      <c r="C35" s="9">
        <f>Natalidad!D35+Fetales!C35</f>
        <v>3</v>
      </c>
      <c r="D35" s="10">
        <f t="shared" si="1"/>
        <v>1.89873417721519</v>
      </c>
      <c r="E35" s="9">
        <f>Natalidad!F35+Fetales!E35</f>
        <v>42</v>
      </c>
      <c r="F35" s="10">
        <f t="shared" si="2"/>
        <v>26.582278481012654</v>
      </c>
      <c r="G35" s="9">
        <f>+Natalidad!H35+Fetales!G35</f>
        <v>42</v>
      </c>
      <c r="H35" s="10">
        <f t="shared" si="3"/>
        <v>26.582278481012654</v>
      </c>
      <c r="I35" s="9">
        <f>+Natalidad!J35+Fetales!I35</f>
        <v>38</v>
      </c>
      <c r="J35" s="10">
        <f t="shared" si="4"/>
        <v>24.050632911392405</v>
      </c>
      <c r="K35" s="9">
        <f>+Natalidad!L35+Fetales!K35</f>
        <v>17</v>
      </c>
      <c r="L35" s="10">
        <f t="shared" si="5"/>
        <v>10.759493670886076</v>
      </c>
      <c r="M35" s="9">
        <f>+Natalidad!N35+Fetales!M35</f>
        <v>11</v>
      </c>
      <c r="N35" s="10">
        <f t="shared" si="6"/>
        <v>6.962025316455696</v>
      </c>
      <c r="O35" s="9">
        <f>+Natalidad!P35+Fetales!O35</f>
        <v>4</v>
      </c>
      <c r="P35" s="10">
        <f t="shared" si="7"/>
        <v>2.5316455696202533</v>
      </c>
      <c r="Q35" s="9">
        <f>+Natalidad!R35+Fetales!Q35</f>
        <v>0</v>
      </c>
      <c r="R35" s="10">
        <f t="shared" si="8"/>
        <v>0</v>
      </c>
      <c r="S35" s="9">
        <f>+Natalidad!T35+Fetales!S35</f>
        <v>0</v>
      </c>
      <c r="T35" s="10">
        <f t="shared" si="9"/>
        <v>0</v>
      </c>
      <c r="U35" s="9">
        <f>+Natalidad!V35+Fetales!U35</f>
        <v>1</v>
      </c>
      <c r="V35" s="10">
        <f t="shared" si="10"/>
        <v>0.6329113924050633</v>
      </c>
      <c r="X35" s="45"/>
    </row>
    <row r="36" spans="1:24" ht="12.75">
      <c r="A36" s="8" t="s">
        <v>44</v>
      </c>
      <c r="B36" s="9">
        <f t="shared" si="0"/>
        <v>456</v>
      </c>
      <c r="C36" s="9">
        <f>Natalidad!D36+Fetales!C36</f>
        <v>10</v>
      </c>
      <c r="D36" s="10">
        <f t="shared" si="1"/>
        <v>2.1929824561403506</v>
      </c>
      <c r="E36" s="9">
        <f>Natalidad!F36+Fetales!E36</f>
        <v>155</v>
      </c>
      <c r="F36" s="10">
        <f t="shared" si="2"/>
        <v>33.99122807017544</v>
      </c>
      <c r="G36" s="9">
        <f>+Natalidad!H36+Fetales!G36</f>
        <v>109</v>
      </c>
      <c r="H36" s="10">
        <f t="shared" si="3"/>
        <v>23.903508771929825</v>
      </c>
      <c r="I36" s="9">
        <f>+Natalidad!J36+Fetales!I36</f>
        <v>72</v>
      </c>
      <c r="J36" s="10">
        <f t="shared" si="4"/>
        <v>15.789473684210526</v>
      </c>
      <c r="K36" s="9">
        <f>+Natalidad!L36+Fetales!K36</f>
        <v>49</v>
      </c>
      <c r="L36" s="10">
        <f t="shared" si="5"/>
        <v>10.74561403508772</v>
      </c>
      <c r="M36" s="9">
        <f>+Natalidad!N36+Fetales!M36</f>
        <v>38</v>
      </c>
      <c r="N36" s="10">
        <f t="shared" si="6"/>
        <v>8.333333333333332</v>
      </c>
      <c r="O36" s="9">
        <f>+Natalidad!P36+Fetales!O36</f>
        <v>20</v>
      </c>
      <c r="P36" s="10">
        <f t="shared" si="7"/>
        <v>4.385964912280701</v>
      </c>
      <c r="Q36" s="9">
        <f>+Natalidad!R36+Fetales!Q36</f>
        <v>1</v>
      </c>
      <c r="R36" s="10">
        <f t="shared" si="8"/>
        <v>0.21929824561403508</v>
      </c>
      <c r="S36" s="9">
        <f>+Natalidad!T36+Fetales!S36</f>
        <v>0</v>
      </c>
      <c r="T36" s="10">
        <f t="shared" si="9"/>
        <v>0</v>
      </c>
      <c r="U36" s="9">
        <f>+Natalidad!V36+Fetales!U36</f>
        <v>2</v>
      </c>
      <c r="V36" s="10">
        <f t="shared" si="10"/>
        <v>0.43859649122807015</v>
      </c>
      <c r="X36" s="45"/>
    </row>
    <row r="37" spans="1:24" ht="12.75">
      <c r="A37" s="8" t="s">
        <v>45</v>
      </c>
      <c r="B37" s="9">
        <f t="shared" si="0"/>
        <v>310</v>
      </c>
      <c r="C37" s="9">
        <f>Natalidad!D37+Fetales!C37</f>
        <v>5</v>
      </c>
      <c r="D37" s="10">
        <f t="shared" si="1"/>
        <v>1.6129032258064515</v>
      </c>
      <c r="E37" s="9">
        <f>Natalidad!F37+Fetales!E37</f>
        <v>91</v>
      </c>
      <c r="F37" s="10">
        <f t="shared" si="2"/>
        <v>29.354838709677416</v>
      </c>
      <c r="G37" s="9">
        <f>+Natalidad!H37+Fetales!G37</f>
        <v>79</v>
      </c>
      <c r="H37" s="10">
        <f t="shared" si="3"/>
        <v>25.483870967741932</v>
      </c>
      <c r="I37" s="9">
        <f>+Natalidad!J37+Fetales!I37</f>
        <v>63</v>
      </c>
      <c r="J37" s="10">
        <f t="shared" si="4"/>
        <v>20.32258064516129</v>
      </c>
      <c r="K37" s="9">
        <f>+Natalidad!L37+Fetales!K37</f>
        <v>40</v>
      </c>
      <c r="L37" s="10">
        <f t="shared" si="5"/>
        <v>12.903225806451612</v>
      </c>
      <c r="M37" s="9">
        <f>+Natalidad!N37+Fetales!M37</f>
        <v>20</v>
      </c>
      <c r="N37" s="10">
        <f t="shared" si="6"/>
        <v>6.451612903225806</v>
      </c>
      <c r="O37" s="9">
        <f>+Natalidad!P37+Fetales!O37</f>
        <v>9</v>
      </c>
      <c r="P37" s="10">
        <f t="shared" si="7"/>
        <v>2.903225806451613</v>
      </c>
      <c r="Q37" s="9">
        <f>+Natalidad!R37+Fetales!Q37</f>
        <v>1</v>
      </c>
      <c r="R37" s="10">
        <f t="shared" si="8"/>
        <v>0.3225806451612903</v>
      </c>
      <c r="S37" s="9">
        <f>+Natalidad!T37+Fetales!S37</f>
        <v>0</v>
      </c>
      <c r="T37" s="10">
        <f t="shared" si="9"/>
        <v>0</v>
      </c>
      <c r="U37" s="9">
        <f>+Natalidad!V37+Fetales!U37</f>
        <v>2</v>
      </c>
      <c r="V37" s="10">
        <f t="shared" si="10"/>
        <v>0.6451612903225806</v>
      </c>
      <c r="X37" s="45"/>
    </row>
    <row r="38" spans="1:24" ht="12.75">
      <c r="A38" s="8" t="s">
        <v>46</v>
      </c>
      <c r="B38" s="9">
        <f t="shared" si="0"/>
        <v>171</v>
      </c>
      <c r="C38" s="9">
        <f>Natalidad!D38+Fetales!C38</f>
        <v>3</v>
      </c>
      <c r="D38" s="10">
        <f t="shared" si="1"/>
        <v>1.7543859649122806</v>
      </c>
      <c r="E38" s="9">
        <f>Natalidad!F38+Fetales!E38</f>
        <v>48</v>
      </c>
      <c r="F38" s="10">
        <f t="shared" si="2"/>
        <v>28.07017543859649</v>
      </c>
      <c r="G38" s="9">
        <f>+Natalidad!H38+Fetales!G38</f>
        <v>45</v>
      </c>
      <c r="H38" s="10">
        <f t="shared" si="3"/>
        <v>26.31578947368421</v>
      </c>
      <c r="I38" s="9">
        <f>+Natalidad!J38+Fetales!I38</f>
        <v>35</v>
      </c>
      <c r="J38" s="10">
        <f t="shared" si="4"/>
        <v>20.46783625730994</v>
      </c>
      <c r="K38" s="9">
        <f>+Natalidad!L38+Fetales!K38</f>
        <v>17</v>
      </c>
      <c r="L38" s="10">
        <f t="shared" si="5"/>
        <v>9.941520467836257</v>
      </c>
      <c r="M38" s="9">
        <f>+Natalidad!N38+Fetales!M38</f>
        <v>15</v>
      </c>
      <c r="N38" s="10">
        <f t="shared" si="6"/>
        <v>8.771929824561402</v>
      </c>
      <c r="O38" s="9">
        <f>+Natalidad!P38+Fetales!O38</f>
        <v>6</v>
      </c>
      <c r="P38" s="10">
        <f t="shared" si="7"/>
        <v>3.508771929824561</v>
      </c>
      <c r="Q38" s="9">
        <f>+Natalidad!R38+Fetales!Q38</f>
        <v>0</v>
      </c>
      <c r="R38" s="10">
        <f t="shared" si="8"/>
        <v>0</v>
      </c>
      <c r="S38" s="9">
        <f>+Natalidad!T38+Fetales!S38</f>
        <v>0</v>
      </c>
      <c r="T38" s="10">
        <f t="shared" si="9"/>
        <v>0</v>
      </c>
      <c r="U38" s="9">
        <f>+Natalidad!V38+Fetales!U38</f>
        <v>2</v>
      </c>
      <c r="V38" s="10">
        <f t="shared" si="10"/>
        <v>1.1695906432748537</v>
      </c>
      <c r="X38" s="45"/>
    </row>
    <row r="39" spans="1:24" ht="12.75">
      <c r="A39" s="8" t="s">
        <v>47</v>
      </c>
      <c r="B39" s="9">
        <f t="shared" si="0"/>
        <v>582</v>
      </c>
      <c r="C39" s="9">
        <f>Natalidad!D39+Fetales!C39</f>
        <v>11</v>
      </c>
      <c r="D39" s="10">
        <f t="shared" si="1"/>
        <v>1.8900343642611683</v>
      </c>
      <c r="E39" s="9">
        <f>Natalidad!F39+Fetales!E39</f>
        <v>176</v>
      </c>
      <c r="F39" s="10">
        <f t="shared" si="2"/>
        <v>30.240549828178693</v>
      </c>
      <c r="G39" s="9">
        <f>+Natalidad!H39+Fetales!G39</f>
        <v>174</v>
      </c>
      <c r="H39" s="10">
        <f t="shared" si="3"/>
        <v>29.896907216494846</v>
      </c>
      <c r="I39" s="9">
        <f>+Natalidad!J39+Fetales!I39</f>
        <v>119</v>
      </c>
      <c r="J39" s="10">
        <f t="shared" si="4"/>
        <v>20.446735395189002</v>
      </c>
      <c r="K39" s="9">
        <f>+Natalidad!L39+Fetales!K39</f>
        <v>52</v>
      </c>
      <c r="L39" s="10">
        <f t="shared" si="5"/>
        <v>8.934707903780069</v>
      </c>
      <c r="M39" s="9">
        <f>+Natalidad!N39+Fetales!M39</f>
        <v>32</v>
      </c>
      <c r="N39" s="10">
        <f t="shared" si="6"/>
        <v>5.498281786941581</v>
      </c>
      <c r="O39" s="9">
        <f>+Natalidad!P39+Fetales!O39</f>
        <v>14</v>
      </c>
      <c r="P39" s="10">
        <f t="shared" si="7"/>
        <v>2.405498281786942</v>
      </c>
      <c r="Q39" s="9">
        <f>+Natalidad!R39+Fetales!Q39</f>
        <v>0</v>
      </c>
      <c r="R39" s="10">
        <f t="shared" si="8"/>
        <v>0</v>
      </c>
      <c r="S39" s="9">
        <f>+Natalidad!T39+Fetales!S39</f>
        <v>0</v>
      </c>
      <c r="T39" s="10">
        <f t="shared" si="9"/>
        <v>0</v>
      </c>
      <c r="U39" s="9">
        <f>+Natalidad!V39+Fetales!U39</f>
        <v>4</v>
      </c>
      <c r="V39" s="10">
        <f t="shared" si="10"/>
        <v>0.6872852233676976</v>
      </c>
      <c r="X39" s="45"/>
    </row>
    <row r="40" spans="1:24" ht="12.75">
      <c r="A40" s="8" t="s">
        <v>48</v>
      </c>
      <c r="B40" s="9">
        <f t="shared" si="0"/>
        <v>232</v>
      </c>
      <c r="C40" s="9">
        <f>Natalidad!D40+Fetales!C40</f>
        <v>4</v>
      </c>
      <c r="D40" s="10">
        <f t="shared" si="1"/>
        <v>1.7241379310344827</v>
      </c>
      <c r="E40" s="9">
        <f>Natalidad!F40+Fetales!E40</f>
        <v>88</v>
      </c>
      <c r="F40" s="10">
        <f t="shared" si="2"/>
        <v>37.93103448275862</v>
      </c>
      <c r="G40" s="9">
        <f>+Natalidad!H40+Fetales!G40</f>
        <v>57</v>
      </c>
      <c r="H40" s="10">
        <f t="shared" si="3"/>
        <v>24.568965517241377</v>
      </c>
      <c r="I40" s="9">
        <f>+Natalidad!J40+Fetales!I40</f>
        <v>35</v>
      </c>
      <c r="J40" s="10">
        <f t="shared" si="4"/>
        <v>15.086206896551724</v>
      </c>
      <c r="K40" s="9">
        <f>+Natalidad!L40+Fetales!K40</f>
        <v>24</v>
      </c>
      <c r="L40" s="10">
        <f t="shared" si="5"/>
        <v>10.344827586206897</v>
      </c>
      <c r="M40" s="9">
        <f>+Natalidad!N40+Fetales!M40</f>
        <v>11</v>
      </c>
      <c r="N40" s="10">
        <f t="shared" si="6"/>
        <v>4.741379310344827</v>
      </c>
      <c r="O40" s="9">
        <f>+Natalidad!P40+Fetales!O40</f>
        <v>10</v>
      </c>
      <c r="P40" s="10">
        <f t="shared" si="7"/>
        <v>4.310344827586207</v>
      </c>
      <c r="Q40" s="9">
        <f>+Natalidad!R40+Fetales!Q40</f>
        <v>1</v>
      </c>
      <c r="R40" s="10">
        <f t="shared" si="8"/>
        <v>0.43103448275862066</v>
      </c>
      <c r="S40" s="9">
        <f>+Natalidad!T40+Fetales!S40</f>
        <v>1</v>
      </c>
      <c r="T40" s="10">
        <f t="shared" si="9"/>
        <v>0.43103448275862066</v>
      </c>
      <c r="U40" s="9">
        <f>+Natalidad!V40+Fetales!U40</f>
        <v>1</v>
      </c>
      <c r="V40" s="10">
        <f t="shared" si="10"/>
        <v>0.43103448275862066</v>
      </c>
      <c r="X40" s="45"/>
    </row>
    <row r="41" spans="1:24" ht="12.75">
      <c r="A41" s="8" t="s">
        <v>49</v>
      </c>
      <c r="B41" s="9">
        <f t="shared" si="0"/>
        <v>107</v>
      </c>
      <c r="C41" s="9">
        <f>Natalidad!D41+Fetales!C41</f>
        <v>3</v>
      </c>
      <c r="D41" s="10">
        <f t="shared" si="1"/>
        <v>2.803738317757009</v>
      </c>
      <c r="E41" s="9">
        <f>Natalidad!F41+Fetales!E41</f>
        <v>45</v>
      </c>
      <c r="F41" s="10">
        <f t="shared" si="2"/>
        <v>42.05607476635514</v>
      </c>
      <c r="G41" s="9">
        <f>+Natalidad!H41+Fetales!G41</f>
        <v>24</v>
      </c>
      <c r="H41" s="10">
        <f t="shared" si="3"/>
        <v>22.429906542056074</v>
      </c>
      <c r="I41" s="9">
        <f>+Natalidad!J41+Fetales!I41</f>
        <v>14</v>
      </c>
      <c r="J41" s="10">
        <f t="shared" si="4"/>
        <v>13.084112149532709</v>
      </c>
      <c r="K41" s="9">
        <f>+Natalidad!L41+Fetales!K41</f>
        <v>13</v>
      </c>
      <c r="L41" s="10">
        <f t="shared" si="5"/>
        <v>12.149532710280374</v>
      </c>
      <c r="M41" s="9">
        <f>+Natalidad!N41+Fetales!M41</f>
        <v>6</v>
      </c>
      <c r="N41" s="10">
        <f t="shared" si="6"/>
        <v>5.607476635514018</v>
      </c>
      <c r="O41" s="9">
        <f>+Natalidad!P41+Fetales!O41</f>
        <v>2</v>
      </c>
      <c r="P41" s="10">
        <f t="shared" si="7"/>
        <v>1.8691588785046727</v>
      </c>
      <c r="Q41" s="9">
        <f>+Natalidad!R41+Fetales!Q41</f>
        <v>0</v>
      </c>
      <c r="R41" s="10">
        <f t="shared" si="8"/>
        <v>0</v>
      </c>
      <c r="S41" s="9">
        <f>+Natalidad!T41+Fetales!S41</f>
        <v>0</v>
      </c>
      <c r="T41" s="10">
        <f t="shared" si="9"/>
        <v>0</v>
      </c>
      <c r="U41" s="9">
        <f>+Natalidad!V41+Fetales!U41</f>
        <v>0</v>
      </c>
      <c r="V41" s="10">
        <f t="shared" si="10"/>
        <v>0</v>
      </c>
      <c r="X41" s="45"/>
    </row>
    <row r="42" spans="1:24" ht="12.75">
      <c r="A42" s="8" t="s">
        <v>50</v>
      </c>
      <c r="B42" s="9">
        <f t="shared" si="0"/>
        <v>391</v>
      </c>
      <c r="C42" s="9">
        <f>Natalidad!D42+Fetales!C42</f>
        <v>7</v>
      </c>
      <c r="D42" s="10">
        <f t="shared" si="1"/>
        <v>1.7902813299232736</v>
      </c>
      <c r="E42" s="9">
        <f>Natalidad!F42+Fetales!E42</f>
        <v>118</v>
      </c>
      <c r="F42" s="10">
        <f t="shared" si="2"/>
        <v>30.179028132992325</v>
      </c>
      <c r="G42" s="9">
        <f>+Natalidad!H42+Fetales!G42</f>
        <v>99</v>
      </c>
      <c r="H42" s="10">
        <f t="shared" si="3"/>
        <v>25.31969309462916</v>
      </c>
      <c r="I42" s="9">
        <f>+Natalidad!J42+Fetales!I42</f>
        <v>76</v>
      </c>
      <c r="J42" s="10">
        <f t="shared" si="4"/>
        <v>19.437340153452684</v>
      </c>
      <c r="K42" s="9">
        <f>+Natalidad!L42+Fetales!K42</f>
        <v>41</v>
      </c>
      <c r="L42" s="10">
        <f t="shared" si="5"/>
        <v>10.485933503836318</v>
      </c>
      <c r="M42" s="9">
        <f>+Natalidad!N42+Fetales!M42</f>
        <v>34</v>
      </c>
      <c r="N42" s="10">
        <f t="shared" si="6"/>
        <v>8.695652173913043</v>
      </c>
      <c r="O42" s="9">
        <f>+Natalidad!P42+Fetales!O42</f>
        <v>13</v>
      </c>
      <c r="P42" s="10">
        <f t="shared" si="7"/>
        <v>3.324808184143223</v>
      </c>
      <c r="Q42" s="9">
        <f>+Natalidad!R42+Fetales!Q42</f>
        <v>1</v>
      </c>
      <c r="R42" s="10">
        <f t="shared" si="8"/>
        <v>0.2557544757033248</v>
      </c>
      <c r="S42" s="9">
        <f>+Natalidad!T42+Fetales!S42</f>
        <v>0</v>
      </c>
      <c r="T42" s="10">
        <f t="shared" si="9"/>
        <v>0</v>
      </c>
      <c r="U42" s="9">
        <f>+Natalidad!V42+Fetales!U42</f>
        <v>2</v>
      </c>
      <c r="V42" s="10">
        <f t="shared" si="10"/>
        <v>0.5115089514066496</v>
      </c>
      <c r="X42" s="45"/>
    </row>
    <row r="43" spans="1:24" ht="12.75">
      <c r="A43" s="12" t="s">
        <v>51</v>
      </c>
      <c r="B43" s="2">
        <f t="shared" si="0"/>
        <v>3290</v>
      </c>
      <c r="C43" s="5">
        <f>Natalidad!D43+Fetales!C43</f>
        <v>47</v>
      </c>
      <c r="D43" s="6">
        <f t="shared" si="1"/>
        <v>1.4285714285714286</v>
      </c>
      <c r="E43" s="5">
        <f>Natalidad!F43+Fetales!E43</f>
        <v>912</v>
      </c>
      <c r="F43" s="6">
        <f t="shared" si="2"/>
        <v>27.72036474164134</v>
      </c>
      <c r="G43" s="13">
        <f>+Natalidad!H43+Fetales!G43</f>
        <v>913</v>
      </c>
      <c r="H43" s="3">
        <f t="shared" si="3"/>
        <v>27.75075987841945</v>
      </c>
      <c r="I43" s="5">
        <f>+Natalidad!J43+Fetales!I43</f>
        <v>642</v>
      </c>
      <c r="J43" s="6">
        <f t="shared" si="4"/>
        <v>19.51367781155015</v>
      </c>
      <c r="K43" s="5">
        <f>+Natalidad!L43+Fetales!K43</f>
        <v>350</v>
      </c>
      <c r="L43" s="6">
        <f t="shared" si="5"/>
        <v>10.638297872340425</v>
      </c>
      <c r="M43" s="13">
        <f>+Natalidad!N43+Fetales!M43</f>
        <v>273</v>
      </c>
      <c r="N43" s="3">
        <f t="shared" si="6"/>
        <v>8.297872340425531</v>
      </c>
      <c r="O43" s="5">
        <f>+Natalidad!P43+Fetales!O43</f>
        <v>107</v>
      </c>
      <c r="P43" s="6">
        <f t="shared" si="7"/>
        <v>3.2522796352583585</v>
      </c>
      <c r="Q43" s="5">
        <f>+Natalidad!R43+Fetales!Q43</f>
        <v>17</v>
      </c>
      <c r="R43" s="6">
        <f t="shared" si="8"/>
        <v>0.5167173252279635</v>
      </c>
      <c r="S43" s="13">
        <f>+Natalidad!T43+Fetales!S43</f>
        <v>0</v>
      </c>
      <c r="T43" s="3">
        <f t="shared" si="9"/>
        <v>0</v>
      </c>
      <c r="U43" s="5">
        <f>+Natalidad!V43+Fetales!U43</f>
        <v>29</v>
      </c>
      <c r="V43" s="6">
        <f t="shared" si="10"/>
        <v>0.8814589665653495</v>
      </c>
      <c r="X43" s="45"/>
    </row>
    <row r="44" spans="1:24" ht="12.75">
      <c r="A44" s="8" t="s">
        <v>52</v>
      </c>
      <c r="B44" s="9">
        <f t="shared" si="0"/>
        <v>24</v>
      </c>
      <c r="C44" s="9">
        <f>Natalidad!D44+Fetales!C44</f>
        <v>0</v>
      </c>
      <c r="D44" s="10">
        <f t="shared" si="1"/>
        <v>0</v>
      </c>
      <c r="E44" s="9">
        <f>Natalidad!F44+Fetales!E44</f>
        <v>3</v>
      </c>
      <c r="F44" s="10">
        <f t="shared" si="2"/>
        <v>12.5</v>
      </c>
      <c r="G44" s="9">
        <f>+Natalidad!H44+Fetales!G44</f>
        <v>8</v>
      </c>
      <c r="H44" s="10">
        <f t="shared" si="3"/>
        <v>33.33333333333333</v>
      </c>
      <c r="I44" s="9">
        <f>+Natalidad!J44+Fetales!I44</f>
        <v>7</v>
      </c>
      <c r="J44" s="10">
        <f t="shared" si="4"/>
        <v>29.166666666666668</v>
      </c>
      <c r="K44" s="9">
        <f>+Natalidad!L44+Fetales!K44</f>
        <v>2</v>
      </c>
      <c r="L44" s="10">
        <f t="shared" si="5"/>
        <v>8.333333333333332</v>
      </c>
      <c r="M44" s="9">
        <f>+Natalidad!N44+Fetales!M44</f>
        <v>3</v>
      </c>
      <c r="N44" s="10">
        <f t="shared" si="6"/>
        <v>12.5</v>
      </c>
      <c r="O44" s="9">
        <f>+Natalidad!P44+Fetales!O44</f>
        <v>1</v>
      </c>
      <c r="P44" s="10">
        <f t="shared" si="7"/>
        <v>4.166666666666666</v>
      </c>
      <c r="Q44" s="9">
        <f>+Natalidad!R44+Fetales!Q44</f>
        <v>0</v>
      </c>
      <c r="R44" s="10">
        <f t="shared" si="8"/>
        <v>0</v>
      </c>
      <c r="S44" s="9">
        <f>+Natalidad!T44+Fetales!S44</f>
        <v>0</v>
      </c>
      <c r="T44" s="10">
        <f t="shared" si="9"/>
        <v>0</v>
      </c>
      <c r="U44" s="9">
        <f>+Natalidad!V44+Fetales!U44</f>
        <v>0</v>
      </c>
      <c r="V44" s="10">
        <f t="shared" si="10"/>
        <v>0</v>
      </c>
      <c r="X44" s="45"/>
    </row>
    <row r="45" spans="1:24" ht="12.75">
      <c r="A45" s="8" t="s">
        <v>53</v>
      </c>
      <c r="B45" s="9">
        <f t="shared" si="0"/>
        <v>147</v>
      </c>
      <c r="C45" s="9">
        <f>Natalidad!D45+Fetales!C45</f>
        <v>3</v>
      </c>
      <c r="D45" s="10">
        <f t="shared" si="1"/>
        <v>2.0408163265306123</v>
      </c>
      <c r="E45" s="9">
        <f>Natalidad!F45+Fetales!E45</f>
        <v>35</v>
      </c>
      <c r="F45" s="10">
        <f t="shared" si="2"/>
        <v>23.809523809523807</v>
      </c>
      <c r="G45" s="9">
        <f>+Natalidad!H45+Fetales!G45</f>
        <v>48</v>
      </c>
      <c r="H45" s="10">
        <f t="shared" si="3"/>
        <v>32.6530612244898</v>
      </c>
      <c r="I45" s="9">
        <f>+Natalidad!J45+Fetales!I45</f>
        <v>29</v>
      </c>
      <c r="J45" s="10">
        <f t="shared" si="4"/>
        <v>19.727891156462583</v>
      </c>
      <c r="K45" s="9">
        <f>+Natalidad!L45+Fetales!K45</f>
        <v>17</v>
      </c>
      <c r="L45" s="10">
        <f t="shared" si="5"/>
        <v>11.564625850340136</v>
      </c>
      <c r="M45" s="9">
        <f>+Natalidad!N45+Fetales!M45</f>
        <v>8</v>
      </c>
      <c r="N45" s="10">
        <f t="shared" si="6"/>
        <v>5.442176870748299</v>
      </c>
      <c r="O45" s="9">
        <f>+Natalidad!P45+Fetales!O45</f>
        <v>5</v>
      </c>
      <c r="P45" s="10">
        <f t="shared" si="7"/>
        <v>3.4013605442176873</v>
      </c>
      <c r="Q45" s="9">
        <f>+Natalidad!R45+Fetales!Q45</f>
        <v>0</v>
      </c>
      <c r="R45" s="10">
        <f t="shared" si="8"/>
        <v>0</v>
      </c>
      <c r="S45" s="9">
        <f>+Natalidad!T45+Fetales!S45</f>
        <v>0</v>
      </c>
      <c r="T45" s="10">
        <f t="shared" si="9"/>
        <v>0</v>
      </c>
      <c r="U45" s="9">
        <f>+Natalidad!V45+Fetales!U45</f>
        <v>2</v>
      </c>
      <c r="V45" s="10">
        <f t="shared" si="10"/>
        <v>1.3605442176870748</v>
      </c>
      <c r="X45" s="45"/>
    </row>
    <row r="46" spans="1:24" ht="12.75">
      <c r="A46" s="8" t="s">
        <v>54</v>
      </c>
      <c r="B46" s="9">
        <f t="shared" si="0"/>
        <v>59</v>
      </c>
      <c r="C46" s="9">
        <f>Natalidad!D46+Fetales!C46</f>
        <v>0</v>
      </c>
      <c r="D46" s="10">
        <f t="shared" si="1"/>
        <v>0</v>
      </c>
      <c r="E46" s="9">
        <f>Natalidad!F46+Fetales!E46</f>
        <v>21</v>
      </c>
      <c r="F46" s="10">
        <f t="shared" si="2"/>
        <v>35.59322033898305</v>
      </c>
      <c r="G46" s="9">
        <f>+Natalidad!H46+Fetales!G46</f>
        <v>22</v>
      </c>
      <c r="H46" s="10">
        <f t="shared" si="3"/>
        <v>37.28813559322034</v>
      </c>
      <c r="I46" s="9">
        <f>+Natalidad!J46+Fetales!I46</f>
        <v>5</v>
      </c>
      <c r="J46" s="10">
        <f t="shared" si="4"/>
        <v>8.47457627118644</v>
      </c>
      <c r="K46" s="9">
        <f>+Natalidad!L46+Fetales!K46</f>
        <v>4</v>
      </c>
      <c r="L46" s="10">
        <f t="shared" si="5"/>
        <v>6.779661016949152</v>
      </c>
      <c r="M46" s="9">
        <f>+Natalidad!N46+Fetales!M46</f>
        <v>4</v>
      </c>
      <c r="N46" s="10">
        <f t="shared" si="6"/>
        <v>6.779661016949152</v>
      </c>
      <c r="O46" s="9">
        <f>+Natalidad!P46+Fetales!O46</f>
        <v>2</v>
      </c>
      <c r="P46" s="10">
        <f t="shared" si="7"/>
        <v>3.389830508474576</v>
      </c>
      <c r="Q46" s="9">
        <f>+Natalidad!R46+Fetales!Q46</f>
        <v>1</v>
      </c>
      <c r="R46" s="10">
        <f t="shared" si="8"/>
        <v>1.694915254237288</v>
      </c>
      <c r="S46" s="9">
        <f>+Natalidad!T46+Fetales!S46</f>
        <v>0</v>
      </c>
      <c r="T46" s="10">
        <f t="shared" si="9"/>
        <v>0</v>
      </c>
      <c r="U46" s="9">
        <f>+Natalidad!V46+Fetales!U46</f>
        <v>0</v>
      </c>
      <c r="V46" s="10">
        <f t="shared" si="10"/>
        <v>0</v>
      </c>
      <c r="X46" s="45"/>
    </row>
    <row r="47" spans="1:24" ht="12.75">
      <c r="A47" s="8" t="s">
        <v>55</v>
      </c>
      <c r="B47" s="9">
        <f t="shared" si="0"/>
        <v>123</v>
      </c>
      <c r="C47" s="9">
        <f>Natalidad!D47+Fetales!C47</f>
        <v>1</v>
      </c>
      <c r="D47" s="10">
        <f t="shared" si="1"/>
        <v>0.8130081300813009</v>
      </c>
      <c r="E47" s="9">
        <f>Natalidad!F47+Fetales!E47</f>
        <v>31</v>
      </c>
      <c r="F47" s="10">
        <f t="shared" si="2"/>
        <v>25.203252032520325</v>
      </c>
      <c r="G47" s="9">
        <f>+Natalidad!H47+Fetales!G47</f>
        <v>35</v>
      </c>
      <c r="H47" s="10">
        <f t="shared" si="3"/>
        <v>28.455284552845526</v>
      </c>
      <c r="I47" s="9">
        <f>+Natalidad!J47+Fetales!I47</f>
        <v>19</v>
      </c>
      <c r="J47" s="10">
        <f t="shared" si="4"/>
        <v>15.447154471544716</v>
      </c>
      <c r="K47" s="9">
        <f>+Natalidad!L47+Fetales!K47</f>
        <v>23</v>
      </c>
      <c r="L47" s="10">
        <f t="shared" si="5"/>
        <v>18.69918699186992</v>
      </c>
      <c r="M47" s="9">
        <f>+Natalidad!N47+Fetales!M47</f>
        <v>9</v>
      </c>
      <c r="N47" s="10">
        <f t="shared" si="6"/>
        <v>7.317073170731707</v>
      </c>
      <c r="O47" s="9">
        <f>+Natalidad!P47+Fetales!O47</f>
        <v>4</v>
      </c>
      <c r="P47" s="10">
        <f t="shared" si="7"/>
        <v>3.2520325203252036</v>
      </c>
      <c r="Q47" s="9">
        <f>+Natalidad!R47+Fetales!Q47</f>
        <v>1</v>
      </c>
      <c r="R47" s="10">
        <f t="shared" si="8"/>
        <v>0.8130081300813009</v>
      </c>
      <c r="S47" s="9">
        <f>+Natalidad!T47+Fetales!S47</f>
        <v>0</v>
      </c>
      <c r="T47" s="10">
        <f t="shared" si="9"/>
        <v>0</v>
      </c>
      <c r="U47" s="9">
        <f>+Natalidad!V47+Fetales!U47</f>
        <v>0</v>
      </c>
      <c r="V47" s="10">
        <f t="shared" si="10"/>
        <v>0</v>
      </c>
      <c r="X47" s="45"/>
    </row>
    <row r="48" spans="1:24" ht="12.75">
      <c r="A48" s="8" t="s">
        <v>56</v>
      </c>
      <c r="B48" s="9">
        <f t="shared" si="0"/>
        <v>183</v>
      </c>
      <c r="C48" s="9">
        <f>Natalidad!D48+Fetales!C48</f>
        <v>3</v>
      </c>
      <c r="D48" s="10">
        <f t="shared" si="1"/>
        <v>1.639344262295082</v>
      </c>
      <c r="E48" s="9">
        <f>Natalidad!F48+Fetales!E48</f>
        <v>46</v>
      </c>
      <c r="F48" s="10">
        <f t="shared" si="2"/>
        <v>25.136612021857925</v>
      </c>
      <c r="G48" s="9">
        <f>+Natalidad!H48+Fetales!G48</f>
        <v>47</v>
      </c>
      <c r="H48" s="10">
        <f t="shared" si="3"/>
        <v>25.683060109289617</v>
      </c>
      <c r="I48" s="9">
        <f>+Natalidad!J48+Fetales!I48</f>
        <v>34</v>
      </c>
      <c r="J48" s="10">
        <f t="shared" si="4"/>
        <v>18.579234972677597</v>
      </c>
      <c r="K48" s="9">
        <f>+Natalidad!L48+Fetales!K48</f>
        <v>23</v>
      </c>
      <c r="L48" s="10">
        <f t="shared" si="5"/>
        <v>12.568306010928962</v>
      </c>
      <c r="M48" s="9">
        <f>+Natalidad!N48+Fetales!M48</f>
        <v>18</v>
      </c>
      <c r="N48" s="10">
        <f t="shared" si="6"/>
        <v>9.836065573770492</v>
      </c>
      <c r="O48" s="9">
        <f>+Natalidad!P48+Fetales!O48</f>
        <v>5</v>
      </c>
      <c r="P48" s="10">
        <f t="shared" si="7"/>
        <v>2.73224043715847</v>
      </c>
      <c r="Q48" s="9">
        <f>+Natalidad!R48+Fetales!Q48</f>
        <v>3</v>
      </c>
      <c r="R48" s="10">
        <f t="shared" si="8"/>
        <v>1.639344262295082</v>
      </c>
      <c r="S48" s="9">
        <f>+Natalidad!T48+Fetales!S48</f>
        <v>0</v>
      </c>
      <c r="T48" s="10">
        <f t="shared" si="9"/>
        <v>0</v>
      </c>
      <c r="U48" s="9">
        <f>+Natalidad!V48+Fetales!U48</f>
        <v>4</v>
      </c>
      <c r="V48" s="10">
        <f t="shared" si="10"/>
        <v>2.185792349726776</v>
      </c>
      <c r="X48" s="45"/>
    </row>
    <row r="49" spans="1:24" ht="12.75">
      <c r="A49" s="17" t="s">
        <v>57</v>
      </c>
      <c r="B49" s="18">
        <f t="shared" si="0"/>
        <v>255</v>
      </c>
      <c r="C49" s="9">
        <f>Natalidad!D49+Fetales!C49</f>
        <v>4</v>
      </c>
      <c r="D49" s="10">
        <f t="shared" si="1"/>
        <v>1.5686274509803921</v>
      </c>
      <c r="E49" s="9">
        <f>Natalidad!F49+Fetales!E49</f>
        <v>75</v>
      </c>
      <c r="F49" s="10">
        <f t="shared" si="2"/>
        <v>29.411764705882355</v>
      </c>
      <c r="G49" s="18">
        <f>+Natalidad!H49+Fetales!G49</f>
        <v>74</v>
      </c>
      <c r="H49" s="20">
        <f t="shared" si="3"/>
        <v>29.01960784313726</v>
      </c>
      <c r="I49" s="9">
        <f>+Natalidad!J49+Fetales!I49</f>
        <v>47</v>
      </c>
      <c r="J49" s="10">
        <f t="shared" si="4"/>
        <v>18.43137254901961</v>
      </c>
      <c r="K49" s="9">
        <f>+Natalidad!L49+Fetales!K49</f>
        <v>22</v>
      </c>
      <c r="L49" s="10">
        <f t="shared" si="5"/>
        <v>8.627450980392156</v>
      </c>
      <c r="M49" s="18">
        <f>+Natalidad!N49+Fetales!M49</f>
        <v>20</v>
      </c>
      <c r="N49" s="20">
        <f t="shared" si="6"/>
        <v>7.8431372549019605</v>
      </c>
      <c r="O49" s="9">
        <f>+Natalidad!P49+Fetales!O49</f>
        <v>9</v>
      </c>
      <c r="P49" s="10">
        <f t="shared" si="7"/>
        <v>3.5294117647058822</v>
      </c>
      <c r="Q49" s="9">
        <f>+Natalidad!R49+Fetales!Q49</f>
        <v>0</v>
      </c>
      <c r="R49" s="10">
        <f t="shared" si="8"/>
        <v>0</v>
      </c>
      <c r="S49" s="18">
        <f>+Natalidad!T49+Fetales!S49</f>
        <v>0</v>
      </c>
      <c r="T49" s="20">
        <f t="shared" si="9"/>
        <v>0</v>
      </c>
      <c r="U49" s="9">
        <f>+Natalidad!V49+Fetales!U49</f>
        <v>4</v>
      </c>
      <c r="V49" s="10">
        <f t="shared" si="10"/>
        <v>1.5686274509803921</v>
      </c>
      <c r="X49" s="45"/>
    </row>
    <row r="50" spans="1:24" ht="12.75">
      <c r="A50" s="8" t="s">
        <v>58</v>
      </c>
      <c r="B50" s="9">
        <f t="shared" si="0"/>
        <v>349</v>
      </c>
      <c r="C50" s="9">
        <f>Natalidad!D50+Fetales!C50</f>
        <v>8</v>
      </c>
      <c r="D50" s="10">
        <f t="shared" si="1"/>
        <v>2.292263610315186</v>
      </c>
      <c r="E50" s="9">
        <f>Natalidad!F50+Fetales!E50</f>
        <v>126</v>
      </c>
      <c r="F50" s="10">
        <f t="shared" si="2"/>
        <v>36.10315186246418</v>
      </c>
      <c r="G50" s="9">
        <f>+Natalidad!H50+Fetales!G50</f>
        <v>86</v>
      </c>
      <c r="H50" s="10">
        <f t="shared" si="3"/>
        <v>24.641833810888254</v>
      </c>
      <c r="I50" s="9">
        <f>+Natalidad!J50+Fetales!I50</f>
        <v>57</v>
      </c>
      <c r="J50" s="10">
        <f t="shared" si="4"/>
        <v>16.332378223495702</v>
      </c>
      <c r="K50" s="9">
        <f>+Natalidad!L50+Fetales!K50</f>
        <v>34</v>
      </c>
      <c r="L50" s="10">
        <f t="shared" si="5"/>
        <v>9.742120343839542</v>
      </c>
      <c r="M50" s="9">
        <f>+Natalidad!N50+Fetales!M50</f>
        <v>26</v>
      </c>
      <c r="N50" s="10">
        <f t="shared" si="6"/>
        <v>7.4498567335243555</v>
      </c>
      <c r="O50" s="9">
        <f>+Natalidad!P50+Fetales!O50</f>
        <v>9</v>
      </c>
      <c r="P50" s="10">
        <f t="shared" si="7"/>
        <v>2.5787965616045847</v>
      </c>
      <c r="Q50" s="9">
        <f>+Natalidad!R50+Fetales!Q50</f>
        <v>0</v>
      </c>
      <c r="R50" s="10">
        <f t="shared" si="8"/>
        <v>0</v>
      </c>
      <c r="S50" s="9">
        <f>+Natalidad!T50+Fetales!S50</f>
        <v>0</v>
      </c>
      <c r="T50" s="10">
        <f t="shared" si="9"/>
        <v>0</v>
      </c>
      <c r="U50" s="9">
        <f>+Natalidad!V50+Fetales!U50</f>
        <v>3</v>
      </c>
      <c r="V50" s="10">
        <f t="shared" si="10"/>
        <v>0.8595988538681949</v>
      </c>
      <c r="X50" s="45"/>
    </row>
    <row r="51" spans="1:24" ht="12.75">
      <c r="A51" s="8" t="s">
        <v>59</v>
      </c>
      <c r="B51" s="9">
        <f t="shared" si="0"/>
        <v>163</v>
      </c>
      <c r="C51" s="9">
        <f>Natalidad!D51+Fetales!C51</f>
        <v>3</v>
      </c>
      <c r="D51" s="10">
        <f t="shared" si="1"/>
        <v>1.8404907975460123</v>
      </c>
      <c r="E51" s="9">
        <f>Natalidad!F51+Fetales!E51</f>
        <v>49</v>
      </c>
      <c r="F51" s="10">
        <f t="shared" si="2"/>
        <v>30.061349693251532</v>
      </c>
      <c r="G51" s="9">
        <f>+Natalidad!H51+Fetales!G51</f>
        <v>38</v>
      </c>
      <c r="H51" s="10">
        <f t="shared" si="3"/>
        <v>23.31288343558282</v>
      </c>
      <c r="I51" s="9">
        <f>+Natalidad!J51+Fetales!I51</f>
        <v>30</v>
      </c>
      <c r="J51" s="10">
        <f t="shared" si="4"/>
        <v>18.404907975460123</v>
      </c>
      <c r="K51" s="9">
        <f>+Natalidad!L51+Fetales!K51</f>
        <v>22</v>
      </c>
      <c r="L51" s="10">
        <f t="shared" si="5"/>
        <v>13.496932515337424</v>
      </c>
      <c r="M51" s="9">
        <f>+Natalidad!N51+Fetales!M51</f>
        <v>11</v>
      </c>
      <c r="N51" s="10">
        <f t="shared" si="6"/>
        <v>6.748466257668712</v>
      </c>
      <c r="O51" s="9">
        <f>+Natalidad!P51+Fetales!O51</f>
        <v>9</v>
      </c>
      <c r="P51" s="10">
        <f t="shared" si="7"/>
        <v>5.521472392638037</v>
      </c>
      <c r="Q51" s="9">
        <f>+Natalidad!R51+Fetales!Q51</f>
        <v>0</v>
      </c>
      <c r="R51" s="10">
        <f t="shared" si="8"/>
        <v>0</v>
      </c>
      <c r="S51" s="9">
        <f>+Natalidad!T51+Fetales!S51</f>
        <v>0</v>
      </c>
      <c r="T51" s="10">
        <f t="shared" si="9"/>
        <v>0</v>
      </c>
      <c r="U51" s="9">
        <f>+Natalidad!V51+Fetales!U51</f>
        <v>1</v>
      </c>
      <c r="V51" s="10">
        <f t="shared" si="10"/>
        <v>0.6134969325153374</v>
      </c>
      <c r="X51" s="45"/>
    </row>
    <row r="52" spans="1:24" ht="12.75">
      <c r="A52" s="8" t="s">
        <v>60</v>
      </c>
      <c r="B52" s="9">
        <f t="shared" si="0"/>
        <v>302</v>
      </c>
      <c r="C52" s="9">
        <f>Natalidad!D52+Fetales!C52</f>
        <v>3</v>
      </c>
      <c r="D52" s="10">
        <f t="shared" si="1"/>
        <v>0.9933774834437087</v>
      </c>
      <c r="E52" s="9">
        <f>Natalidad!F52+Fetales!E52</f>
        <v>82</v>
      </c>
      <c r="F52" s="10">
        <f t="shared" si="2"/>
        <v>27.1523178807947</v>
      </c>
      <c r="G52" s="9">
        <f>+Natalidad!H52+Fetales!G52</f>
        <v>92</v>
      </c>
      <c r="H52" s="10">
        <f t="shared" si="3"/>
        <v>30.4635761589404</v>
      </c>
      <c r="I52" s="9">
        <f>+Natalidad!J52+Fetales!I52</f>
        <v>57</v>
      </c>
      <c r="J52" s="10">
        <f t="shared" si="4"/>
        <v>18.874172185430464</v>
      </c>
      <c r="K52" s="9">
        <f>+Natalidad!L52+Fetales!K52</f>
        <v>29</v>
      </c>
      <c r="L52" s="10">
        <f t="shared" si="5"/>
        <v>9.602649006622517</v>
      </c>
      <c r="M52" s="9">
        <f>+Natalidad!N52+Fetales!M52</f>
        <v>24</v>
      </c>
      <c r="N52" s="10">
        <f t="shared" si="6"/>
        <v>7.9470198675496695</v>
      </c>
      <c r="O52" s="9">
        <f>+Natalidad!P52+Fetales!O52</f>
        <v>5</v>
      </c>
      <c r="P52" s="10">
        <f t="shared" si="7"/>
        <v>1.6556291390728477</v>
      </c>
      <c r="Q52" s="9">
        <f>+Natalidad!R52+Fetales!Q52</f>
        <v>2</v>
      </c>
      <c r="R52" s="10">
        <f t="shared" si="8"/>
        <v>0.6622516556291391</v>
      </c>
      <c r="S52" s="9">
        <f>+Natalidad!T52+Fetales!S52</f>
        <v>0</v>
      </c>
      <c r="T52" s="10">
        <f t="shared" si="9"/>
        <v>0</v>
      </c>
      <c r="U52" s="9">
        <f>+Natalidad!V52+Fetales!U52</f>
        <v>8</v>
      </c>
      <c r="V52" s="10">
        <f t="shared" si="10"/>
        <v>2.6490066225165565</v>
      </c>
      <c r="X52" s="45"/>
    </row>
    <row r="53" spans="1:24" ht="12.75">
      <c r="A53" s="8" t="s">
        <v>61</v>
      </c>
      <c r="B53" s="9">
        <f t="shared" si="0"/>
        <v>73</v>
      </c>
      <c r="C53" s="9">
        <f>Natalidad!D53+Fetales!C53</f>
        <v>0</v>
      </c>
      <c r="D53" s="10">
        <f t="shared" si="1"/>
        <v>0</v>
      </c>
      <c r="E53" s="9">
        <f>Natalidad!F53+Fetales!E53</f>
        <v>16</v>
      </c>
      <c r="F53" s="10">
        <f t="shared" si="2"/>
        <v>21.91780821917808</v>
      </c>
      <c r="G53" s="9">
        <f>+Natalidad!H53+Fetales!G53</f>
        <v>19</v>
      </c>
      <c r="H53" s="10">
        <f t="shared" si="3"/>
        <v>26.027397260273972</v>
      </c>
      <c r="I53" s="9">
        <f>+Natalidad!J53+Fetales!I53</f>
        <v>24</v>
      </c>
      <c r="J53" s="10">
        <f t="shared" si="4"/>
        <v>32.87671232876712</v>
      </c>
      <c r="K53" s="9">
        <f>+Natalidad!L53+Fetales!K53</f>
        <v>5</v>
      </c>
      <c r="L53" s="10">
        <f t="shared" si="5"/>
        <v>6.8493150684931505</v>
      </c>
      <c r="M53" s="9">
        <f>+Natalidad!N53+Fetales!M53</f>
        <v>7</v>
      </c>
      <c r="N53" s="10">
        <f t="shared" si="6"/>
        <v>9.58904109589041</v>
      </c>
      <c r="O53" s="9">
        <f>+Natalidad!P53+Fetales!O53</f>
        <v>1</v>
      </c>
      <c r="P53" s="10">
        <f t="shared" si="7"/>
        <v>1.36986301369863</v>
      </c>
      <c r="Q53" s="9">
        <f>+Natalidad!R53+Fetales!Q53</f>
        <v>0</v>
      </c>
      <c r="R53" s="10">
        <f t="shared" si="8"/>
        <v>0</v>
      </c>
      <c r="S53" s="9">
        <f>+Natalidad!T53+Fetales!S53</f>
        <v>0</v>
      </c>
      <c r="T53" s="10">
        <f t="shared" si="9"/>
        <v>0</v>
      </c>
      <c r="U53" s="9">
        <f>+Natalidad!V53+Fetales!U53</f>
        <v>1</v>
      </c>
      <c r="V53" s="10">
        <f t="shared" si="10"/>
        <v>1.36986301369863</v>
      </c>
      <c r="X53" s="45"/>
    </row>
    <row r="54" spans="1:24" ht="12.75">
      <c r="A54" s="8" t="s">
        <v>62</v>
      </c>
      <c r="B54" s="9">
        <f t="shared" si="0"/>
        <v>77</v>
      </c>
      <c r="C54" s="9">
        <f>Natalidad!D54+Fetales!C54</f>
        <v>2</v>
      </c>
      <c r="D54" s="10">
        <f t="shared" si="1"/>
        <v>2.5974025974025974</v>
      </c>
      <c r="E54" s="9">
        <f>Natalidad!F54+Fetales!E54</f>
        <v>20</v>
      </c>
      <c r="F54" s="10">
        <f t="shared" si="2"/>
        <v>25.97402597402597</v>
      </c>
      <c r="G54" s="9">
        <f>+Natalidad!H54+Fetales!G54</f>
        <v>25</v>
      </c>
      <c r="H54" s="10">
        <f t="shared" si="3"/>
        <v>32.467532467532465</v>
      </c>
      <c r="I54" s="9">
        <f>+Natalidad!J54+Fetales!I54</f>
        <v>16</v>
      </c>
      <c r="J54" s="10">
        <f t="shared" si="4"/>
        <v>20.77922077922078</v>
      </c>
      <c r="K54" s="9">
        <f>+Natalidad!L54+Fetales!K54</f>
        <v>4</v>
      </c>
      <c r="L54" s="10">
        <f t="shared" si="5"/>
        <v>5.194805194805195</v>
      </c>
      <c r="M54" s="9">
        <f>+Natalidad!N54+Fetales!M54</f>
        <v>7</v>
      </c>
      <c r="N54" s="10">
        <f t="shared" si="6"/>
        <v>9.090909090909092</v>
      </c>
      <c r="O54" s="9">
        <f>+Natalidad!P54+Fetales!O54</f>
        <v>2</v>
      </c>
      <c r="P54" s="10">
        <f t="shared" si="7"/>
        <v>2.5974025974025974</v>
      </c>
      <c r="Q54" s="9">
        <f>+Natalidad!R54+Fetales!Q54</f>
        <v>0</v>
      </c>
      <c r="R54" s="10">
        <f t="shared" si="8"/>
        <v>0</v>
      </c>
      <c r="S54" s="9">
        <f>+Natalidad!T54+Fetales!S54</f>
        <v>0</v>
      </c>
      <c r="T54" s="10">
        <f t="shared" si="9"/>
        <v>0</v>
      </c>
      <c r="U54" s="9">
        <f>+Natalidad!V54+Fetales!U54</f>
        <v>1</v>
      </c>
      <c r="V54" s="10">
        <f t="shared" si="10"/>
        <v>1.2987012987012987</v>
      </c>
      <c r="X54" s="45"/>
    </row>
    <row r="55" spans="1:24" ht="12.75">
      <c r="A55" s="8" t="s">
        <v>63</v>
      </c>
      <c r="B55" s="9">
        <f t="shared" si="0"/>
        <v>187</v>
      </c>
      <c r="C55" s="9">
        <f>Natalidad!D55+Fetales!C55</f>
        <v>1</v>
      </c>
      <c r="D55" s="10">
        <f t="shared" si="1"/>
        <v>0.53475935828877</v>
      </c>
      <c r="E55" s="9">
        <f>Natalidad!F55+Fetales!E55</f>
        <v>44</v>
      </c>
      <c r="F55" s="10">
        <f t="shared" si="2"/>
        <v>23.52941176470588</v>
      </c>
      <c r="G55" s="9">
        <f>+Natalidad!H55+Fetales!G55</f>
        <v>34</v>
      </c>
      <c r="H55" s="10">
        <f t="shared" si="3"/>
        <v>18.181818181818183</v>
      </c>
      <c r="I55" s="9">
        <f>+Natalidad!J55+Fetales!I55</f>
        <v>50</v>
      </c>
      <c r="J55" s="10">
        <f t="shared" si="4"/>
        <v>26.737967914438503</v>
      </c>
      <c r="K55" s="9">
        <f>+Natalidad!L55+Fetales!K55</f>
        <v>24</v>
      </c>
      <c r="L55" s="10">
        <f t="shared" si="5"/>
        <v>12.834224598930483</v>
      </c>
      <c r="M55" s="9">
        <f>+Natalidad!N55+Fetales!M55</f>
        <v>25</v>
      </c>
      <c r="N55" s="10">
        <f t="shared" si="6"/>
        <v>13.368983957219251</v>
      </c>
      <c r="O55" s="9">
        <f>+Natalidad!P55+Fetales!O55</f>
        <v>8</v>
      </c>
      <c r="P55" s="10">
        <f t="shared" si="7"/>
        <v>4.27807486631016</v>
      </c>
      <c r="Q55" s="9">
        <f>+Natalidad!R55+Fetales!Q55</f>
        <v>0</v>
      </c>
      <c r="R55" s="10">
        <f t="shared" si="8"/>
        <v>0</v>
      </c>
      <c r="S55" s="9">
        <f>+Natalidad!T55+Fetales!S55</f>
        <v>0</v>
      </c>
      <c r="T55" s="10">
        <f t="shared" si="9"/>
        <v>0</v>
      </c>
      <c r="U55" s="9">
        <f>+Natalidad!V55+Fetales!U55</f>
        <v>1</v>
      </c>
      <c r="V55" s="10">
        <f t="shared" si="10"/>
        <v>0.53475935828877</v>
      </c>
      <c r="X55" s="45"/>
    </row>
    <row r="56" spans="1:24" ht="12.75">
      <c r="A56" s="8" t="s">
        <v>64</v>
      </c>
      <c r="B56" s="9">
        <f t="shared" si="0"/>
        <v>45</v>
      </c>
      <c r="C56" s="9">
        <f>Natalidad!D56+Fetales!C56</f>
        <v>0</v>
      </c>
      <c r="D56" s="10">
        <f t="shared" si="1"/>
        <v>0</v>
      </c>
      <c r="E56" s="9">
        <f>Natalidad!F56+Fetales!E56</f>
        <v>15</v>
      </c>
      <c r="F56" s="10">
        <f t="shared" si="2"/>
        <v>33.33333333333333</v>
      </c>
      <c r="G56" s="9">
        <f>+Natalidad!H56+Fetales!G56</f>
        <v>15</v>
      </c>
      <c r="H56" s="10">
        <f t="shared" si="3"/>
        <v>33.33333333333333</v>
      </c>
      <c r="I56" s="9">
        <f>+Natalidad!J56+Fetales!I56</f>
        <v>7</v>
      </c>
      <c r="J56" s="10">
        <f t="shared" si="4"/>
        <v>15.555555555555555</v>
      </c>
      <c r="K56" s="9">
        <f>+Natalidad!L56+Fetales!K56</f>
        <v>5</v>
      </c>
      <c r="L56" s="10">
        <f t="shared" si="5"/>
        <v>11.11111111111111</v>
      </c>
      <c r="M56" s="9">
        <f>+Natalidad!N56+Fetales!M56</f>
        <v>2</v>
      </c>
      <c r="N56" s="10">
        <f t="shared" si="6"/>
        <v>4.444444444444445</v>
      </c>
      <c r="O56" s="9">
        <f>+Natalidad!P56+Fetales!O56</f>
        <v>1</v>
      </c>
      <c r="P56" s="10">
        <f t="shared" si="7"/>
        <v>2.2222222222222223</v>
      </c>
      <c r="Q56" s="9">
        <f>+Natalidad!R56+Fetales!Q56</f>
        <v>0</v>
      </c>
      <c r="R56" s="10">
        <f t="shared" si="8"/>
        <v>0</v>
      </c>
      <c r="S56" s="9">
        <f>+Natalidad!T56+Fetales!S56</f>
        <v>0</v>
      </c>
      <c r="T56" s="10">
        <f t="shared" si="9"/>
        <v>0</v>
      </c>
      <c r="U56" s="9">
        <f>+Natalidad!V56+Fetales!U56</f>
        <v>0</v>
      </c>
      <c r="V56" s="10">
        <f t="shared" si="10"/>
        <v>0</v>
      </c>
      <c r="X56" s="45"/>
    </row>
    <row r="57" spans="1:24" ht="12.75">
      <c r="A57" s="8" t="s">
        <v>65</v>
      </c>
      <c r="B57" s="9">
        <f t="shared" si="0"/>
        <v>110</v>
      </c>
      <c r="C57" s="9">
        <f>Natalidad!D57+Fetales!C57</f>
        <v>2</v>
      </c>
      <c r="D57" s="10">
        <f t="shared" si="1"/>
        <v>1.8181818181818181</v>
      </c>
      <c r="E57" s="9">
        <f>Natalidad!F57+Fetales!E57</f>
        <v>35</v>
      </c>
      <c r="F57" s="10">
        <f t="shared" si="2"/>
        <v>31.818181818181817</v>
      </c>
      <c r="G57" s="9">
        <f>+Natalidad!H57+Fetales!G57</f>
        <v>29</v>
      </c>
      <c r="H57" s="10">
        <f t="shared" si="3"/>
        <v>26.36363636363636</v>
      </c>
      <c r="I57" s="9">
        <f>+Natalidad!J57+Fetales!I57</f>
        <v>19</v>
      </c>
      <c r="J57" s="10">
        <f t="shared" si="4"/>
        <v>17.272727272727273</v>
      </c>
      <c r="K57" s="9">
        <f>+Natalidad!L57+Fetales!K57</f>
        <v>11</v>
      </c>
      <c r="L57" s="10">
        <f t="shared" si="5"/>
        <v>10</v>
      </c>
      <c r="M57" s="9">
        <f>+Natalidad!N57+Fetales!M57</f>
        <v>8</v>
      </c>
      <c r="N57" s="10">
        <f t="shared" si="6"/>
        <v>7.2727272727272725</v>
      </c>
      <c r="O57" s="9">
        <f>+Natalidad!P57+Fetales!O57</f>
        <v>4</v>
      </c>
      <c r="P57" s="10">
        <f t="shared" si="7"/>
        <v>3.6363636363636362</v>
      </c>
      <c r="Q57" s="9">
        <f>+Natalidad!R57+Fetales!Q57</f>
        <v>1</v>
      </c>
      <c r="R57" s="10">
        <f t="shared" si="8"/>
        <v>0.9090909090909091</v>
      </c>
      <c r="S57" s="9">
        <f>+Natalidad!T57+Fetales!S57</f>
        <v>0</v>
      </c>
      <c r="T57" s="10">
        <f t="shared" si="9"/>
        <v>0</v>
      </c>
      <c r="U57" s="9">
        <f>+Natalidad!V57+Fetales!U57</f>
        <v>1</v>
      </c>
      <c r="V57" s="10">
        <f t="shared" si="10"/>
        <v>0.9090909090909091</v>
      </c>
      <c r="X57" s="45"/>
    </row>
    <row r="58" spans="1:24" ht="12.75">
      <c r="A58" s="8" t="s">
        <v>66</v>
      </c>
      <c r="B58" s="9">
        <f t="shared" si="0"/>
        <v>171</v>
      </c>
      <c r="C58" s="9">
        <f>Natalidad!D58+Fetales!C58</f>
        <v>2</v>
      </c>
      <c r="D58" s="10">
        <f t="shared" si="1"/>
        <v>1.1695906432748537</v>
      </c>
      <c r="E58" s="9">
        <f>Natalidad!F58+Fetales!E58</f>
        <v>59</v>
      </c>
      <c r="F58" s="10">
        <f t="shared" si="2"/>
        <v>34.50292397660819</v>
      </c>
      <c r="G58" s="9">
        <f>+Natalidad!H58+Fetales!G58</f>
        <v>48</v>
      </c>
      <c r="H58" s="10">
        <f t="shared" si="3"/>
        <v>28.07017543859649</v>
      </c>
      <c r="I58" s="9">
        <f>+Natalidad!J58+Fetales!I58</f>
        <v>27</v>
      </c>
      <c r="J58" s="10">
        <f t="shared" si="4"/>
        <v>15.789473684210526</v>
      </c>
      <c r="K58" s="9">
        <f>+Natalidad!L58+Fetales!K58</f>
        <v>18</v>
      </c>
      <c r="L58" s="10">
        <f t="shared" si="5"/>
        <v>10.526315789473683</v>
      </c>
      <c r="M58" s="9">
        <f>+Natalidad!N58+Fetales!M58</f>
        <v>9</v>
      </c>
      <c r="N58" s="10">
        <f t="shared" si="6"/>
        <v>5.263157894736842</v>
      </c>
      <c r="O58" s="9">
        <f>+Natalidad!P58+Fetales!O58</f>
        <v>5</v>
      </c>
      <c r="P58" s="10">
        <f t="shared" si="7"/>
        <v>2.923976608187134</v>
      </c>
      <c r="Q58" s="9">
        <f>+Natalidad!R58+Fetales!Q58</f>
        <v>3</v>
      </c>
      <c r="R58" s="10">
        <f t="shared" si="8"/>
        <v>1.7543859649122806</v>
      </c>
      <c r="S58" s="9">
        <f>+Natalidad!T58+Fetales!S58</f>
        <v>0</v>
      </c>
      <c r="T58" s="10">
        <f t="shared" si="9"/>
        <v>0</v>
      </c>
      <c r="U58" s="9">
        <f>+Natalidad!V58+Fetales!U58</f>
        <v>0</v>
      </c>
      <c r="V58" s="10">
        <f t="shared" si="10"/>
        <v>0</v>
      </c>
      <c r="X58" s="45"/>
    </row>
    <row r="59" spans="1:24" ht="12.75">
      <c r="A59" s="8" t="s">
        <v>67</v>
      </c>
      <c r="B59" s="9">
        <f t="shared" si="0"/>
        <v>198</v>
      </c>
      <c r="C59" s="9">
        <f>Natalidad!D59+Fetales!C59</f>
        <v>3</v>
      </c>
      <c r="D59" s="10">
        <f t="shared" si="1"/>
        <v>1.5151515151515151</v>
      </c>
      <c r="E59" s="9">
        <f>Natalidad!F59+Fetales!E59</f>
        <v>40</v>
      </c>
      <c r="F59" s="10">
        <f t="shared" si="2"/>
        <v>20.2020202020202</v>
      </c>
      <c r="G59" s="9">
        <f>+Natalidad!H59+Fetales!G59</f>
        <v>50</v>
      </c>
      <c r="H59" s="10">
        <f t="shared" si="3"/>
        <v>25.252525252525253</v>
      </c>
      <c r="I59" s="9">
        <f>+Natalidad!J59+Fetales!I59</f>
        <v>48</v>
      </c>
      <c r="J59" s="10">
        <f t="shared" si="4"/>
        <v>24.242424242424242</v>
      </c>
      <c r="K59" s="9">
        <f>+Natalidad!L59+Fetales!K59</f>
        <v>24</v>
      </c>
      <c r="L59" s="10">
        <f t="shared" si="5"/>
        <v>12.121212121212121</v>
      </c>
      <c r="M59" s="9">
        <f>+Natalidad!N59+Fetales!M59</f>
        <v>22</v>
      </c>
      <c r="N59" s="10">
        <f t="shared" si="6"/>
        <v>11.11111111111111</v>
      </c>
      <c r="O59" s="9">
        <f>+Natalidad!P59+Fetales!O59</f>
        <v>7</v>
      </c>
      <c r="P59" s="10">
        <f t="shared" si="7"/>
        <v>3.535353535353535</v>
      </c>
      <c r="Q59" s="9">
        <f>+Natalidad!R59+Fetales!Q59</f>
        <v>2</v>
      </c>
      <c r="R59" s="10">
        <f t="shared" si="8"/>
        <v>1.0101010101010102</v>
      </c>
      <c r="S59" s="9">
        <f>+Natalidad!T59+Fetales!S59</f>
        <v>0</v>
      </c>
      <c r="T59" s="10">
        <f t="shared" si="9"/>
        <v>0</v>
      </c>
      <c r="U59" s="9">
        <f>+Natalidad!V59+Fetales!U59</f>
        <v>2</v>
      </c>
      <c r="V59" s="10">
        <f t="shared" si="10"/>
        <v>1.0101010101010102</v>
      </c>
      <c r="X59" s="45"/>
    </row>
    <row r="60" spans="1:24" ht="12.75">
      <c r="A60" s="8" t="s">
        <v>156</v>
      </c>
      <c r="B60" s="9">
        <f t="shared" si="0"/>
        <v>461</v>
      </c>
      <c r="C60" s="9">
        <f>Natalidad!D60+Fetales!C60</f>
        <v>2</v>
      </c>
      <c r="D60" s="10">
        <f t="shared" si="1"/>
        <v>0.43383947939262474</v>
      </c>
      <c r="E60" s="9">
        <f>Natalidad!F60+Fetales!E60</f>
        <v>114</v>
      </c>
      <c r="F60" s="10">
        <f t="shared" si="2"/>
        <v>24.728850325379607</v>
      </c>
      <c r="G60" s="9">
        <f>+Natalidad!H60+Fetales!G60</f>
        <v>141</v>
      </c>
      <c r="H60" s="10">
        <f t="shared" si="3"/>
        <v>30.585683297180044</v>
      </c>
      <c r="I60" s="9">
        <f>+Natalidad!J60+Fetales!I60</f>
        <v>89</v>
      </c>
      <c r="J60" s="10">
        <f t="shared" si="4"/>
        <v>19.305856832971802</v>
      </c>
      <c r="K60" s="9">
        <f>+Natalidad!L60+Fetales!K60</f>
        <v>50</v>
      </c>
      <c r="L60" s="10">
        <f t="shared" si="5"/>
        <v>10.84598698481562</v>
      </c>
      <c r="M60" s="9">
        <f>+Natalidad!N60+Fetales!M60</f>
        <v>43</v>
      </c>
      <c r="N60" s="10">
        <f t="shared" si="6"/>
        <v>9.327548806941431</v>
      </c>
      <c r="O60" s="9">
        <f>+Natalidad!P60+Fetales!O60</f>
        <v>19</v>
      </c>
      <c r="P60" s="10">
        <f t="shared" si="7"/>
        <v>4.121475054229935</v>
      </c>
      <c r="Q60" s="9">
        <f>+Natalidad!R60+Fetales!Q60</f>
        <v>3</v>
      </c>
      <c r="R60" s="10">
        <f t="shared" si="8"/>
        <v>0.6507592190889371</v>
      </c>
      <c r="S60" s="9">
        <f>+Natalidad!T60+Fetales!S60</f>
        <v>0</v>
      </c>
      <c r="T60" s="10">
        <f t="shared" si="9"/>
        <v>0</v>
      </c>
      <c r="U60" s="9">
        <f>+Natalidad!V60+Fetales!U60</f>
        <v>0</v>
      </c>
      <c r="V60" s="10">
        <f t="shared" si="10"/>
        <v>0</v>
      </c>
      <c r="X60" s="45"/>
    </row>
    <row r="61" spans="1:24" ht="12.75">
      <c r="A61" s="8" t="s">
        <v>68</v>
      </c>
      <c r="B61" s="9">
        <f t="shared" si="0"/>
        <v>220</v>
      </c>
      <c r="C61" s="9">
        <f>Natalidad!D61+Fetales!C61</f>
        <v>3</v>
      </c>
      <c r="D61" s="10">
        <f t="shared" si="1"/>
        <v>1.3636363636363635</v>
      </c>
      <c r="E61" s="9">
        <f>Natalidad!F61+Fetales!E61</f>
        <v>57</v>
      </c>
      <c r="F61" s="10">
        <f t="shared" si="2"/>
        <v>25.90909090909091</v>
      </c>
      <c r="G61" s="9">
        <f>+Natalidad!H61+Fetales!G61</f>
        <v>70</v>
      </c>
      <c r="H61" s="10">
        <f t="shared" si="3"/>
        <v>31.818181818181817</v>
      </c>
      <c r="I61" s="9">
        <f>+Natalidad!J61+Fetales!I61</f>
        <v>47</v>
      </c>
      <c r="J61" s="10">
        <f t="shared" si="4"/>
        <v>21.363636363636363</v>
      </c>
      <c r="K61" s="9">
        <f>+Natalidad!L61+Fetales!K61</f>
        <v>16</v>
      </c>
      <c r="L61" s="10">
        <f t="shared" si="5"/>
        <v>7.2727272727272725</v>
      </c>
      <c r="M61" s="9">
        <f>+Natalidad!N61+Fetales!M61</f>
        <v>21</v>
      </c>
      <c r="N61" s="10">
        <f t="shared" si="6"/>
        <v>9.545454545454547</v>
      </c>
      <c r="O61" s="9">
        <f>+Natalidad!P61+Fetales!O61</f>
        <v>4</v>
      </c>
      <c r="P61" s="10">
        <f t="shared" si="7"/>
        <v>1.8181818181818181</v>
      </c>
      <c r="Q61" s="9">
        <f>+Natalidad!R61+Fetales!Q61</f>
        <v>1</v>
      </c>
      <c r="R61" s="10">
        <f t="shared" si="8"/>
        <v>0.45454545454545453</v>
      </c>
      <c r="S61" s="9">
        <f>+Natalidad!T61+Fetales!S61</f>
        <v>0</v>
      </c>
      <c r="T61" s="10">
        <f t="shared" si="9"/>
        <v>0</v>
      </c>
      <c r="U61" s="9">
        <f>+Natalidad!V61+Fetales!U61</f>
        <v>1</v>
      </c>
      <c r="V61" s="10">
        <f t="shared" si="10"/>
        <v>0.45454545454545453</v>
      </c>
      <c r="X61" s="45"/>
    </row>
    <row r="62" spans="1:24" ht="12.75">
      <c r="A62" s="8" t="s">
        <v>69</v>
      </c>
      <c r="B62" s="9">
        <f t="shared" si="0"/>
        <v>143</v>
      </c>
      <c r="C62" s="9">
        <f>Natalidad!D62+Fetales!C62</f>
        <v>7</v>
      </c>
      <c r="D62" s="10">
        <f t="shared" si="1"/>
        <v>4.895104895104895</v>
      </c>
      <c r="E62" s="9">
        <f>Natalidad!F62+Fetales!E62</f>
        <v>44</v>
      </c>
      <c r="F62" s="10">
        <f t="shared" si="2"/>
        <v>30.76923076923077</v>
      </c>
      <c r="G62" s="9">
        <f>+Natalidad!H62+Fetales!G62</f>
        <v>32</v>
      </c>
      <c r="H62" s="10">
        <f t="shared" si="3"/>
        <v>22.377622377622377</v>
      </c>
      <c r="I62" s="9">
        <f>+Natalidad!J62+Fetales!I62</f>
        <v>30</v>
      </c>
      <c r="J62" s="10">
        <f t="shared" si="4"/>
        <v>20.97902097902098</v>
      </c>
      <c r="K62" s="9">
        <f>+Natalidad!L62+Fetales!K62</f>
        <v>17</v>
      </c>
      <c r="L62" s="10">
        <f t="shared" si="5"/>
        <v>11.888111888111888</v>
      </c>
      <c r="M62" s="9">
        <f>+Natalidad!N62+Fetales!M62</f>
        <v>6</v>
      </c>
      <c r="N62" s="10">
        <f t="shared" si="6"/>
        <v>4.195804195804196</v>
      </c>
      <c r="O62" s="9">
        <f>+Natalidad!P62+Fetales!O62</f>
        <v>7</v>
      </c>
      <c r="P62" s="10">
        <f t="shared" si="7"/>
        <v>4.895104895104895</v>
      </c>
      <c r="Q62" s="9">
        <f>+Natalidad!R62+Fetales!Q62</f>
        <v>0</v>
      </c>
      <c r="R62" s="10">
        <f t="shared" si="8"/>
        <v>0</v>
      </c>
      <c r="S62" s="9">
        <f>+Natalidad!T62+Fetales!S62</f>
        <v>0</v>
      </c>
      <c r="T62" s="10">
        <f t="shared" si="9"/>
        <v>0</v>
      </c>
      <c r="U62" s="9">
        <f>+Natalidad!V62+Fetales!U62</f>
        <v>0</v>
      </c>
      <c r="V62" s="10">
        <f t="shared" si="10"/>
        <v>0</v>
      </c>
      <c r="X62" s="45"/>
    </row>
    <row r="63" spans="1:24" ht="12.75">
      <c r="A63" s="12" t="s">
        <v>70</v>
      </c>
      <c r="B63" s="2">
        <f t="shared" si="0"/>
        <v>4651</v>
      </c>
      <c r="C63" s="5">
        <f>Natalidad!D63+Fetales!C63</f>
        <v>63</v>
      </c>
      <c r="D63" s="6">
        <f t="shared" si="1"/>
        <v>1.3545474091593206</v>
      </c>
      <c r="E63" s="5">
        <f>Natalidad!F63+Fetales!E63</f>
        <v>1216</v>
      </c>
      <c r="F63" s="6">
        <f t="shared" si="2"/>
        <v>26.14491507202752</v>
      </c>
      <c r="G63" s="13">
        <f>+Natalidad!H63+Fetales!G63</f>
        <v>1323</v>
      </c>
      <c r="H63" s="3">
        <f t="shared" si="3"/>
        <v>28.445495592345733</v>
      </c>
      <c r="I63" s="5">
        <f>+Natalidad!J63+Fetales!I63</f>
        <v>981</v>
      </c>
      <c r="J63" s="6">
        <f t="shared" si="4"/>
        <v>21.092238228337994</v>
      </c>
      <c r="K63" s="5">
        <f>+Natalidad!L63+Fetales!K63</f>
        <v>512</v>
      </c>
      <c r="L63" s="6">
        <f t="shared" si="5"/>
        <v>11.008385293485272</v>
      </c>
      <c r="M63" s="13">
        <f>+Natalidad!N63+Fetales!M63</f>
        <v>355</v>
      </c>
      <c r="N63" s="3">
        <f t="shared" si="6"/>
        <v>7.63276714685014</v>
      </c>
      <c r="O63" s="5">
        <f>+Natalidad!P63+Fetales!O63</f>
        <v>153</v>
      </c>
      <c r="P63" s="6">
        <f t="shared" si="7"/>
        <v>3.2896151365297785</v>
      </c>
      <c r="Q63" s="5">
        <f>+Natalidad!R63+Fetales!Q63</f>
        <v>17</v>
      </c>
      <c r="R63" s="6">
        <f t="shared" si="8"/>
        <v>0.3655127929477532</v>
      </c>
      <c r="S63" s="13">
        <f>+Natalidad!T63+Fetales!S63</f>
        <v>0</v>
      </c>
      <c r="T63" s="3">
        <f t="shared" si="9"/>
        <v>0</v>
      </c>
      <c r="U63" s="5">
        <f>+Natalidad!V63+Fetales!U63</f>
        <v>31</v>
      </c>
      <c r="V63" s="6">
        <f t="shared" si="10"/>
        <v>0.6665233283164911</v>
      </c>
      <c r="X63" s="45"/>
    </row>
    <row r="64" spans="1:24" ht="12.75">
      <c r="A64" s="8" t="s">
        <v>71</v>
      </c>
      <c r="B64" s="9">
        <f t="shared" si="0"/>
        <v>196</v>
      </c>
      <c r="C64" s="9">
        <f>Natalidad!D64+Fetales!C64</f>
        <v>3</v>
      </c>
      <c r="D64" s="10">
        <f t="shared" si="1"/>
        <v>1.530612244897959</v>
      </c>
      <c r="E64" s="9">
        <f>Natalidad!F64+Fetales!E64</f>
        <v>46</v>
      </c>
      <c r="F64" s="10">
        <f t="shared" si="2"/>
        <v>23.46938775510204</v>
      </c>
      <c r="G64" s="9">
        <f>+Natalidad!H64+Fetales!G64</f>
        <v>59</v>
      </c>
      <c r="H64" s="10">
        <f t="shared" si="3"/>
        <v>30.102040816326532</v>
      </c>
      <c r="I64" s="9">
        <f>+Natalidad!J64+Fetales!I64</f>
        <v>38</v>
      </c>
      <c r="J64" s="10">
        <f t="shared" si="4"/>
        <v>19.387755102040817</v>
      </c>
      <c r="K64" s="9">
        <f>+Natalidad!L64+Fetales!K64</f>
        <v>26</v>
      </c>
      <c r="L64" s="10">
        <f t="shared" si="5"/>
        <v>13.26530612244898</v>
      </c>
      <c r="M64" s="9">
        <f>+Natalidad!N64+Fetales!M64</f>
        <v>18</v>
      </c>
      <c r="N64" s="10">
        <f t="shared" si="6"/>
        <v>9.183673469387756</v>
      </c>
      <c r="O64" s="9">
        <f>+Natalidad!P64+Fetales!O64</f>
        <v>5</v>
      </c>
      <c r="P64" s="10">
        <f t="shared" si="7"/>
        <v>2.5510204081632653</v>
      </c>
      <c r="Q64" s="9">
        <f>+Natalidad!R64+Fetales!Q64</f>
        <v>1</v>
      </c>
      <c r="R64" s="10">
        <f t="shared" si="8"/>
        <v>0.5102040816326531</v>
      </c>
      <c r="S64" s="9">
        <f>+Natalidad!T64+Fetales!S64</f>
        <v>0</v>
      </c>
      <c r="T64" s="10">
        <f t="shared" si="9"/>
        <v>0</v>
      </c>
      <c r="U64" s="9">
        <f>+Natalidad!V64+Fetales!U64</f>
        <v>0</v>
      </c>
      <c r="V64" s="10">
        <f t="shared" si="10"/>
        <v>0</v>
      </c>
      <c r="X64" s="45"/>
    </row>
    <row r="65" spans="1:24" ht="12.75">
      <c r="A65" s="8" t="s">
        <v>72</v>
      </c>
      <c r="B65" s="9">
        <f t="shared" si="0"/>
        <v>95</v>
      </c>
      <c r="C65" s="9">
        <f>Natalidad!D65+Fetales!C65</f>
        <v>0</v>
      </c>
      <c r="D65" s="10">
        <f t="shared" si="1"/>
        <v>0</v>
      </c>
      <c r="E65" s="9">
        <f>Natalidad!F65+Fetales!E65</f>
        <v>16</v>
      </c>
      <c r="F65" s="10">
        <f t="shared" si="2"/>
        <v>16.842105263157894</v>
      </c>
      <c r="G65" s="9">
        <f>+Natalidad!H65+Fetales!G65</f>
        <v>27</v>
      </c>
      <c r="H65" s="10">
        <f t="shared" si="3"/>
        <v>28.421052631578945</v>
      </c>
      <c r="I65" s="9">
        <f>+Natalidad!J65+Fetales!I65</f>
        <v>26</v>
      </c>
      <c r="J65" s="10">
        <f t="shared" si="4"/>
        <v>27.368421052631582</v>
      </c>
      <c r="K65" s="9">
        <f>+Natalidad!L65+Fetales!K65</f>
        <v>15</v>
      </c>
      <c r="L65" s="10">
        <f t="shared" si="5"/>
        <v>15.789473684210526</v>
      </c>
      <c r="M65" s="9">
        <f>+Natalidad!N65+Fetales!M65</f>
        <v>8</v>
      </c>
      <c r="N65" s="10">
        <f t="shared" si="6"/>
        <v>8.421052631578947</v>
      </c>
      <c r="O65" s="9">
        <f>+Natalidad!P65+Fetales!O65</f>
        <v>2</v>
      </c>
      <c r="P65" s="10">
        <f t="shared" si="7"/>
        <v>2.1052631578947367</v>
      </c>
      <c r="Q65" s="9">
        <f>+Natalidad!R65+Fetales!Q65</f>
        <v>1</v>
      </c>
      <c r="R65" s="10">
        <f t="shared" si="8"/>
        <v>1.0526315789473684</v>
      </c>
      <c r="S65" s="9">
        <f>+Natalidad!T65+Fetales!S65</f>
        <v>0</v>
      </c>
      <c r="T65" s="10">
        <f t="shared" si="9"/>
        <v>0</v>
      </c>
      <c r="U65" s="9">
        <f>+Natalidad!V65+Fetales!U65</f>
        <v>0</v>
      </c>
      <c r="V65" s="10">
        <f t="shared" si="10"/>
        <v>0</v>
      </c>
      <c r="X65" s="45"/>
    </row>
    <row r="66" spans="1:24" ht="12.75">
      <c r="A66" s="8" t="s">
        <v>73</v>
      </c>
      <c r="B66" s="9">
        <f t="shared" si="0"/>
        <v>223</v>
      </c>
      <c r="C66" s="9">
        <f>Natalidad!D66+Fetales!C66</f>
        <v>7</v>
      </c>
      <c r="D66" s="10">
        <f t="shared" si="1"/>
        <v>3.1390134529147984</v>
      </c>
      <c r="E66" s="9">
        <f>Natalidad!F66+Fetales!E66</f>
        <v>82</v>
      </c>
      <c r="F66" s="10">
        <f t="shared" si="2"/>
        <v>36.771300448430495</v>
      </c>
      <c r="G66" s="9">
        <f>+Natalidad!H66+Fetales!G66</f>
        <v>51</v>
      </c>
      <c r="H66" s="10">
        <f t="shared" si="3"/>
        <v>22.869955156950674</v>
      </c>
      <c r="I66" s="9">
        <f>+Natalidad!J66+Fetales!I66</f>
        <v>40</v>
      </c>
      <c r="J66" s="10">
        <f t="shared" si="4"/>
        <v>17.937219730941703</v>
      </c>
      <c r="K66" s="9">
        <f>+Natalidad!L66+Fetales!K66</f>
        <v>20</v>
      </c>
      <c r="L66" s="10">
        <f t="shared" si="5"/>
        <v>8.968609865470851</v>
      </c>
      <c r="M66" s="9">
        <f>+Natalidad!N66+Fetales!M66</f>
        <v>15</v>
      </c>
      <c r="N66" s="10">
        <f t="shared" si="6"/>
        <v>6.726457399103139</v>
      </c>
      <c r="O66" s="9">
        <f>+Natalidad!P66+Fetales!O66</f>
        <v>5</v>
      </c>
      <c r="P66" s="10">
        <f t="shared" si="7"/>
        <v>2.242152466367713</v>
      </c>
      <c r="Q66" s="9">
        <f>+Natalidad!R66+Fetales!Q66</f>
        <v>2</v>
      </c>
      <c r="R66" s="10">
        <f t="shared" si="8"/>
        <v>0.8968609865470852</v>
      </c>
      <c r="S66" s="9">
        <f>+Natalidad!T66+Fetales!S66</f>
        <v>0</v>
      </c>
      <c r="T66" s="10">
        <f t="shared" si="9"/>
        <v>0</v>
      </c>
      <c r="U66" s="9">
        <f>+Natalidad!V66+Fetales!U66</f>
        <v>1</v>
      </c>
      <c r="V66" s="10">
        <f t="shared" si="10"/>
        <v>0.4484304932735426</v>
      </c>
      <c r="X66" s="45"/>
    </row>
    <row r="67" spans="1:24" ht="12.75">
      <c r="A67" s="8" t="s">
        <v>74</v>
      </c>
      <c r="B67" s="9">
        <f t="shared" si="0"/>
        <v>193</v>
      </c>
      <c r="C67" s="9">
        <f>Natalidad!D67+Fetales!C67</f>
        <v>6</v>
      </c>
      <c r="D67" s="10">
        <f t="shared" si="1"/>
        <v>3.1088082901554404</v>
      </c>
      <c r="E67" s="9">
        <f>Natalidad!F67+Fetales!E67</f>
        <v>56</v>
      </c>
      <c r="F67" s="10">
        <f t="shared" si="2"/>
        <v>29.015544041450774</v>
      </c>
      <c r="G67" s="9">
        <f>+Natalidad!H67+Fetales!G67</f>
        <v>50</v>
      </c>
      <c r="H67" s="10">
        <f t="shared" si="3"/>
        <v>25.906735751295333</v>
      </c>
      <c r="I67" s="9">
        <f>+Natalidad!J67+Fetales!I67</f>
        <v>33</v>
      </c>
      <c r="J67" s="10">
        <f t="shared" si="4"/>
        <v>17.098445595854923</v>
      </c>
      <c r="K67" s="9">
        <f>+Natalidad!L67+Fetales!K67</f>
        <v>23</v>
      </c>
      <c r="L67" s="10">
        <f t="shared" si="5"/>
        <v>11.917098445595855</v>
      </c>
      <c r="M67" s="9">
        <f>+Natalidad!N67+Fetales!M67</f>
        <v>15</v>
      </c>
      <c r="N67" s="10">
        <f t="shared" si="6"/>
        <v>7.772020725388601</v>
      </c>
      <c r="O67" s="9">
        <f>+Natalidad!P67+Fetales!O67</f>
        <v>9</v>
      </c>
      <c r="P67" s="10">
        <f t="shared" si="7"/>
        <v>4.66321243523316</v>
      </c>
      <c r="Q67" s="9">
        <f>+Natalidad!R67+Fetales!Q67</f>
        <v>0</v>
      </c>
      <c r="R67" s="10">
        <f t="shared" si="8"/>
        <v>0</v>
      </c>
      <c r="S67" s="9">
        <f>+Natalidad!T67+Fetales!S67</f>
        <v>0</v>
      </c>
      <c r="T67" s="10">
        <f t="shared" si="9"/>
        <v>0</v>
      </c>
      <c r="U67" s="9">
        <f>+Natalidad!V67+Fetales!U67</f>
        <v>1</v>
      </c>
      <c r="V67" s="10">
        <f t="shared" si="10"/>
        <v>0.5181347150259068</v>
      </c>
      <c r="X67" s="45"/>
    </row>
    <row r="68" spans="1:24" ht="12.75">
      <c r="A68" s="8" t="s">
        <v>75</v>
      </c>
      <c r="B68" s="9">
        <f t="shared" si="0"/>
        <v>33</v>
      </c>
      <c r="C68" s="9">
        <f>Natalidad!D68+Fetales!C68</f>
        <v>0</v>
      </c>
      <c r="D68" s="10">
        <f t="shared" si="1"/>
        <v>0</v>
      </c>
      <c r="E68" s="9">
        <f>Natalidad!F68+Fetales!E68</f>
        <v>9</v>
      </c>
      <c r="F68" s="10">
        <f t="shared" si="2"/>
        <v>27.27272727272727</v>
      </c>
      <c r="G68" s="9">
        <f>+Natalidad!H68+Fetales!G68</f>
        <v>8</v>
      </c>
      <c r="H68" s="10">
        <f t="shared" si="3"/>
        <v>24.242424242424242</v>
      </c>
      <c r="I68" s="9">
        <f>+Natalidad!J68+Fetales!I68</f>
        <v>8</v>
      </c>
      <c r="J68" s="10">
        <f t="shared" si="4"/>
        <v>24.242424242424242</v>
      </c>
      <c r="K68" s="9">
        <f>+Natalidad!L68+Fetales!K68</f>
        <v>2</v>
      </c>
      <c r="L68" s="10">
        <f t="shared" si="5"/>
        <v>6.0606060606060606</v>
      </c>
      <c r="M68" s="9">
        <f>+Natalidad!N68+Fetales!M68</f>
        <v>5</v>
      </c>
      <c r="N68" s="10">
        <f t="shared" si="6"/>
        <v>15.151515151515152</v>
      </c>
      <c r="O68" s="9">
        <f>+Natalidad!P68+Fetales!O68</f>
        <v>1</v>
      </c>
      <c r="P68" s="10">
        <f t="shared" si="7"/>
        <v>3.0303030303030303</v>
      </c>
      <c r="Q68" s="9">
        <f>+Natalidad!R68+Fetales!Q68</f>
        <v>0</v>
      </c>
      <c r="R68" s="10">
        <f t="shared" si="8"/>
        <v>0</v>
      </c>
      <c r="S68" s="9">
        <f>+Natalidad!T68+Fetales!S68</f>
        <v>0</v>
      </c>
      <c r="T68" s="10">
        <f t="shared" si="9"/>
        <v>0</v>
      </c>
      <c r="U68" s="9">
        <f>+Natalidad!V68+Fetales!U68</f>
        <v>0</v>
      </c>
      <c r="V68" s="10">
        <f t="shared" si="10"/>
        <v>0</v>
      </c>
      <c r="X68" s="45"/>
    </row>
    <row r="69" spans="1:24" ht="12.75">
      <c r="A69" s="8" t="s">
        <v>157</v>
      </c>
      <c r="B69" s="9">
        <f t="shared" si="0"/>
        <v>330</v>
      </c>
      <c r="C69" s="9">
        <f>Natalidad!D69+Fetales!C69</f>
        <v>5</v>
      </c>
      <c r="D69" s="10">
        <f t="shared" si="1"/>
        <v>1.5151515151515151</v>
      </c>
      <c r="E69" s="9">
        <f>Natalidad!F69+Fetales!E69</f>
        <v>71</v>
      </c>
      <c r="F69" s="10">
        <f t="shared" si="2"/>
        <v>21.515151515151516</v>
      </c>
      <c r="G69" s="9">
        <f>+Natalidad!H69+Fetales!G69</f>
        <v>95</v>
      </c>
      <c r="H69" s="10">
        <f t="shared" si="3"/>
        <v>28.78787878787879</v>
      </c>
      <c r="I69" s="9">
        <f>+Natalidad!J69+Fetales!I69</f>
        <v>72</v>
      </c>
      <c r="J69" s="10">
        <f t="shared" si="4"/>
        <v>21.818181818181817</v>
      </c>
      <c r="K69" s="9">
        <f>+Natalidad!L69+Fetales!K69</f>
        <v>49</v>
      </c>
      <c r="L69" s="10">
        <f t="shared" si="5"/>
        <v>14.84848484848485</v>
      </c>
      <c r="M69" s="9">
        <f>+Natalidad!N69+Fetales!M69</f>
        <v>25</v>
      </c>
      <c r="N69" s="10">
        <f t="shared" si="6"/>
        <v>7.575757575757576</v>
      </c>
      <c r="O69" s="9">
        <f>+Natalidad!P69+Fetales!O69</f>
        <v>8</v>
      </c>
      <c r="P69" s="10">
        <f t="shared" si="7"/>
        <v>2.4242424242424243</v>
      </c>
      <c r="Q69" s="9">
        <f>+Natalidad!R69+Fetales!Q69</f>
        <v>2</v>
      </c>
      <c r="R69" s="10">
        <f t="shared" si="8"/>
        <v>0.6060606060606061</v>
      </c>
      <c r="S69" s="9">
        <f>+Natalidad!T69+Fetales!S69</f>
        <v>0</v>
      </c>
      <c r="T69" s="10">
        <f t="shared" si="9"/>
        <v>0</v>
      </c>
      <c r="U69" s="9">
        <f>+Natalidad!V69+Fetales!U69</f>
        <v>3</v>
      </c>
      <c r="V69" s="10">
        <f t="shared" si="10"/>
        <v>0.9090909090909091</v>
      </c>
      <c r="X69" s="45"/>
    </row>
    <row r="70" spans="1:24" ht="12.75">
      <c r="A70" s="8" t="s">
        <v>159</v>
      </c>
      <c r="B70" s="9">
        <f aca="true" t="shared" si="11" ref="B70:B133">C70+E70+G70+I70+K70+M70+O70+Q70+S70+U70</f>
        <v>180</v>
      </c>
      <c r="C70" s="9">
        <f>Natalidad!D70+Fetales!C70</f>
        <v>1</v>
      </c>
      <c r="D70" s="10">
        <f aca="true" t="shared" si="12" ref="D70:D133">C70/$B70*100</f>
        <v>0.5555555555555556</v>
      </c>
      <c r="E70" s="9">
        <f>Natalidad!F70+Fetales!E70</f>
        <v>30</v>
      </c>
      <c r="F70" s="10">
        <f aca="true" t="shared" si="13" ref="F70:F133">E70/$B70*100</f>
        <v>16.666666666666664</v>
      </c>
      <c r="G70" s="9">
        <f>+Natalidad!H70+Fetales!G70</f>
        <v>50</v>
      </c>
      <c r="H70" s="10">
        <f aca="true" t="shared" si="14" ref="H70:H133">G70/$B70*100</f>
        <v>27.77777777777778</v>
      </c>
      <c r="I70" s="9">
        <f>+Natalidad!J70+Fetales!I70</f>
        <v>49</v>
      </c>
      <c r="J70" s="10">
        <f aca="true" t="shared" si="15" ref="J70:J133">I70/$B70*100</f>
        <v>27.22222222222222</v>
      </c>
      <c r="K70" s="9">
        <f>+Natalidad!L70+Fetales!K70</f>
        <v>27</v>
      </c>
      <c r="L70" s="10">
        <f aca="true" t="shared" si="16" ref="L70:L133">K70/$B70*100</f>
        <v>15</v>
      </c>
      <c r="M70" s="9">
        <f>+Natalidad!N70+Fetales!M70</f>
        <v>13</v>
      </c>
      <c r="N70" s="10">
        <f aca="true" t="shared" si="17" ref="N70:N133">M70/$B70*100</f>
        <v>7.222222222222221</v>
      </c>
      <c r="O70" s="9">
        <f>+Natalidad!P70+Fetales!O70</f>
        <v>7</v>
      </c>
      <c r="P70" s="10">
        <f aca="true" t="shared" si="18" ref="P70:P133">O70/$B70*100</f>
        <v>3.888888888888889</v>
      </c>
      <c r="Q70" s="9">
        <f>+Natalidad!R70+Fetales!Q70</f>
        <v>1</v>
      </c>
      <c r="R70" s="10">
        <f aca="true" t="shared" si="19" ref="R70:R133">Q70/$B70*100</f>
        <v>0.5555555555555556</v>
      </c>
      <c r="S70" s="9">
        <f>+Natalidad!T70+Fetales!S70</f>
        <v>0</v>
      </c>
      <c r="T70" s="10">
        <f aca="true" t="shared" si="20" ref="T70:T133">S70/$B70*100</f>
        <v>0</v>
      </c>
      <c r="U70" s="9">
        <f>+Natalidad!V70+Fetales!U70</f>
        <v>2</v>
      </c>
      <c r="V70" s="10">
        <f aca="true" t="shared" si="21" ref="V70:V133">U70/$B70*100</f>
        <v>1.1111111111111112</v>
      </c>
      <c r="X70" s="45"/>
    </row>
    <row r="71" spans="1:24" ht="12.75">
      <c r="A71" s="8" t="s">
        <v>76</v>
      </c>
      <c r="B71" s="9">
        <f t="shared" si="11"/>
        <v>131</v>
      </c>
      <c r="C71" s="9">
        <f>Natalidad!D71+Fetales!C71</f>
        <v>1</v>
      </c>
      <c r="D71" s="10">
        <f t="shared" si="12"/>
        <v>0.7633587786259541</v>
      </c>
      <c r="E71" s="9">
        <f>Natalidad!F71+Fetales!E71</f>
        <v>38</v>
      </c>
      <c r="F71" s="10">
        <f t="shared" si="13"/>
        <v>29.00763358778626</v>
      </c>
      <c r="G71" s="9">
        <f>+Natalidad!H71+Fetales!G71</f>
        <v>34</v>
      </c>
      <c r="H71" s="10">
        <f t="shared" si="14"/>
        <v>25.954198473282442</v>
      </c>
      <c r="I71" s="9">
        <f>+Natalidad!J71+Fetales!I71</f>
        <v>31</v>
      </c>
      <c r="J71" s="10">
        <f t="shared" si="15"/>
        <v>23.66412213740458</v>
      </c>
      <c r="K71" s="9">
        <f>+Natalidad!L71+Fetales!K71</f>
        <v>10</v>
      </c>
      <c r="L71" s="10">
        <f t="shared" si="16"/>
        <v>7.633587786259542</v>
      </c>
      <c r="M71" s="9">
        <f>+Natalidad!N71+Fetales!M71</f>
        <v>6</v>
      </c>
      <c r="N71" s="10">
        <f t="shared" si="17"/>
        <v>4.580152671755725</v>
      </c>
      <c r="O71" s="9">
        <f>+Natalidad!P71+Fetales!O71</f>
        <v>9</v>
      </c>
      <c r="P71" s="10">
        <f t="shared" si="18"/>
        <v>6.870229007633588</v>
      </c>
      <c r="Q71" s="9">
        <f>+Natalidad!R71+Fetales!Q71</f>
        <v>1</v>
      </c>
      <c r="R71" s="10">
        <f t="shared" si="19"/>
        <v>0.7633587786259541</v>
      </c>
      <c r="S71" s="9">
        <f>+Natalidad!T71+Fetales!S71</f>
        <v>0</v>
      </c>
      <c r="T71" s="10">
        <f t="shared" si="20"/>
        <v>0</v>
      </c>
      <c r="U71" s="9">
        <f>+Natalidad!V71+Fetales!U71</f>
        <v>1</v>
      </c>
      <c r="V71" s="10">
        <f t="shared" si="21"/>
        <v>0.7633587786259541</v>
      </c>
      <c r="X71" s="45"/>
    </row>
    <row r="72" spans="1:24" ht="12.75">
      <c r="A72" s="8" t="s">
        <v>77</v>
      </c>
      <c r="B72" s="9">
        <f t="shared" si="11"/>
        <v>95</v>
      </c>
      <c r="C72" s="9">
        <f>Natalidad!D72+Fetales!C72</f>
        <v>0</v>
      </c>
      <c r="D72" s="10">
        <f t="shared" si="12"/>
        <v>0</v>
      </c>
      <c r="E72" s="9">
        <f>Natalidad!F72+Fetales!E72</f>
        <v>27</v>
      </c>
      <c r="F72" s="10">
        <f t="shared" si="13"/>
        <v>28.421052631578945</v>
      </c>
      <c r="G72" s="9">
        <f>+Natalidad!H72+Fetales!G72</f>
        <v>28</v>
      </c>
      <c r="H72" s="10">
        <f t="shared" si="14"/>
        <v>29.47368421052631</v>
      </c>
      <c r="I72" s="9">
        <f>+Natalidad!J72+Fetales!I72</f>
        <v>19</v>
      </c>
      <c r="J72" s="10">
        <f t="shared" si="15"/>
        <v>20</v>
      </c>
      <c r="K72" s="9">
        <f>+Natalidad!L72+Fetales!K72</f>
        <v>8</v>
      </c>
      <c r="L72" s="10">
        <f t="shared" si="16"/>
        <v>8.421052631578947</v>
      </c>
      <c r="M72" s="9">
        <f>+Natalidad!N72+Fetales!M72</f>
        <v>9</v>
      </c>
      <c r="N72" s="10">
        <f t="shared" si="17"/>
        <v>9.473684210526317</v>
      </c>
      <c r="O72" s="9">
        <f>+Natalidad!P72+Fetales!O72</f>
        <v>4</v>
      </c>
      <c r="P72" s="10">
        <f t="shared" si="18"/>
        <v>4.2105263157894735</v>
      </c>
      <c r="Q72" s="9">
        <f>+Natalidad!R72+Fetales!Q72</f>
        <v>0</v>
      </c>
      <c r="R72" s="10">
        <f t="shared" si="19"/>
        <v>0</v>
      </c>
      <c r="S72" s="9">
        <f>+Natalidad!T72+Fetales!S72</f>
        <v>0</v>
      </c>
      <c r="T72" s="10">
        <f t="shared" si="20"/>
        <v>0</v>
      </c>
      <c r="U72" s="9">
        <f>+Natalidad!V72+Fetales!U72</f>
        <v>0</v>
      </c>
      <c r="V72" s="10">
        <f t="shared" si="21"/>
        <v>0</v>
      </c>
      <c r="X72" s="45"/>
    </row>
    <row r="73" spans="1:24" ht="12.75">
      <c r="A73" s="8" t="s">
        <v>78</v>
      </c>
      <c r="B73" s="9">
        <f t="shared" si="11"/>
        <v>438</v>
      </c>
      <c r="C73" s="9">
        <f>Natalidad!D73+Fetales!C73</f>
        <v>7</v>
      </c>
      <c r="D73" s="10">
        <f t="shared" si="12"/>
        <v>1.5981735159817352</v>
      </c>
      <c r="E73" s="9">
        <f>Natalidad!F73+Fetales!E73</f>
        <v>147</v>
      </c>
      <c r="F73" s="10">
        <f t="shared" si="13"/>
        <v>33.56164383561644</v>
      </c>
      <c r="G73" s="9">
        <f>+Natalidad!H73+Fetales!G73</f>
        <v>104</v>
      </c>
      <c r="H73" s="10">
        <f t="shared" si="14"/>
        <v>23.74429223744292</v>
      </c>
      <c r="I73" s="9">
        <f>+Natalidad!J73+Fetales!I73</f>
        <v>78</v>
      </c>
      <c r="J73" s="10">
        <f t="shared" si="15"/>
        <v>17.80821917808219</v>
      </c>
      <c r="K73" s="9">
        <f>+Natalidad!L73+Fetales!K73</f>
        <v>47</v>
      </c>
      <c r="L73" s="10">
        <f t="shared" si="16"/>
        <v>10.730593607305936</v>
      </c>
      <c r="M73" s="9">
        <f>+Natalidad!N73+Fetales!M73</f>
        <v>35</v>
      </c>
      <c r="N73" s="10">
        <f t="shared" si="17"/>
        <v>7.9908675799086755</v>
      </c>
      <c r="O73" s="9">
        <f>+Natalidad!P73+Fetales!O73</f>
        <v>14</v>
      </c>
      <c r="P73" s="10">
        <f t="shared" si="18"/>
        <v>3.1963470319634704</v>
      </c>
      <c r="Q73" s="9">
        <f>+Natalidad!R73+Fetales!Q73</f>
        <v>2</v>
      </c>
      <c r="R73" s="10">
        <f t="shared" si="19"/>
        <v>0.45662100456621</v>
      </c>
      <c r="S73" s="9">
        <f>+Natalidad!T73+Fetales!S73</f>
        <v>0</v>
      </c>
      <c r="T73" s="10">
        <f t="shared" si="20"/>
        <v>0</v>
      </c>
      <c r="U73" s="9">
        <f>+Natalidad!V73+Fetales!U73</f>
        <v>4</v>
      </c>
      <c r="V73" s="10">
        <f t="shared" si="21"/>
        <v>0.91324200913242</v>
      </c>
      <c r="X73" s="45"/>
    </row>
    <row r="74" spans="1:24" ht="12.75">
      <c r="A74" s="8" t="s">
        <v>79</v>
      </c>
      <c r="B74" s="9">
        <f t="shared" si="11"/>
        <v>131</v>
      </c>
      <c r="C74" s="9">
        <f>Natalidad!D74+Fetales!C74</f>
        <v>2</v>
      </c>
      <c r="D74" s="10">
        <f t="shared" si="12"/>
        <v>1.5267175572519083</v>
      </c>
      <c r="E74" s="9">
        <f>Natalidad!F74+Fetales!E74</f>
        <v>40</v>
      </c>
      <c r="F74" s="10">
        <f t="shared" si="13"/>
        <v>30.53435114503817</v>
      </c>
      <c r="G74" s="9">
        <f>+Natalidad!H74+Fetales!G74</f>
        <v>42</v>
      </c>
      <c r="H74" s="10">
        <f t="shared" si="14"/>
        <v>32.06106870229007</v>
      </c>
      <c r="I74" s="9">
        <f>+Natalidad!J74+Fetales!I74</f>
        <v>23</v>
      </c>
      <c r="J74" s="10">
        <f t="shared" si="15"/>
        <v>17.557251908396946</v>
      </c>
      <c r="K74" s="9">
        <f>+Natalidad!L74+Fetales!K74</f>
        <v>6</v>
      </c>
      <c r="L74" s="10">
        <f t="shared" si="16"/>
        <v>4.580152671755725</v>
      </c>
      <c r="M74" s="9">
        <f>+Natalidad!N74+Fetales!M74</f>
        <v>12</v>
      </c>
      <c r="N74" s="10">
        <f t="shared" si="17"/>
        <v>9.16030534351145</v>
      </c>
      <c r="O74" s="9">
        <f>+Natalidad!P74+Fetales!O74</f>
        <v>6</v>
      </c>
      <c r="P74" s="10">
        <f t="shared" si="18"/>
        <v>4.580152671755725</v>
      </c>
      <c r="Q74" s="9">
        <f>+Natalidad!R74+Fetales!Q74</f>
        <v>0</v>
      </c>
      <c r="R74" s="10">
        <f t="shared" si="19"/>
        <v>0</v>
      </c>
      <c r="S74" s="9">
        <f>+Natalidad!T74+Fetales!S74</f>
        <v>0</v>
      </c>
      <c r="T74" s="10">
        <f t="shared" si="20"/>
        <v>0</v>
      </c>
      <c r="U74" s="9">
        <f>+Natalidad!V74+Fetales!U74</f>
        <v>0</v>
      </c>
      <c r="V74" s="10">
        <f t="shared" si="21"/>
        <v>0</v>
      </c>
      <c r="X74" s="45"/>
    </row>
    <row r="75" spans="1:24" ht="12.75">
      <c r="A75" s="8" t="s">
        <v>80</v>
      </c>
      <c r="B75" s="9">
        <f t="shared" si="11"/>
        <v>59</v>
      </c>
      <c r="C75" s="9">
        <f>Natalidad!D75+Fetales!C75</f>
        <v>0</v>
      </c>
      <c r="D75" s="10">
        <f t="shared" si="12"/>
        <v>0</v>
      </c>
      <c r="E75" s="9">
        <f>Natalidad!F75+Fetales!E75</f>
        <v>13</v>
      </c>
      <c r="F75" s="10">
        <f t="shared" si="13"/>
        <v>22.033898305084744</v>
      </c>
      <c r="G75" s="9">
        <f>+Natalidad!H75+Fetales!G75</f>
        <v>20</v>
      </c>
      <c r="H75" s="10">
        <f t="shared" si="14"/>
        <v>33.89830508474576</v>
      </c>
      <c r="I75" s="9">
        <f>+Natalidad!J75+Fetales!I75</f>
        <v>14</v>
      </c>
      <c r="J75" s="10">
        <f t="shared" si="15"/>
        <v>23.728813559322035</v>
      </c>
      <c r="K75" s="9">
        <f>+Natalidad!L75+Fetales!K75</f>
        <v>5</v>
      </c>
      <c r="L75" s="10">
        <f t="shared" si="16"/>
        <v>8.47457627118644</v>
      </c>
      <c r="M75" s="9">
        <f>+Natalidad!N75+Fetales!M75</f>
        <v>5</v>
      </c>
      <c r="N75" s="10">
        <f t="shared" si="17"/>
        <v>8.47457627118644</v>
      </c>
      <c r="O75" s="9">
        <f>+Natalidad!P75+Fetales!O75</f>
        <v>2</v>
      </c>
      <c r="P75" s="10">
        <f t="shared" si="18"/>
        <v>3.389830508474576</v>
      </c>
      <c r="Q75" s="9">
        <f>+Natalidad!R75+Fetales!Q75</f>
        <v>0</v>
      </c>
      <c r="R75" s="10">
        <f t="shared" si="19"/>
        <v>0</v>
      </c>
      <c r="S75" s="9">
        <f>+Natalidad!T75+Fetales!S75</f>
        <v>0</v>
      </c>
      <c r="T75" s="10">
        <f t="shared" si="20"/>
        <v>0</v>
      </c>
      <c r="U75" s="9">
        <f>+Natalidad!V75+Fetales!U75</f>
        <v>0</v>
      </c>
      <c r="V75" s="10">
        <f t="shared" si="21"/>
        <v>0</v>
      </c>
      <c r="X75" s="45"/>
    </row>
    <row r="76" spans="1:24" ht="12.75">
      <c r="A76" s="8" t="s">
        <v>152</v>
      </c>
      <c r="B76" s="9">
        <f t="shared" si="11"/>
        <v>442</v>
      </c>
      <c r="C76" s="9">
        <f>Natalidad!D76+Fetales!C76</f>
        <v>3</v>
      </c>
      <c r="D76" s="10">
        <f t="shared" si="12"/>
        <v>0.6787330316742082</v>
      </c>
      <c r="E76" s="9">
        <f>Natalidad!F76+Fetales!E76</f>
        <v>89</v>
      </c>
      <c r="F76" s="10">
        <f t="shared" si="13"/>
        <v>20.13574660633484</v>
      </c>
      <c r="G76" s="9">
        <f>+Natalidad!H76+Fetales!G76</f>
        <v>126</v>
      </c>
      <c r="H76" s="10">
        <f t="shared" si="14"/>
        <v>28.50678733031674</v>
      </c>
      <c r="I76" s="9">
        <f>+Natalidad!J76+Fetales!I76</f>
        <v>107</v>
      </c>
      <c r="J76" s="10">
        <f t="shared" si="15"/>
        <v>24.20814479638009</v>
      </c>
      <c r="K76" s="9">
        <f>+Natalidad!L76+Fetales!K76</f>
        <v>56</v>
      </c>
      <c r="L76" s="10">
        <f t="shared" si="16"/>
        <v>12.669683257918551</v>
      </c>
      <c r="M76" s="9">
        <f>+Natalidad!N76+Fetales!M76</f>
        <v>44</v>
      </c>
      <c r="N76" s="10">
        <f t="shared" si="17"/>
        <v>9.95475113122172</v>
      </c>
      <c r="O76" s="9">
        <f>+Natalidad!P76+Fetales!O76</f>
        <v>12</v>
      </c>
      <c r="P76" s="10">
        <f t="shared" si="18"/>
        <v>2.7149321266968327</v>
      </c>
      <c r="Q76" s="9">
        <f>+Natalidad!R76+Fetales!Q76</f>
        <v>1</v>
      </c>
      <c r="R76" s="10">
        <f t="shared" si="19"/>
        <v>0.22624434389140274</v>
      </c>
      <c r="S76" s="9">
        <f>+Natalidad!T76+Fetales!S76</f>
        <v>0</v>
      </c>
      <c r="T76" s="10">
        <f t="shared" si="20"/>
        <v>0</v>
      </c>
      <c r="U76" s="9">
        <f>+Natalidad!V76+Fetales!U76</f>
        <v>4</v>
      </c>
      <c r="V76" s="10">
        <f t="shared" si="21"/>
        <v>0.904977375565611</v>
      </c>
      <c r="X76" s="45"/>
    </row>
    <row r="77" spans="1:24" ht="12.75">
      <c r="A77" s="8" t="s">
        <v>81</v>
      </c>
      <c r="B77" s="9">
        <f t="shared" si="11"/>
        <v>630</v>
      </c>
      <c r="C77" s="9">
        <f>Natalidad!D77+Fetales!C77</f>
        <v>2</v>
      </c>
      <c r="D77" s="10">
        <f t="shared" si="12"/>
        <v>0.31746031746031744</v>
      </c>
      <c r="E77" s="9">
        <f>Natalidad!F77+Fetales!E77</f>
        <v>141</v>
      </c>
      <c r="F77" s="10">
        <f t="shared" si="13"/>
        <v>22.380952380952383</v>
      </c>
      <c r="G77" s="9">
        <f>+Natalidad!H77+Fetales!G77</f>
        <v>189</v>
      </c>
      <c r="H77" s="10">
        <f t="shared" si="14"/>
        <v>30</v>
      </c>
      <c r="I77" s="9">
        <f>+Natalidad!J77+Fetales!I77</f>
        <v>137</v>
      </c>
      <c r="J77" s="10">
        <f t="shared" si="15"/>
        <v>21.746031746031747</v>
      </c>
      <c r="K77" s="9">
        <f>+Natalidad!L77+Fetales!K77</f>
        <v>72</v>
      </c>
      <c r="L77" s="10">
        <f t="shared" si="16"/>
        <v>11.428571428571429</v>
      </c>
      <c r="M77" s="9">
        <f>+Natalidad!N77+Fetales!M77</f>
        <v>60</v>
      </c>
      <c r="N77" s="10">
        <f t="shared" si="17"/>
        <v>9.523809523809524</v>
      </c>
      <c r="O77" s="9">
        <f>+Natalidad!P77+Fetales!O77</f>
        <v>24</v>
      </c>
      <c r="P77" s="10">
        <f t="shared" si="18"/>
        <v>3.8095238095238098</v>
      </c>
      <c r="Q77" s="9">
        <f>+Natalidad!R77+Fetales!Q77</f>
        <v>1</v>
      </c>
      <c r="R77" s="10">
        <f t="shared" si="19"/>
        <v>0.15873015873015872</v>
      </c>
      <c r="S77" s="9">
        <f>+Natalidad!T77+Fetales!S77</f>
        <v>0</v>
      </c>
      <c r="T77" s="10">
        <f t="shared" si="20"/>
        <v>0</v>
      </c>
      <c r="U77" s="9">
        <f>+Natalidad!V77+Fetales!U77</f>
        <v>4</v>
      </c>
      <c r="V77" s="10">
        <f t="shared" si="21"/>
        <v>0.6349206349206349</v>
      </c>
      <c r="X77" s="45"/>
    </row>
    <row r="78" spans="1:24" ht="12.75">
      <c r="A78" s="8" t="s">
        <v>82</v>
      </c>
      <c r="B78" s="9">
        <f t="shared" si="11"/>
        <v>129</v>
      </c>
      <c r="C78" s="9">
        <f>Natalidad!D78+Fetales!C78</f>
        <v>1</v>
      </c>
      <c r="D78" s="10">
        <f t="shared" si="12"/>
        <v>0.7751937984496124</v>
      </c>
      <c r="E78" s="9">
        <f>Natalidad!F78+Fetales!E78</f>
        <v>37</v>
      </c>
      <c r="F78" s="10">
        <f t="shared" si="13"/>
        <v>28.68217054263566</v>
      </c>
      <c r="G78" s="9">
        <f>+Natalidad!H78+Fetales!G78</f>
        <v>37</v>
      </c>
      <c r="H78" s="10">
        <f t="shared" si="14"/>
        <v>28.68217054263566</v>
      </c>
      <c r="I78" s="9">
        <f>+Natalidad!J78+Fetales!I78</f>
        <v>24</v>
      </c>
      <c r="J78" s="10">
        <f t="shared" si="15"/>
        <v>18.6046511627907</v>
      </c>
      <c r="K78" s="9">
        <f>+Natalidad!L78+Fetales!K78</f>
        <v>19</v>
      </c>
      <c r="L78" s="10">
        <f t="shared" si="16"/>
        <v>14.728682170542637</v>
      </c>
      <c r="M78" s="9">
        <f>+Natalidad!N78+Fetales!M78</f>
        <v>7</v>
      </c>
      <c r="N78" s="10">
        <f t="shared" si="17"/>
        <v>5.426356589147287</v>
      </c>
      <c r="O78" s="9">
        <f>+Natalidad!P78+Fetales!O78</f>
        <v>3</v>
      </c>
      <c r="P78" s="10">
        <f t="shared" si="18"/>
        <v>2.3255813953488373</v>
      </c>
      <c r="Q78" s="9">
        <f>+Natalidad!R78+Fetales!Q78</f>
        <v>0</v>
      </c>
      <c r="R78" s="10">
        <f t="shared" si="19"/>
        <v>0</v>
      </c>
      <c r="S78" s="9">
        <f>+Natalidad!T78+Fetales!S78</f>
        <v>0</v>
      </c>
      <c r="T78" s="10">
        <f t="shared" si="20"/>
        <v>0</v>
      </c>
      <c r="U78" s="9">
        <f>+Natalidad!V78+Fetales!U78</f>
        <v>1</v>
      </c>
      <c r="V78" s="10">
        <f t="shared" si="21"/>
        <v>0.7751937984496124</v>
      </c>
      <c r="X78" s="45"/>
    </row>
    <row r="79" spans="1:24" ht="12.75">
      <c r="A79" s="8" t="s">
        <v>83</v>
      </c>
      <c r="B79" s="9">
        <f t="shared" si="11"/>
        <v>398</v>
      </c>
      <c r="C79" s="9">
        <f>Natalidad!D79+Fetales!C79</f>
        <v>13</v>
      </c>
      <c r="D79" s="10">
        <f t="shared" si="12"/>
        <v>3.2663316582914574</v>
      </c>
      <c r="E79" s="9">
        <f>Natalidad!F79+Fetales!E79</f>
        <v>134</v>
      </c>
      <c r="F79" s="10">
        <f t="shared" si="13"/>
        <v>33.66834170854271</v>
      </c>
      <c r="G79" s="9">
        <f>+Natalidad!H79+Fetales!G79</f>
        <v>115</v>
      </c>
      <c r="H79" s="10">
        <f t="shared" si="14"/>
        <v>28.894472361809044</v>
      </c>
      <c r="I79" s="9">
        <f>+Natalidad!J79+Fetales!I79</f>
        <v>64</v>
      </c>
      <c r="J79" s="10">
        <f t="shared" si="15"/>
        <v>16.08040201005025</v>
      </c>
      <c r="K79" s="9">
        <f>+Natalidad!L79+Fetales!K79</f>
        <v>38</v>
      </c>
      <c r="L79" s="10">
        <f t="shared" si="16"/>
        <v>9.547738693467336</v>
      </c>
      <c r="M79" s="9">
        <f>+Natalidad!N79+Fetales!M79</f>
        <v>18</v>
      </c>
      <c r="N79" s="10">
        <f t="shared" si="17"/>
        <v>4.522613065326634</v>
      </c>
      <c r="O79" s="9">
        <f>+Natalidad!P79+Fetales!O79</f>
        <v>13</v>
      </c>
      <c r="P79" s="10">
        <f t="shared" si="18"/>
        <v>3.2663316582914574</v>
      </c>
      <c r="Q79" s="9">
        <f>+Natalidad!R79+Fetales!Q79</f>
        <v>1</v>
      </c>
      <c r="R79" s="10">
        <f t="shared" si="19"/>
        <v>0.25125628140703515</v>
      </c>
      <c r="S79" s="9">
        <f>+Natalidad!T79+Fetales!S79</f>
        <v>0</v>
      </c>
      <c r="T79" s="10">
        <f t="shared" si="20"/>
        <v>0</v>
      </c>
      <c r="U79" s="9">
        <f>+Natalidad!V79+Fetales!U79</f>
        <v>2</v>
      </c>
      <c r="V79" s="10">
        <f t="shared" si="21"/>
        <v>0.5025125628140703</v>
      </c>
      <c r="X79" s="45"/>
    </row>
    <row r="80" spans="1:24" ht="12.75">
      <c r="A80" s="8" t="s">
        <v>84</v>
      </c>
      <c r="B80" s="9">
        <f t="shared" si="11"/>
        <v>948</v>
      </c>
      <c r="C80" s="9">
        <f>Natalidad!D80+Fetales!C80</f>
        <v>12</v>
      </c>
      <c r="D80" s="10">
        <f t="shared" si="12"/>
        <v>1.2658227848101267</v>
      </c>
      <c r="E80" s="9">
        <f>Natalidad!F80+Fetales!E80</f>
        <v>240</v>
      </c>
      <c r="F80" s="10">
        <f t="shared" si="13"/>
        <v>25.31645569620253</v>
      </c>
      <c r="G80" s="9">
        <f>+Natalidad!H80+Fetales!G80</f>
        <v>288</v>
      </c>
      <c r="H80" s="10">
        <f t="shared" si="14"/>
        <v>30.37974683544304</v>
      </c>
      <c r="I80" s="9">
        <f>+Natalidad!J80+Fetales!I80</f>
        <v>218</v>
      </c>
      <c r="J80" s="10">
        <f t="shared" si="15"/>
        <v>22.9957805907173</v>
      </c>
      <c r="K80" s="9">
        <f>+Natalidad!L80+Fetales!K80</f>
        <v>89</v>
      </c>
      <c r="L80" s="10">
        <f t="shared" si="16"/>
        <v>9.388185654008439</v>
      </c>
      <c r="M80" s="9">
        <f>+Natalidad!N80+Fetales!M80</f>
        <v>60</v>
      </c>
      <c r="N80" s="10">
        <f t="shared" si="17"/>
        <v>6.329113924050633</v>
      </c>
      <c r="O80" s="9">
        <f>+Natalidad!P80+Fetales!O80</f>
        <v>29</v>
      </c>
      <c r="P80" s="10">
        <f t="shared" si="18"/>
        <v>3.059071729957806</v>
      </c>
      <c r="Q80" s="9">
        <f>+Natalidad!R80+Fetales!Q80</f>
        <v>4</v>
      </c>
      <c r="R80" s="10">
        <f t="shared" si="19"/>
        <v>0.42194092827004215</v>
      </c>
      <c r="S80" s="9">
        <f>+Natalidad!T80+Fetales!S80</f>
        <v>0</v>
      </c>
      <c r="T80" s="10">
        <f t="shared" si="20"/>
        <v>0</v>
      </c>
      <c r="U80" s="9">
        <f>+Natalidad!V80+Fetales!U80</f>
        <v>8</v>
      </c>
      <c r="V80" s="10">
        <f t="shared" si="21"/>
        <v>0.8438818565400843</v>
      </c>
      <c r="X80" s="45"/>
    </row>
    <row r="81" spans="1:24" ht="12.75">
      <c r="A81" s="12" t="s">
        <v>85</v>
      </c>
      <c r="B81" s="2">
        <f t="shared" si="11"/>
        <v>8793</v>
      </c>
      <c r="C81" s="5">
        <f>Natalidad!D81+Fetales!C81</f>
        <v>52</v>
      </c>
      <c r="D81" s="6">
        <f t="shared" si="12"/>
        <v>0.5913795064255658</v>
      </c>
      <c r="E81" s="5">
        <f>Natalidad!F81+Fetales!E81</f>
        <v>1794</v>
      </c>
      <c r="F81" s="6">
        <f t="shared" si="13"/>
        <v>20.402592971682022</v>
      </c>
      <c r="G81" s="13">
        <f>+Natalidad!H81+Fetales!G81</f>
        <v>2557</v>
      </c>
      <c r="H81" s="3">
        <f t="shared" si="14"/>
        <v>29.079949960195613</v>
      </c>
      <c r="I81" s="5">
        <f>+Natalidad!J81+Fetales!I81</f>
        <v>2016</v>
      </c>
      <c r="J81" s="6">
        <f t="shared" si="15"/>
        <v>22.92732855680655</v>
      </c>
      <c r="K81" s="5">
        <f>+Natalidad!L81+Fetales!K81</f>
        <v>1255</v>
      </c>
      <c r="L81" s="6">
        <f t="shared" si="16"/>
        <v>14.272716933924713</v>
      </c>
      <c r="M81" s="13">
        <f>+Natalidad!N81+Fetales!M81</f>
        <v>782</v>
      </c>
      <c r="N81" s="3">
        <f t="shared" si="17"/>
        <v>8.89343796201524</v>
      </c>
      <c r="O81" s="5">
        <f>+Natalidad!P81+Fetales!O81</f>
        <v>272</v>
      </c>
      <c r="P81" s="6">
        <f t="shared" si="18"/>
        <v>3.093369725918344</v>
      </c>
      <c r="Q81" s="5">
        <f>+Natalidad!R81+Fetales!Q81</f>
        <v>27</v>
      </c>
      <c r="R81" s="6">
        <f t="shared" si="19"/>
        <v>0.3070624360286591</v>
      </c>
      <c r="S81" s="13">
        <f>+Natalidad!T81+Fetales!S81</f>
        <v>2</v>
      </c>
      <c r="T81" s="3">
        <f t="shared" si="20"/>
        <v>0.02274536563175253</v>
      </c>
      <c r="U81" s="5">
        <f>+Natalidad!V81+Fetales!U81</f>
        <v>36</v>
      </c>
      <c r="V81" s="6">
        <f t="shared" si="21"/>
        <v>0.4094165813715456</v>
      </c>
      <c r="X81" s="45"/>
    </row>
    <row r="82" spans="1:24" ht="12.75">
      <c r="A82" s="8" t="s">
        <v>86</v>
      </c>
      <c r="B82" s="9">
        <f t="shared" si="11"/>
        <v>310</v>
      </c>
      <c r="C82" s="9">
        <f>Natalidad!D82+Fetales!C82</f>
        <v>7</v>
      </c>
      <c r="D82" s="10">
        <f t="shared" si="12"/>
        <v>2.258064516129032</v>
      </c>
      <c r="E82" s="9">
        <f>Natalidad!F82+Fetales!E82</f>
        <v>80</v>
      </c>
      <c r="F82" s="10">
        <f t="shared" si="13"/>
        <v>25.806451612903224</v>
      </c>
      <c r="G82" s="9">
        <f>+Natalidad!H82+Fetales!G82</f>
        <v>93</v>
      </c>
      <c r="H82" s="10">
        <f t="shared" si="14"/>
        <v>30</v>
      </c>
      <c r="I82" s="9">
        <f>+Natalidad!J82+Fetales!I82</f>
        <v>56</v>
      </c>
      <c r="J82" s="10">
        <f t="shared" si="15"/>
        <v>18.064516129032256</v>
      </c>
      <c r="K82" s="9">
        <f>+Natalidad!L82+Fetales!K82</f>
        <v>32</v>
      </c>
      <c r="L82" s="10">
        <f t="shared" si="16"/>
        <v>10.32258064516129</v>
      </c>
      <c r="M82" s="9">
        <f>+Natalidad!N82+Fetales!M82</f>
        <v>28</v>
      </c>
      <c r="N82" s="10">
        <f t="shared" si="17"/>
        <v>9.032258064516128</v>
      </c>
      <c r="O82" s="9">
        <f>+Natalidad!P82+Fetales!O82</f>
        <v>12</v>
      </c>
      <c r="P82" s="10">
        <f t="shared" si="18"/>
        <v>3.870967741935484</v>
      </c>
      <c r="Q82" s="9">
        <f>+Natalidad!R82+Fetales!Q82</f>
        <v>2</v>
      </c>
      <c r="R82" s="10">
        <f t="shared" si="19"/>
        <v>0.6451612903225806</v>
      </c>
      <c r="S82" s="9">
        <f>+Natalidad!T82+Fetales!S82</f>
        <v>0</v>
      </c>
      <c r="T82" s="10">
        <f t="shared" si="20"/>
        <v>0</v>
      </c>
      <c r="U82" s="9">
        <f>+Natalidad!V82+Fetales!U82</f>
        <v>0</v>
      </c>
      <c r="V82" s="10">
        <f t="shared" si="21"/>
        <v>0</v>
      </c>
      <c r="X82" s="45"/>
    </row>
    <row r="83" spans="1:24" ht="12.75">
      <c r="A83" s="8" t="s">
        <v>87</v>
      </c>
      <c r="B83" s="9">
        <f t="shared" si="11"/>
        <v>71</v>
      </c>
      <c r="C83" s="9">
        <f>Natalidad!D83+Fetales!C83</f>
        <v>0</v>
      </c>
      <c r="D83" s="10">
        <f t="shared" si="12"/>
        <v>0</v>
      </c>
      <c r="E83" s="9">
        <f>Natalidad!F83+Fetales!E83</f>
        <v>21</v>
      </c>
      <c r="F83" s="10">
        <f t="shared" si="13"/>
        <v>29.577464788732392</v>
      </c>
      <c r="G83" s="9">
        <f>+Natalidad!H83+Fetales!G83</f>
        <v>21</v>
      </c>
      <c r="H83" s="10">
        <f t="shared" si="14"/>
        <v>29.577464788732392</v>
      </c>
      <c r="I83" s="9">
        <f>+Natalidad!J83+Fetales!I83</f>
        <v>14</v>
      </c>
      <c r="J83" s="10">
        <f t="shared" si="15"/>
        <v>19.718309859154928</v>
      </c>
      <c r="K83" s="9">
        <f>+Natalidad!L83+Fetales!K83</f>
        <v>2</v>
      </c>
      <c r="L83" s="10">
        <f t="shared" si="16"/>
        <v>2.8169014084507045</v>
      </c>
      <c r="M83" s="9">
        <f>+Natalidad!N83+Fetales!M83</f>
        <v>8</v>
      </c>
      <c r="N83" s="10">
        <f t="shared" si="17"/>
        <v>11.267605633802818</v>
      </c>
      <c r="O83" s="9">
        <f>+Natalidad!P83+Fetales!O83</f>
        <v>4</v>
      </c>
      <c r="P83" s="10">
        <f t="shared" si="18"/>
        <v>5.633802816901409</v>
      </c>
      <c r="Q83" s="9">
        <f>+Natalidad!R83+Fetales!Q83</f>
        <v>0</v>
      </c>
      <c r="R83" s="10">
        <f t="shared" si="19"/>
        <v>0</v>
      </c>
      <c r="S83" s="9">
        <f>+Natalidad!T83+Fetales!S83</f>
        <v>0</v>
      </c>
      <c r="T83" s="10">
        <f t="shared" si="20"/>
        <v>0</v>
      </c>
      <c r="U83" s="9">
        <f>+Natalidad!V83+Fetales!U83</f>
        <v>1</v>
      </c>
      <c r="V83" s="10">
        <f t="shared" si="21"/>
        <v>1.4084507042253522</v>
      </c>
      <c r="X83" s="45"/>
    </row>
    <row r="84" spans="1:24" ht="12.75">
      <c r="A84" s="8" t="s">
        <v>88</v>
      </c>
      <c r="B84" s="9">
        <f t="shared" si="11"/>
        <v>151</v>
      </c>
      <c r="C84" s="9">
        <f>Natalidad!D84+Fetales!C84</f>
        <v>2</v>
      </c>
      <c r="D84" s="10">
        <f t="shared" si="12"/>
        <v>1.3245033112582782</v>
      </c>
      <c r="E84" s="9">
        <f>Natalidad!F84+Fetales!E84</f>
        <v>35</v>
      </c>
      <c r="F84" s="10">
        <f t="shared" si="13"/>
        <v>23.178807947019866</v>
      </c>
      <c r="G84" s="9">
        <f>+Natalidad!H84+Fetales!G84</f>
        <v>42</v>
      </c>
      <c r="H84" s="10">
        <f t="shared" si="14"/>
        <v>27.81456953642384</v>
      </c>
      <c r="I84" s="9">
        <f>+Natalidad!J84+Fetales!I84</f>
        <v>26</v>
      </c>
      <c r="J84" s="10">
        <f t="shared" si="15"/>
        <v>17.218543046357617</v>
      </c>
      <c r="K84" s="9">
        <f>+Natalidad!L84+Fetales!K84</f>
        <v>27</v>
      </c>
      <c r="L84" s="10">
        <f t="shared" si="16"/>
        <v>17.880794701986755</v>
      </c>
      <c r="M84" s="9">
        <f>+Natalidad!N84+Fetales!M84</f>
        <v>13</v>
      </c>
      <c r="N84" s="10">
        <f t="shared" si="17"/>
        <v>8.609271523178808</v>
      </c>
      <c r="O84" s="9">
        <f>+Natalidad!P84+Fetales!O84</f>
        <v>6</v>
      </c>
      <c r="P84" s="10">
        <f t="shared" si="18"/>
        <v>3.9735099337748347</v>
      </c>
      <c r="Q84" s="9">
        <f>+Natalidad!R84+Fetales!Q84</f>
        <v>0</v>
      </c>
      <c r="R84" s="10">
        <f t="shared" si="19"/>
        <v>0</v>
      </c>
      <c r="S84" s="9">
        <f>+Natalidad!T84+Fetales!S84</f>
        <v>0</v>
      </c>
      <c r="T84" s="10">
        <f t="shared" si="20"/>
        <v>0</v>
      </c>
      <c r="U84" s="9">
        <f>+Natalidad!V84+Fetales!U84</f>
        <v>0</v>
      </c>
      <c r="V84" s="10">
        <f t="shared" si="21"/>
        <v>0</v>
      </c>
      <c r="X84" s="45"/>
    </row>
    <row r="85" spans="1:24" ht="12.75">
      <c r="A85" s="8" t="s">
        <v>90</v>
      </c>
      <c r="B85" s="9">
        <f t="shared" si="11"/>
        <v>211</v>
      </c>
      <c r="C85" s="9">
        <f>Natalidad!D85+Fetales!C85</f>
        <v>0</v>
      </c>
      <c r="D85" s="10">
        <f t="shared" si="12"/>
        <v>0</v>
      </c>
      <c r="E85" s="9">
        <f>Natalidad!F85+Fetales!E85</f>
        <v>41</v>
      </c>
      <c r="F85" s="10">
        <f t="shared" si="13"/>
        <v>19.431279620853083</v>
      </c>
      <c r="G85" s="9">
        <f>+Natalidad!H85+Fetales!G85</f>
        <v>53</v>
      </c>
      <c r="H85" s="10">
        <f t="shared" si="14"/>
        <v>25.118483412322274</v>
      </c>
      <c r="I85" s="9">
        <f>+Natalidad!J85+Fetales!I85</f>
        <v>41</v>
      </c>
      <c r="J85" s="10">
        <f t="shared" si="15"/>
        <v>19.431279620853083</v>
      </c>
      <c r="K85" s="9">
        <f>+Natalidad!L85+Fetales!K85</f>
        <v>36</v>
      </c>
      <c r="L85" s="10">
        <f t="shared" si="16"/>
        <v>17.061611374407583</v>
      </c>
      <c r="M85" s="9">
        <f>+Natalidad!N85+Fetales!M85</f>
        <v>28</v>
      </c>
      <c r="N85" s="10">
        <f t="shared" si="17"/>
        <v>13.270142180094787</v>
      </c>
      <c r="O85" s="9">
        <f>+Natalidad!P85+Fetales!O85</f>
        <v>9</v>
      </c>
      <c r="P85" s="10">
        <f t="shared" si="18"/>
        <v>4.265402843601896</v>
      </c>
      <c r="Q85" s="9">
        <f>+Natalidad!R85+Fetales!Q85</f>
        <v>3</v>
      </c>
      <c r="R85" s="10">
        <f t="shared" si="19"/>
        <v>1.4218009478672986</v>
      </c>
      <c r="S85" s="9">
        <f>+Natalidad!T85+Fetales!S85</f>
        <v>0</v>
      </c>
      <c r="T85" s="10">
        <f t="shared" si="20"/>
        <v>0</v>
      </c>
      <c r="U85" s="9">
        <f>+Natalidad!V85+Fetales!U85</f>
        <v>0</v>
      </c>
      <c r="V85" s="10">
        <f t="shared" si="21"/>
        <v>0</v>
      </c>
      <c r="X85" s="45"/>
    </row>
    <row r="86" spans="1:24" ht="12.75">
      <c r="A86" s="8" t="s">
        <v>91</v>
      </c>
      <c r="B86" s="9">
        <f t="shared" si="11"/>
        <v>60</v>
      </c>
      <c r="C86" s="9">
        <f>Natalidad!D86+Fetales!C86</f>
        <v>0</v>
      </c>
      <c r="D86" s="10">
        <f t="shared" si="12"/>
        <v>0</v>
      </c>
      <c r="E86" s="9">
        <f>Natalidad!F86+Fetales!E86</f>
        <v>8</v>
      </c>
      <c r="F86" s="10">
        <f t="shared" si="13"/>
        <v>13.333333333333334</v>
      </c>
      <c r="G86" s="9">
        <f>+Natalidad!H86+Fetales!G86</f>
        <v>21</v>
      </c>
      <c r="H86" s="10">
        <f t="shared" si="14"/>
        <v>35</v>
      </c>
      <c r="I86" s="9">
        <f>+Natalidad!J86+Fetales!I86</f>
        <v>12</v>
      </c>
      <c r="J86" s="10">
        <f t="shared" si="15"/>
        <v>20</v>
      </c>
      <c r="K86" s="9">
        <f>+Natalidad!L86+Fetales!K86</f>
        <v>11</v>
      </c>
      <c r="L86" s="10">
        <f t="shared" si="16"/>
        <v>18.333333333333332</v>
      </c>
      <c r="M86" s="9">
        <f>+Natalidad!N86+Fetales!M86</f>
        <v>4</v>
      </c>
      <c r="N86" s="10">
        <f t="shared" si="17"/>
        <v>6.666666666666667</v>
      </c>
      <c r="O86" s="9">
        <f>+Natalidad!P86+Fetales!O86</f>
        <v>2</v>
      </c>
      <c r="P86" s="10">
        <f t="shared" si="18"/>
        <v>3.3333333333333335</v>
      </c>
      <c r="Q86" s="9">
        <f>+Natalidad!R86+Fetales!Q86</f>
        <v>0</v>
      </c>
      <c r="R86" s="10">
        <f t="shared" si="19"/>
        <v>0</v>
      </c>
      <c r="S86" s="9">
        <f>+Natalidad!T86+Fetales!S86</f>
        <v>0</v>
      </c>
      <c r="T86" s="10">
        <f t="shared" si="20"/>
        <v>0</v>
      </c>
      <c r="U86" s="9">
        <f>+Natalidad!V86+Fetales!U86</f>
        <v>2</v>
      </c>
      <c r="V86" s="10">
        <f t="shared" si="21"/>
        <v>3.3333333333333335</v>
      </c>
      <c r="X86" s="45"/>
    </row>
    <row r="87" spans="1:24" ht="12.75">
      <c r="A87" s="8" t="s">
        <v>89</v>
      </c>
      <c r="B87" s="9">
        <f t="shared" si="11"/>
        <v>720</v>
      </c>
      <c r="C87" s="9">
        <f>Natalidad!D87+Fetales!C87</f>
        <v>2</v>
      </c>
      <c r="D87" s="10">
        <f t="shared" si="12"/>
        <v>0.2777777777777778</v>
      </c>
      <c r="E87" s="9">
        <f>Natalidad!F87+Fetales!E87</f>
        <v>149</v>
      </c>
      <c r="F87" s="10">
        <f t="shared" si="13"/>
        <v>20.694444444444443</v>
      </c>
      <c r="G87" s="9">
        <f>+Natalidad!H87+Fetales!G87</f>
        <v>219</v>
      </c>
      <c r="H87" s="10">
        <f t="shared" si="14"/>
        <v>30.416666666666664</v>
      </c>
      <c r="I87" s="9">
        <f>+Natalidad!J87+Fetales!I87</f>
        <v>172</v>
      </c>
      <c r="J87" s="10">
        <f t="shared" si="15"/>
        <v>23.88888888888889</v>
      </c>
      <c r="K87" s="9">
        <f>+Natalidad!L87+Fetales!K87</f>
        <v>103</v>
      </c>
      <c r="L87" s="10">
        <f t="shared" si="16"/>
        <v>14.305555555555555</v>
      </c>
      <c r="M87" s="9">
        <f>+Natalidad!N87+Fetales!M87</f>
        <v>51</v>
      </c>
      <c r="N87" s="10">
        <f t="shared" si="17"/>
        <v>7.083333333333333</v>
      </c>
      <c r="O87" s="9">
        <f>+Natalidad!P87+Fetales!O87</f>
        <v>17</v>
      </c>
      <c r="P87" s="10">
        <f t="shared" si="18"/>
        <v>2.361111111111111</v>
      </c>
      <c r="Q87" s="9">
        <f>+Natalidad!R87+Fetales!Q87</f>
        <v>4</v>
      </c>
      <c r="R87" s="10">
        <f t="shared" si="19"/>
        <v>0.5555555555555556</v>
      </c>
      <c r="S87" s="9">
        <f>+Natalidad!T87+Fetales!S87</f>
        <v>0</v>
      </c>
      <c r="T87" s="10">
        <f t="shared" si="20"/>
        <v>0</v>
      </c>
      <c r="U87" s="9">
        <f>+Natalidad!V87+Fetales!U87</f>
        <v>3</v>
      </c>
      <c r="V87" s="10">
        <f t="shared" si="21"/>
        <v>0.4166666666666667</v>
      </c>
      <c r="X87" s="45"/>
    </row>
    <row r="88" spans="1:24" ht="12.75">
      <c r="A88" s="8" t="s">
        <v>99</v>
      </c>
      <c r="B88" s="9">
        <f t="shared" si="11"/>
        <v>238</v>
      </c>
      <c r="C88" s="9">
        <f>Natalidad!D88+Fetales!C88</f>
        <v>1</v>
      </c>
      <c r="D88" s="10">
        <f t="shared" si="12"/>
        <v>0.42016806722689076</v>
      </c>
      <c r="E88" s="9">
        <f>Natalidad!F88+Fetales!E88</f>
        <v>48</v>
      </c>
      <c r="F88" s="10">
        <f t="shared" si="13"/>
        <v>20.168067226890756</v>
      </c>
      <c r="G88" s="9">
        <f>+Natalidad!H88+Fetales!G88</f>
        <v>80</v>
      </c>
      <c r="H88" s="10">
        <f t="shared" si="14"/>
        <v>33.61344537815126</v>
      </c>
      <c r="I88" s="9">
        <f>+Natalidad!J88+Fetales!I88</f>
        <v>46</v>
      </c>
      <c r="J88" s="10">
        <f t="shared" si="15"/>
        <v>19.327731092436977</v>
      </c>
      <c r="K88" s="9">
        <f>+Natalidad!L88+Fetales!K88</f>
        <v>29</v>
      </c>
      <c r="L88" s="10">
        <f t="shared" si="16"/>
        <v>12.184873949579831</v>
      </c>
      <c r="M88" s="9">
        <f>+Natalidad!N88+Fetales!M88</f>
        <v>23</v>
      </c>
      <c r="N88" s="10">
        <f t="shared" si="17"/>
        <v>9.663865546218489</v>
      </c>
      <c r="O88" s="9">
        <f>+Natalidad!P88+Fetales!O88</f>
        <v>10</v>
      </c>
      <c r="P88" s="10">
        <f t="shared" si="18"/>
        <v>4.201680672268908</v>
      </c>
      <c r="Q88" s="9">
        <f>+Natalidad!R88+Fetales!Q88</f>
        <v>1</v>
      </c>
      <c r="R88" s="10">
        <f t="shared" si="19"/>
        <v>0.42016806722689076</v>
      </c>
      <c r="S88" s="9">
        <f>+Natalidad!T88+Fetales!S88</f>
        <v>0</v>
      </c>
      <c r="T88" s="10">
        <f t="shared" si="20"/>
        <v>0</v>
      </c>
      <c r="U88" s="9">
        <f>+Natalidad!V88+Fetales!U88</f>
        <v>0</v>
      </c>
      <c r="V88" s="10">
        <f t="shared" si="21"/>
        <v>0</v>
      </c>
      <c r="X88" s="45"/>
    </row>
    <row r="89" spans="1:24" ht="12.75">
      <c r="A89" s="8" t="s">
        <v>100</v>
      </c>
      <c r="B89" s="9">
        <f t="shared" si="11"/>
        <v>217</v>
      </c>
      <c r="C89" s="9">
        <f>Natalidad!D89+Fetales!C89</f>
        <v>0</v>
      </c>
      <c r="D89" s="10">
        <f t="shared" si="12"/>
        <v>0</v>
      </c>
      <c r="E89" s="9">
        <f>Natalidad!F89+Fetales!E89</f>
        <v>41</v>
      </c>
      <c r="F89" s="10">
        <f t="shared" si="13"/>
        <v>18.89400921658986</v>
      </c>
      <c r="G89" s="9">
        <f>+Natalidad!H89+Fetales!G89</f>
        <v>57</v>
      </c>
      <c r="H89" s="10">
        <f t="shared" si="14"/>
        <v>26.26728110599078</v>
      </c>
      <c r="I89" s="9">
        <f>+Natalidad!J89+Fetales!I89</f>
        <v>56</v>
      </c>
      <c r="J89" s="10">
        <f t="shared" si="15"/>
        <v>25.806451612903224</v>
      </c>
      <c r="K89" s="9">
        <f>+Natalidad!L89+Fetales!K89</f>
        <v>37</v>
      </c>
      <c r="L89" s="10">
        <f t="shared" si="16"/>
        <v>17.050691244239633</v>
      </c>
      <c r="M89" s="9">
        <f>+Natalidad!N89+Fetales!M89</f>
        <v>19</v>
      </c>
      <c r="N89" s="10">
        <f t="shared" si="17"/>
        <v>8.755760368663594</v>
      </c>
      <c r="O89" s="9">
        <f>+Natalidad!P89+Fetales!O89</f>
        <v>5</v>
      </c>
      <c r="P89" s="10">
        <f t="shared" si="18"/>
        <v>2.3041474654377883</v>
      </c>
      <c r="Q89" s="9">
        <f>+Natalidad!R89+Fetales!Q89</f>
        <v>0</v>
      </c>
      <c r="R89" s="10">
        <f t="shared" si="19"/>
        <v>0</v>
      </c>
      <c r="S89" s="9">
        <f>+Natalidad!T89+Fetales!S89</f>
        <v>0</v>
      </c>
      <c r="T89" s="10">
        <f t="shared" si="20"/>
        <v>0</v>
      </c>
      <c r="U89" s="9">
        <f>+Natalidad!V89+Fetales!U89</f>
        <v>2</v>
      </c>
      <c r="V89" s="10">
        <f t="shared" si="21"/>
        <v>0.9216589861751152</v>
      </c>
      <c r="X89" s="45"/>
    </row>
    <row r="90" spans="1:24" ht="12.75">
      <c r="A90" s="8" t="s">
        <v>107</v>
      </c>
      <c r="B90" s="9">
        <f t="shared" si="11"/>
        <v>504</v>
      </c>
      <c r="C90" s="9">
        <f>Natalidad!D90+Fetales!C90</f>
        <v>0</v>
      </c>
      <c r="D90" s="10">
        <f t="shared" si="12"/>
        <v>0</v>
      </c>
      <c r="E90" s="9">
        <f>Natalidad!F90+Fetales!E90</f>
        <v>74</v>
      </c>
      <c r="F90" s="10">
        <f t="shared" si="13"/>
        <v>14.682539682539684</v>
      </c>
      <c r="G90" s="9">
        <f>+Natalidad!H90+Fetales!G90</f>
        <v>156</v>
      </c>
      <c r="H90" s="10">
        <f t="shared" si="14"/>
        <v>30.952380952380953</v>
      </c>
      <c r="I90" s="9">
        <f>+Natalidad!J90+Fetales!I90</f>
        <v>129</v>
      </c>
      <c r="J90" s="10">
        <f t="shared" si="15"/>
        <v>25.595238095238095</v>
      </c>
      <c r="K90" s="9">
        <f>+Natalidad!L90+Fetales!K90</f>
        <v>71</v>
      </c>
      <c r="L90" s="10">
        <f t="shared" si="16"/>
        <v>14.087301587301587</v>
      </c>
      <c r="M90" s="9">
        <f>+Natalidad!N90+Fetales!M90</f>
        <v>49</v>
      </c>
      <c r="N90" s="10">
        <f t="shared" si="17"/>
        <v>9.722222222222223</v>
      </c>
      <c r="O90" s="9">
        <f>+Natalidad!P90+Fetales!O90</f>
        <v>18</v>
      </c>
      <c r="P90" s="10">
        <f t="shared" si="18"/>
        <v>3.571428571428571</v>
      </c>
      <c r="Q90" s="9">
        <f>+Natalidad!R90+Fetales!Q90</f>
        <v>2</v>
      </c>
      <c r="R90" s="10">
        <f t="shared" si="19"/>
        <v>0.3968253968253968</v>
      </c>
      <c r="S90" s="9">
        <f>+Natalidad!T90+Fetales!S90</f>
        <v>0</v>
      </c>
      <c r="T90" s="10">
        <f t="shared" si="20"/>
        <v>0</v>
      </c>
      <c r="U90" s="9">
        <f>+Natalidad!V90+Fetales!U90</f>
        <v>5</v>
      </c>
      <c r="V90" s="10">
        <f t="shared" si="21"/>
        <v>0.992063492063492</v>
      </c>
      <c r="X90" s="45"/>
    </row>
    <row r="91" spans="1:24" ht="12.75">
      <c r="A91" s="8" t="s">
        <v>92</v>
      </c>
      <c r="B91" s="9">
        <f t="shared" si="11"/>
        <v>154</v>
      </c>
      <c r="C91" s="9">
        <f>Natalidad!D91+Fetales!C91</f>
        <v>0</v>
      </c>
      <c r="D91" s="10">
        <f t="shared" si="12"/>
        <v>0</v>
      </c>
      <c r="E91" s="9">
        <f>Natalidad!F91+Fetales!E91</f>
        <v>26</v>
      </c>
      <c r="F91" s="10">
        <f t="shared" si="13"/>
        <v>16.883116883116884</v>
      </c>
      <c r="G91" s="9">
        <f>+Natalidad!H91+Fetales!G91</f>
        <v>51</v>
      </c>
      <c r="H91" s="10">
        <f t="shared" si="14"/>
        <v>33.116883116883116</v>
      </c>
      <c r="I91" s="9">
        <f>+Natalidad!J91+Fetales!I91</f>
        <v>30</v>
      </c>
      <c r="J91" s="10">
        <f t="shared" si="15"/>
        <v>19.480519480519483</v>
      </c>
      <c r="K91" s="9">
        <f>+Natalidad!L91+Fetales!K91</f>
        <v>23</v>
      </c>
      <c r="L91" s="10">
        <f t="shared" si="16"/>
        <v>14.935064935064934</v>
      </c>
      <c r="M91" s="9">
        <f>+Natalidad!N91+Fetales!M91</f>
        <v>13</v>
      </c>
      <c r="N91" s="10">
        <f t="shared" si="17"/>
        <v>8.441558441558442</v>
      </c>
      <c r="O91" s="9">
        <f>+Natalidad!P91+Fetales!O91</f>
        <v>9</v>
      </c>
      <c r="P91" s="10">
        <f t="shared" si="18"/>
        <v>5.844155844155844</v>
      </c>
      <c r="Q91" s="9">
        <f>+Natalidad!R91+Fetales!Q91</f>
        <v>1</v>
      </c>
      <c r="R91" s="10">
        <f t="shared" si="19"/>
        <v>0.6493506493506493</v>
      </c>
      <c r="S91" s="9">
        <f>+Natalidad!T91+Fetales!S91</f>
        <v>0</v>
      </c>
      <c r="T91" s="10">
        <f t="shared" si="20"/>
        <v>0</v>
      </c>
      <c r="U91" s="9">
        <f>+Natalidad!V91+Fetales!U91</f>
        <v>1</v>
      </c>
      <c r="V91" s="10">
        <f t="shared" si="21"/>
        <v>0.6493506493506493</v>
      </c>
      <c r="X91" s="45"/>
    </row>
    <row r="92" spans="1:24" ht="12.75">
      <c r="A92" s="8" t="s">
        <v>93</v>
      </c>
      <c r="B92" s="9">
        <f t="shared" si="11"/>
        <v>520</v>
      </c>
      <c r="C92" s="9">
        <f>Natalidad!D92+Fetales!C92</f>
        <v>1</v>
      </c>
      <c r="D92" s="10">
        <f t="shared" si="12"/>
        <v>0.19230769230769232</v>
      </c>
      <c r="E92" s="9">
        <f>Natalidad!F92+Fetales!E92</f>
        <v>111</v>
      </c>
      <c r="F92" s="10">
        <f t="shared" si="13"/>
        <v>21.346153846153847</v>
      </c>
      <c r="G92" s="9">
        <f>+Natalidad!H92+Fetales!G92</f>
        <v>151</v>
      </c>
      <c r="H92" s="10">
        <f t="shared" si="14"/>
        <v>29.03846153846154</v>
      </c>
      <c r="I92" s="9">
        <f>+Natalidad!J92+Fetales!I92</f>
        <v>117</v>
      </c>
      <c r="J92" s="10">
        <f t="shared" si="15"/>
        <v>22.5</v>
      </c>
      <c r="K92" s="9">
        <f>+Natalidad!L92+Fetales!K92</f>
        <v>77</v>
      </c>
      <c r="L92" s="10">
        <f t="shared" si="16"/>
        <v>14.807692307692308</v>
      </c>
      <c r="M92" s="9">
        <f>+Natalidad!N92+Fetales!M92</f>
        <v>45</v>
      </c>
      <c r="N92" s="10">
        <f t="shared" si="17"/>
        <v>8.653846153846153</v>
      </c>
      <c r="O92" s="9">
        <f>+Natalidad!P92+Fetales!O92</f>
        <v>15</v>
      </c>
      <c r="P92" s="10">
        <f t="shared" si="18"/>
        <v>2.8846153846153846</v>
      </c>
      <c r="Q92" s="9">
        <f>+Natalidad!R92+Fetales!Q92</f>
        <v>1</v>
      </c>
      <c r="R92" s="10">
        <f t="shared" si="19"/>
        <v>0.19230769230769232</v>
      </c>
      <c r="S92" s="9">
        <f>+Natalidad!T92+Fetales!S92</f>
        <v>0</v>
      </c>
      <c r="T92" s="10">
        <f t="shared" si="20"/>
        <v>0</v>
      </c>
      <c r="U92" s="9">
        <f>+Natalidad!V92+Fetales!U92</f>
        <v>2</v>
      </c>
      <c r="V92" s="10">
        <f t="shared" si="21"/>
        <v>0.38461538461538464</v>
      </c>
      <c r="X92" s="45"/>
    </row>
    <row r="93" spans="1:24" ht="12.75">
      <c r="A93" s="8" t="s">
        <v>94</v>
      </c>
      <c r="B93" s="9">
        <f t="shared" si="11"/>
        <v>70</v>
      </c>
      <c r="C93" s="9">
        <f>Natalidad!D93+Fetales!C93</f>
        <v>0</v>
      </c>
      <c r="D93" s="10">
        <f t="shared" si="12"/>
        <v>0</v>
      </c>
      <c r="E93" s="9">
        <f>Natalidad!F93+Fetales!E93</f>
        <v>9</v>
      </c>
      <c r="F93" s="10">
        <f t="shared" si="13"/>
        <v>12.857142857142856</v>
      </c>
      <c r="G93" s="9">
        <f>+Natalidad!H93+Fetales!G93</f>
        <v>20</v>
      </c>
      <c r="H93" s="10">
        <f t="shared" si="14"/>
        <v>28.57142857142857</v>
      </c>
      <c r="I93" s="9">
        <f>+Natalidad!J93+Fetales!I93</f>
        <v>18</v>
      </c>
      <c r="J93" s="10">
        <f t="shared" si="15"/>
        <v>25.71428571428571</v>
      </c>
      <c r="K93" s="9">
        <f>+Natalidad!L93+Fetales!K93</f>
        <v>10</v>
      </c>
      <c r="L93" s="10">
        <f t="shared" si="16"/>
        <v>14.285714285714285</v>
      </c>
      <c r="M93" s="9">
        <f>+Natalidad!N93+Fetales!M93</f>
        <v>10</v>
      </c>
      <c r="N93" s="10">
        <f t="shared" si="17"/>
        <v>14.285714285714285</v>
      </c>
      <c r="O93" s="9">
        <f>+Natalidad!P93+Fetales!O93</f>
        <v>2</v>
      </c>
      <c r="P93" s="10">
        <f t="shared" si="18"/>
        <v>2.857142857142857</v>
      </c>
      <c r="Q93" s="9">
        <f>+Natalidad!R93+Fetales!Q93</f>
        <v>0</v>
      </c>
      <c r="R93" s="10">
        <f t="shared" si="19"/>
        <v>0</v>
      </c>
      <c r="S93" s="9">
        <f>+Natalidad!T93+Fetales!S93</f>
        <v>0</v>
      </c>
      <c r="T93" s="10">
        <f t="shared" si="20"/>
        <v>0</v>
      </c>
      <c r="U93" s="9">
        <f>+Natalidad!V93+Fetales!U93</f>
        <v>1</v>
      </c>
      <c r="V93" s="10">
        <f t="shared" si="21"/>
        <v>1.4285714285714286</v>
      </c>
      <c r="X93" s="45"/>
    </row>
    <row r="94" spans="1:24" ht="12.75">
      <c r="A94" s="8" t="s">
        <v>95</v>
      </c>
      <c r="B94" s="9">
        <f t="shared" si="11"/>
        <v>884</v>
      </c>
      <c r="C94" s="9">
        <f>Natalidad!D94+Fetales!C94</f>
        <v>6</v>
      </c>
      <c r="D94" s="10">
        <f t="shared" si="12"/>
        <v>0.6787330316742082</v>
      </c>
      <c r="E94" s="9">
        <f>Natalidad!F94+Fetales!E94</f>
        <v>183</v>
      </c>
      <c r="F94" s="10">
        <f t="shared" si="13"/>
        <v>20.701357466063346</v>
      </c>
      <c r="G94" s="9">
        <f>+Natalidad!H94+Fetales!G94</f>
        <v>239</v>
      </c>
      <c r="H94" s="10">
        <f t="shared" si="14"/>
        <v>27.036199095022624</v>
      </c>
      <c r="I94" s="9">
        <f>+Natalidad!J94+Fetales!I94</f>
        <v>201</v>
      </c>
      <c r="J94" s="10">
        <f t="shared" si="15"/>
        <v>22.737556561085974</v>
      </c>
      <c r="K94" s="9">
        <f>+Natalidad!L94+Fetales!K94</f>
        <v>140</v>
      </c>
      <c r="L94" s="10">
        <f t="shared" si="16"/>
        <v>15.837104072398189</v>
      </c>
      <c r="M94" s="9">
        <f>+Natalidad!N94+Fetales!M94</f>
        <v>84</v>
      </c>
      <c r="N94" s="10">
        <f t="shared" si="17"/>
        <v>9.502262443438914</v>
      </c>
      <c r="O94" s="9">
        <f>+Natalidad!P94+Fetales!O94</f>
        <v>30</v>
      </c>
      <c r="P94" s="10">
        <f t="shared" si="18"/>
        <v>3.3936651583710407</v>
      </c>
      <c r="Q94" s="9">
        <f>+Natalidad!R94+Fetales!Q94</f>
        <v>1</v>
      </c>
      <c r="R94" s="10">
        <f t="shared" si="19"/>
        <v>0.11312217194570137</v>
      </c>
      <c r="S94" s="9">
        <f>+Natalidad!T94+Fetales!S94</f>
        <v>0</v>
      </c>
      <c r="T94" s="10">
        <f t="shared" si="20"/>
        <v>0</v>
      </c>
      <c r="U94" s="9">
        <f>+Natalidad!V94+Fetales!U94</f>
        <v>0</v>
      </c>
      <c r="V94" s="10">
        <f t="shared" si="21"/>
        <v>0</v>
      </c>
      <c r="X94" s="45"/>
    </row>
    <row r="95" spans="1:24" ht="12.75">
      <c r="A95" s="8" t="s">
        <v>96</v>
      </c>
      <c r="B95" s="9">
        <f t="shared" si="11"/>
        <v>334</v>
      </c>
      <c r="C95" s="9">
        <f>Natalidad!D95+Fetales!C95</f>
        <v>4</v>
      </c>
      <c r="D95" s="10">
        <f t="shared" si="12"/>
        <v>1.1976047904191618</v>
      </c>
      <c r="E95" s="9">
        <f>Natalidad!F95+Fetales!E95</f>
        <v>72</v>
      </c>
      <c r="F95" s="10">
        <f t="shared" si="13"/>
        <v>21.55688622754491</v>
      </c>
      <c r="G95" s="9">
        <f>+Natalidad!H95+Fetales!G95</f>
        <v>97</v>
      </c>
      <c r="H95" s="10">
        <f t="shared" si="14"/>
        <v>29.041916167664674</v>
      </c>
      <c r="I95" s="9">
        <f>+Natalidad!J95+Fetales!I95</f>
        <v>81</v>
      </c>
      <c r="J95" s="10">
        <f t="shared" si="15"/>
        <v>24.251497005988025</v>
      </c>
      <c r="K95" s="9">
        <f>+Natalidad!L95+Fetales!K95</f>
        <v>39</v>
      </c>
      <c r="L95" s="10">
        <f t="shared" si="16"/>
        <v>11.676646706586826</v>
      </c>
      <c r="M95" s="9">
        <f>+Natalidad!N95+Fetales!M95</f>
        <v>28</v>
      </c>
      <c r="N95" s="10">
        <f t="shared" si="17"/>
        <v>8.383233532934131</v>
      </c>
      <c r="O95" s="9">
        <f>+Natalidad!P95+Fetales!O95</f>
        <v>10</v>
      </c>
      <c r="P95" s="10">
        <f t="shared" si="18"/>
        <v>2.9940119760479043</v>
      </c>
      <c r="Q95" s="9">
        <f>+Natalidad!R95+Fetales!Q95</f>
        <v>1</v>
      </c>
      <c r="R95" s="10">
        <f t="shared" si="19"/>
        <v>0.29940119760479045</v>
      </c>
      <c r="S95" s="9">
        <f>+Natalidad!T95+Fetales!S95</f>
        <v>0</v>
      </c>
      <c r="T95" s="10">
        <f t="shared" si="20"/>
        <v>0</v>
      </c>
      <c r="U95" s="9">
        <f>+Natalidad!V95+Fetales!U95</f>
        <v>2</v>
      </c>
      <c r="V95" s="10">
        <f t="shared" si="21"/>
        <v>0.5988023952095809</v>
      </c>
      <c r="X95" s="45"/>
    </row>
    <row r="96" spans="1:24" ht="12.75">
      <c r="A96" s="8" t="s">
        <v>97</v>
      </c>
      <c r="B96" s="9">
        <f t="shared" si="11"/>
        <v>793</v>
      </c>
      <c r="C96" s="9">
        <f>Natalidad!D96+Fetales!C96</f>
        <v>4</v>
      </c>
      <c r="D96" s="10">
        <f t="shared" si="12"/>
        <v>0.5044136191677175</v>
      </c>
      <c r="E96" s="9">
        <f>Natalidad!F96+Fetales!E96</f>
        <v>138</v>
      </c>
      <c r="F96" s="10">
        <f t="shared" si="13"/>
        <v>17.402269861286253</v>
      </c>
      <c r="G96" s="9">
        <f>+Natalidad!H96+Fetales!G96</f>
        <v>235</v>
      </c>
      <c r="H96" s="10">
        <f t="shared" si="14"/>
        <v>29.6343001261034</v>
      </c>
      <c r="I96" s="9">
        <f>+Natalidad!J96+Fetales!I96</f>
        <v>201</v>
      </c>
      <c r="J96" s="10">
        <f t="shared" si="15"/>
        <v>25.346784363177804</v>
      </c>
      <c r="K96" s="9">
        <f>+Natalidad!L96+Fetales!K96</f>
        <v>107</v>
      </c>
      <c r="L96" s="10">
        <f t="shared" si="16"/>
        <v>13.493064312736443</v>
      </c>
      <c r="M96" s="9">
        <f>+Natalidad!N96+Fetales!M96</f>
        <v>76</v>
      </c>
      <c r="N96" s="10">
        <f t="shared" si="17"/>
        <v>9.583858764186633</v>
      </c>
      <c r="O96" s="9">
        <f>+Natalidad!P96+Fetales!O96</f>
        <v>27</v>
      </c>
      <c r="P96" s="10">
        <f t="shared" si="18"/>
        <v>3.4047919293820934</v>
      </c>
      <c r="Q96" s="9">
        <f>+Natalidad!R96+Fetales!Q96</f>
        <v>1</v>
      </c>
      <c r="R96" s="10">
        <f t="shared" si="19"/>
        <v>0.12610340479192939</v>
      </c>
      <c r="S96" s="9">
        <f>+Natalidad!T96+Fetales!S96</f>
        <v>1</v>
      </c>
      <c r="T96" s="10">
        <f t="shared" si="20"/>
        <v>0.12610340479192939</v>
      </c>
      <c r="U96" s="9">
        <f>+Natalidad!V96+Fetales!U96</f>
        <v>3</v>
      </c>
      <c r="V96" s="10">
        <f t="shared" si="21"/>
        <v>0.37831021437578816</v>
      </c>
      <c r="X96" s="45"/>
    </row>
    <row r="97" spans="1:24" ht="12.75">
      <c r="A97" s="8" t="s">
        <v>98</v>
      </c>
      <c r="B97" s="9">
        <f t="shared" si="11"/>
        <v>154</v>
      </c>
      <c r="C97" s="9">
        <f>Natalidad!D97+Fetales!C97</f>
        <v>3</v>
      </c>
      <c r="D97" s="10">
        <f t="shared" si="12"/>
        <v>1.948051948051948</v>
      </c>
      <c r="E97" s="9">
        <f>Natalidad!F97+Fetales!E97</f>
        <v>33</v>
      </c>
      <c r="F97" s="10">
        <f t="shared" si="13"/>
        <v>21.428571428571427</v>
      </c>
      <c r="G97" s="9">
        <f>+Natalidad!H97+Fetales!G97</f>
        <v>36</v>
      </c>
      <c r="H97" s="10">
        <f t="shared" si="14"/>
        <v>23.376623376623375</v>
      </c>
      <c r="I97" s="9">
        <f>+Natalidad!J97+Fetales!I97</f>
        <v>29</v>
      </c>
      <c r="J97" s="10">
        <f t="shared" si="15"/>
        <v>18.83116883116883</v>
      </c>
      <c r="K97" s="9">
        <f>+Natalidad!L97+Fetales!K97</f>
        <v>23</v>
      </c>
      <c r="L97" s="10">
        <f t="shared" si="16"/>
        <v>14.935064935064934</v>
      </c>
      <c r="M97" s="9">
        <f>+Natalidad!N97+Fetales!M97</f>
        <v>19</v>
      </c>
      <c r="N97" s="10">
        <f t="shared" si="17"/>
        <v>12.337662337662337</v>
      </c>
      <c r="O97" s="9">
        <f>+Natalidad!P97+Fetales!O97</f>
        <v>7</v>
      </c>
      <c r="P97" s="10">
        <f t="shared" si="18"/>
        <v>4.545454545454546</v>
      </c>
      <c r="Q97" s="9">
        <f>+Natalidad!R97+Fetales!Q97</f>
        <v>1</v>
      </c>
      <c r="R97" s="10">
        <f t="shared" si="19"/>
        <v>0.6493506493506493</v>
      </c>
      <c r="S97" s="9">
        <f>+Natalidad!T97+Fetales!S97</f>
        <v>0</v>
      </c>
      <c r="T97" s="10">
        <f t="shared" si="20"/>
        <v>0</v>
      </c>
      <c r="U97" s="9">
        <f>+Natalidad!V97+Fetales!U97</f>
        <v>3</v>
      </c>
      <c r="V97" s="10">
        <f t="shared" si="21"/>
        <v>1.948051948051948</v>
      </c>
      <c r="X97" s="45"/>
    </row>
    <row r="98" spans="1:24" ht="12.75">
      <c r="A98" s="8" t="s">
        <v>101</v>
      </c>
      <c r="B98" s="9">
        <f t="shared" si="11"/>
        <v>1659</v>
      </c>
      <c r="C98" s="9">
        <f>Natalidad!D98+Fetales!C98</f>
        <v>6</v>
      </c>
      <c r="D98" s="10">
        <f t="shared" si="12"/>
        <v>0.3616636528028933</v>
      </c>
      <c r="E98" s="9">
        <f>Natalidad!F98+Fetales!E98</f>
        <v>296</v>
      </c>
      <c r="F98" s="10">
        <f t="shared" si="13"/>
        <v>17.842073538276072</v>
      </c>
      <c r="G98" s="9">
        <f>+Natalidad!H98+Fetales!G98</f>
        <v>468</v>
      </c>
      <c r="H98" s="10">
        <f t="shared" si="14"/>
        <v>28.20976491862568</v>
      </c>
      <c r="I98" s="9">
        <f>+Natalidad!J98+Fetales!I98</f>
        <v>420</v>
      </c>
      <c r="J98" s="10">
        <f t="shared" si="15"/>
        <v>25.31645569620253</v>
      </c>
      <c r="K98" s="9">
        <f>+Natalidad!L98+Fetales!K98</f>
        <v>271</v>
      </c>
      <c r="L98" s="10">
        <f t="shared" si="16"/>
        <v>16.335141651597347</v>
      </c>
      <c r="M98" s="9">
        <f>+Natalidad!N98+Fetales!M98</f>
        <v>150</v>
      </c>
      <c r="N98" s="10">
        <f t="shared" si="17"/>
        <v>9.041591320072333</v>
      </c>
      <c r="O98" s="9">
        <f>+Natalidad!P98+Fetales!O98</f>
        <v>40</v>
      </c>
      <c r="P98" s="10">
        <f t="shared" si="18"/>
        <v>2.4110910186859553</v>
      </c>
      <c r="Q98" s="9">
        <f>+Natalidad!R98+Fetales!Q98</f>
        <v>1</v>
      </c>
      <c r="R98" s="10">
        <f t="shared" si="19"/>
        <v>0.06027727546714888</v>
      </c>
      <c r="S98" s="9">
        <f>+Natalidad!T98+Fetales!S98</f>
        <v>1</v>
      </c>
      <c r="T98" s="10">
        <f t="shared" si="20"/>
        <v>0.06027727546714888</v>
      </c>
      <c r="U98" s="9">
        <f>+Natalidad!V98+Fetales!U98</f>
        <v>6</v>
      </c>
      <c r="V98" s="10">
        <f t="shared" si="21"/>
        <v>0.3616636528028933</v>
      </c>
      <c r="X98" s="45"/>
    </row>
    <row r="99" spans="1:24" ht="12.75">
      <c r="A99" s="8" t="s">
        <v>102</v>
      </c>
      <c r="B99" s="9">
        <f t="shared" si="11"/>
        <v>186</v>
      </c>
      <c r="C99" s="9">
        <f>Natalidad!D99+Fetales!C99</f>
        <v>1</v>
      </c>
      <c r="D99" s="10">
        <f t="shared" si="12"/>
        <v>0.5376344086021506</v>
      </c>
      <c r="E99" s="9">
        <f>Natalidad!F99+Fetales!E99</f>
        <v>40</v>
      </c>
      <c r="F99" s="10">
        <f t="shared" si="13"/>
        <v>21.50537634408602</v>
      </c>
      <c r="G99" s="9">
        <f>+Natalidad!H99+Fetales!G99</f>
        <v>59</v>
      </c>
      <c r="H99" s="10">
        <f t="shared" si="14"/>
        <v>31.72043010752688</v>
      </c>
      <c r="I99" s="9">
        <f>+Natalidad!J99+Fetales!I99</f>
        <v>45</v>
      </c>
      <c r="J99" s="10">
        <f t="shared" si="15"/>
        <v>24.193548387096776</v>
      </c>
      <c r="K99" s="9">
        <f>+Natalidad!L99+Fetales!K99</f>
        <v>25</v>
      </c>
      <c r="L99" s="10">
        <f t="shared" si="16"/>
        <v>13.440860215053762</v>
      </c>
      <c r="M99" s="9">
        <f>+Natalidad!N99+Fetales!M99</f>
        <v>9</v>
      </c>
      <c r="N99" s="10">
        <f t="shared" si="17"/>
        <v>4.838709677419355</v>
      </c>
      <c r="O99" s="9">
        <f>+Natalidad!P99+Fetales!O99</f>
        <v>5</v>
      </c>
      <c r="P99" s="10">
        <f t="shared" si="18"/>
        <v>2.6881720430107525</v>
      </c>
      <c r="Q99" s="9">
        <f>+Natalidad!R99+Fetales!Q99</f>
        <v>1</v>
      </c>
      <c r="R99" s="10">
        <f t="shared" si="19"/>
        <v>0.5376344086021506</v>
      </c>
      <c r="S99" s="9">
        <f>+Natalidad!T99+Fetales!S99</f>
        <v>0</v>
      </c>
      <c r="T99" s="10">
        <f t="shared" si="20"/>
        <v>0</v>
      </c>
      <c r="U99" s="9">
        <f>+Natalidad!V99+Fetales!U99</f>
        <v>1</v>
      </c>
      <c r="V99" s="10">
        <f t="shared" si="21"/>
        <v>0.5376344086021506</v>
      </c>
      <c r="X99" s="45"/>
    </row>
    <row r="100" spans="1:24" ht="12.75">
      <c r="A100" s="8" t="s">
        <v>103</v>
      </c>
      <c r="B100" s="9">
        <f t="shared" si="11"/>
        <v>102</v>
      </c>
      <c r="C100" s="9">
        <f>Natalidad!D100+Fetales!C100</f>
        <v>1</v>
      </c>
      <c r="D100" s="10">
        <f t="shared" si="12"/>
        <v>0.9803921568627451</v>
      </c>
      <c r="E100" s="9">
        <f>Natalidad!F100+Fetales!E100</f>
        <v>34</v>
      </c>
      <c r="F100" s="10">
        <f t="shared" si="13"/>
        <v>33.33333333333333</v>
      </c>
      <c r="G100" s="9">
        <f>+Natalidad!H100+Fetales!G100</f>
        <v>38</v>
      </c>
      <c r="H100" s="10">
        <f t="shared" si="14"/>
        <v>37.254901960784316</v>
      </c>
      <c r="I100" s="9">
        <f>+Natalidad!J100+Fetales!I100</f>
        <v>13</v>
      </c>
      <c r="J100" s="10">
        <f t="shared" si="15"/>
        <v>12.745098039215685</v>
      </c>
      <c r="K100" s="9">
        <f>+Natalidad!L100+Fetales!K100</f>
        <v>6</v>
      </c>
      <c r="L100" s="10">
        <f t="shared" si="16"/>
        <v>5.88235294117647</v>
      </c>
      <c r="M100" s="9">
        <f>+Natalidad!N100+Fetales!M100</f>
        <v>6</v>
      </c>
      <c r="N100" s="10">
        <f t="shared" si="17"/>
        <v>5.88235294117647</v>
      </c>
      <c r="O100" s="9">
        <f>+Natalidad!P100+Fetales!O100</f>
        <v>3</v>
      </c>
      <c r="P100" s="10">
        <f t="shared" si="18"/>
        <v>2.941176470588235</v>
      </c>
      <c r="Q100" s="9">
        <f>+Natalidad!R100+Fetales!Q100</f>
        <v>0</v>
      </c>
      <c r="R100" s="10">
        <f t="shared" si="19"/>
        <v>0</v>
      </c>
      <c r="S100" s="9">
        <f>+Natalidad!T100+Fetales!S100</f>
        <v>0</v>
      </c>
      <c r="T100" s="10">
        <f t="shared" si="20"/>
        <v>0</v>
      </c>
      <c r="U100" s="9">
        <f>+Natalidad!V100+Fetales!U100</f>
        <v>1</v>
      </c>
      <c r="V100" s="10">
        <f t="shared" si="21"/>
        <v>0.9803921568627451</v>
      </c>
      <c r="X100" s="45"/>
    </row>
    <row r="101" spans="1:24" ht="12.75">
      <c r="A101" s="8" t="s">
        <v>104</v>
      </c>
      <c r="B101" s="9">
        <f t="shared" si="11"/>
        <v>237</v>
      </c>
      <c r="C101" s="9">
        <f>Natalidad!D101+Fetales!C101</f>
        <v>3</v>
      </c>
      <c r="D101" s="10">
        <f t="shared" si="12"/>
        <v>1.2658227848101267</v>
      </c>
      <c r="E101" s="9">
        <f>Natalidad!F101+Fetales!E101</f>
        <v>74</v>
      </c>
      <c r="F101" s="10">
        <f t="shared" si="13"/>
        <v>31.223628691983123</v>
      </c>
      <c r="G101" s="9">
        <f>+Natalidad!H101+Fetales!G101</f>
        <v>59</v>
      </c>
      <c r="H101" s="10">
        <f t="shared" si="14"/>
        <v>24.894514767932492</v>
      </c>
      <c r="I101" s="9">
        <f>+Natalidad!J101+Fetales!I101</f>
        <v>47</v>
      </c>
      <c r="J101" s="10">
        <f t="shared" si="15"/>
        <v>19.831223628691983</v>
      </c>
      <c r="K101" s="9">
        <f>+Natalidad!L101+Fetales!K101</f>
        <v>33</v>
      </c>
      <c r="L101" s="10">
        <f t="shared" si="16"/>
        <v>13.924050632911392</v>
      </c>
      <c r="M101" s="9">
        <f>+Natalidad!N101+Fetales!M101</f>
        <v>14</v>
      </c>
      <c r="N101" s="10">
        <f t="shared" si="17"/>
        <v>5.9071729957805905</v>
      </c>
      <c r="O101" s="9">
        <f>+Natalidad!P101+Fetales!O101</f>
        <v>7</v>
      </c>
      <c r="P101" s="10">
        <f t="shared" si="18"/>
        <v>2.9535864978902953</v>
      </c>
      <c r="Q101" s="9">
        <f>+Natalidad!R101+Fetales!Q101</f>
        <v>0</v>
      </c>
      <c r="R101" s="10">
        <f t="shared" si="19"/>
        <v>0</v>
      </c>
      <c r="S101" s="9">
        <f>+Natalidad!T101+Fetales!S101</f>
        <v>0</v>
      </c>
      <c r="T101" s="10">
        <f t="shared" si="20"/>
        <v>0</v>
      </c>
      <c r="U101" s="9">
        <f>+Natalidad!V101+Fetales!U101</f>
        <v>0</v>
      </c>
      <c r="V101" s="10">
        <f t="shared" si="21"/>
        <v>0</v>
      </c>
      <c r="X101" s="45"/>
    </row>
    <row r="102" spans="1:24" ht="12.75">
      <c r="A102" s="8" t="s">
        <v>105</v>
      </c>
      <c r="B102" s="9">
        <f t="shared" si="11"/>
        <v>211</v>
      </c>
      <c r="C102" s="9">
        <f>Natalidad!D102+Fetales!C102</f>
        <v>1</v>
      </c>
      <c r="D102" s="10">
        <f t="shared" si="12"/>
        <v>0.47393364928909953</v>
      </c>
      <c r="E102" s="9">
        <f>Natalidad!F102+Fetales!E102</f>
        <v>43</v>
      </c>
      <c r="F102" s="10">
        <f t="shared" si="13"/>
        <v>20.379146919431278</v>
      </c>
      <c r="G102" s="9">
        <f>+Natalidad!H102+Fetales!G102</f>
        <v>67</v>
      </c>
      <c r="H102" s="10">
        <f t="shared" si="14"/>
        <v>31.753554502369667</v>
      </c>
      <c r="I102" s="9">
        <f>+Natalidad!J102+Fetales!I102</f>
        <v>42</v>
      </c>
      <c r="J102" s="10">
        <f t="shared" si="15"/>
        <v>19.90521327014218</v>
      </c>
      <c r="K102" s="9">
        <f>+Natalidad!L102+Fetales!K102</f>
        <v>26</v>
      </c>
      <c r="L102" s="10">
        <f t="shared" si="16"/>
        <v>12.322274881516588</v>
      </c>
      <c r="M102" s="9">
        <f>+Natalidad!N102+Fetales!M102</f>
        <v>26</v>
      </c>
      <c r="N102" s="10">
        <f t="shared" si="17"/>
        <v>12.322274881516588</v>
      </c>
      <c r="O102" s="9">
        <f>+Natalidad!P102+Fetales!O102</f>
        <v>6</v>
      </c>
      <c r="P102" s="10">
        <f t="shared" si="18"/>
        <v>2.843601895734597</v>
      </c>
      <c r="Q102" s="9">
        <f>+Natalidad!R102+Fetales!Q102</f>
        <v>0</v>
      </c>
      <c r="R102" s="10">
        <f t="shared" si="19"/>
        <v>0</v>
      </c>
      <c r="S102" s="9">
        <f>+Natalidad!T102+Fetales!S102</f>
        <v>0</v>
      </c>
      <c r="T102" s="10">
        <f t="shared" si="20"/>
        <v>0</v>
      </c>
      <c r="U102" s="9">
        <f>+Natalidad!V102+Fetales!U102</f>
        <v>0</v>
      </c>
      <c r="V102" s="10">
        <f t="shared" si="21"/>
        <v>0</v>
      </c>
      <c r="X102" s="45"/>
    </row>
    <row r="103" spans="1:24" ht="12.75">
      <c r="A103" s="8" t="s">
        <v>106</v>
      </c>
      <c r="B103" s="9">
        <f t="shared" si="11"/>
        <v>334</v>
      </c>
      <c r="C103" s="9">
        <f>Natalidad!D103+Fetales!C103</f>
        <v>1</v>
      </c>
      <c r="D103" s="10">
        <f t="shared" si="12"/>
        <v>0.29940119760479045</v>
      </c>
      <c r="E103" s="9">
        <f>Natalidad!F103+Fetales!E103</f>
        <v>74</v>
      </c>
      <c r="F103" s="10">
        <f t="shared" si="13"/>
        <v>22.15568862275449</v>
      </c>
      <c r="G103" s="9">
        <f>+Natalidad!H103+Fetales!G103</f>
        <v>98</v>
      </c>
      <c r="H103" s="10">
        <f t="shared" si="14"/>
        <v>29.34131736526946</v>
      </c>
      <c r="I103" s="9">
        <f>+Natalidad!J103+Fetales!I103</f>
        <v>73</v>
      </c>
      <c r="J103" s="10">
        <f t="shared" si="15"/>
        <v>21.856287425149702</v>
      </c>
      <c r="K103" s="9">
        <f>+Natalidad!L103+Fetales!K103</f>
        <v>42</v>
      </c>
      <c r="L103" s="10">
        <f t="shared" si="16"/>
        <v>12.574850299401197</v>
      </c>
      <c r="M103" s="9">
        <f>+Natalidad!N103+Fetales!M103</f>
        <v>32</v>
      </c>
      <c r="N103" s="10">
        <f t="shared" si="17"/>
        <v>9.580838323353294</v>
      </c>
      <c r="O103" s="9">
        <f>+Natalidad!P103+Fetales!O103</f>
        <v>10</v>
      </c>
      <c r="P103" s="10">
        <f t="shared" si="18"/>
        <v>2.9940119760479043</v>
      </c>
      <c r="Q103" s="9">
        <f>+Natalidad!R103+Fetales!Q103</f>
        <v>2</v>
      </c>
      <c r="R103" s="10">
        <f t="shared" si="19"/>
        <v>0.5988023952095809</v>
      </c>
      <c r="S103" s="9">
        <f>+Natalidad!T103+Fetales!S103</f>
        <v>0</v>
      </c>
      <c r="T103" s="10">
        <f t="shared" si="20"/>
        <v>0</v>
      </c>
      <c r="U103" s="9">
        <f>+Natalidad!V103+Fetales!U103</f>
        <v>2</v>
      </c>
      <c r="V103" s="10">
        <f t="shared" si="21"/>
        <v>0.5988023952095809</v>
      </c>
      <c r="X103" s="45"/>
    </row>
    <row r="104" spans="1:24" ht="12.75">
      <c r="A104" s="8" t="s">
        <v>108</v>
      </c>
      <c r="B104" s="9">
        <f t="shared" si="11"/>
        <v>673</v>
      </c>
      <c r="C104" s="9">
        <f>Natalidad!D104+Fetales!C104</f>
        <v>9</v>
      </c>
      <c r="D104" s="10">
        <f t="shared" si="12"/>
        <v>1.337295690936107</v>
      </c>
      <c r="E104" s="9">
        <f>Natalidad!F104+Fetales!E104</f>
        <v>164</v>
      </c>
      <c r="F104" s="10">
        <f t="shared" si="13"/>
        <v>24.368499257057948</v>
      </c>
      <c r="G104" s="9">
        <f>+Natalidad!H104+Fetales!G104</f>
        <v>197</v>
      </c>
      <c r="H104" s="10">
        <f t="shared" si="14"/>
        <v>29.271916790490344</v>
      </c>
      <c r="I104" s="9">
        <f>+Natalidad!J104+Fetales!I104</f>
        <v>147</v>
      </c>
      <c r="J104" s="10">
        <f t="shared" si="15"/>
        <v>21.842496285289748</v>
      </c>
      <c r="K104" s="9">
        <f>+Natalidad!L104+Fetales!K104</f>
        <v>85</v>
      </c>
      <c r="L104" s="10">
        <f t="shared" si="16"/>
        <v>12.63001485884101</v>
      </c>
      <c r="M104" s="9">
        <f>+Natalidad!N104+Fetales!M104</f>
        <v>47</v>
      </c>
      <c r="N104" s="10">
        <f t="shared" si="17"/>
        <v>6.983655274888559</v>
      </c>
      <c r="O104" s="9">
        <f>+Natalidad!P104+Fetales!O104</f>
        <v>18</v>
      </c>
      <c r="P104" s="10">
        <f t="shared" si="18"/>
        <v>2.674591381872214</v>
      </c>
      <c r="Q104" s="9">
        <f>+Natalidad!R104+Fetales!Q104</f>
        <v>5</v>
      </c>
      <c r="R104" s="10">
        <f t="shared" si="19"/>
        <v>0.7429420505200593</v>
      </c>
      <c r="S104" s="9">
        <f>+Natalidad!T104+Fetales!S104</f>
        <v>0</v>
      </c>
      <c r="T104" s="10">
        <f t="shared" si="20"/>
        <v>0</v>
      </c>
      <c r="U104" s="9">
        <f>+Natalidad!V104+Fetales!U104</f>
        <v>1</v>
      </c>
      <c r="V104" s="10">
        <f t="shared" si="21"/>
        <v>0.1485884101040119</v>
      </c>
      <c r="X104" s="45"/>
    </row>
    <row r="105" spans="1:24" ht="12.75">
      <c r="A105" s="12" t="s">
        <v>109</v>
      </c>
      <c r="B105" s="2">
        <f t="shared" si="11"/>
        <v>5923</v>
      </c>
      <c r="C105" s="5">
        <f>Natalidad!D105+Fetales!C105</f>
        <v>95</v>
      </c>
      <c r="D105" s="6">
        <f t="shared" si="12"/>
        <v>1.6039169339861559</v>
      </c>
      <c r="E105" s="5">
        <f>Natalidad!F105+Fetales!E105</f>
        <v>1549</v>
      </c>
      <c r="F105" s="6">
        <f t="shared" si="13"/>
        <v>26.15228769204795</v>
      </c>
      <c r="G105" s="13">
        <f>+Natalidad!H105+Fetales!G105</f>
        <v>1632</v>
      </c>
      <c r="H105" s="3">
        <f t="shared" si="14"/>
        <v>27.553604592267433</v>
      </c>
      <c r="I105" s="5">
        <f>+Natalidad!J105+Fetales!I105</f>
        <v>1198</v>
      </c>
      <c r="J105" s="6">
        <f t="shared" si="15"/>
        <v>20.226236704372784</v>
      </c>
      <c r="K105" s="5">
        <f>+Natalidad!L105+Fetales!K105</f>
        <v>698</v>
      </c>
      <c r="L105" s="6">
        <f t="shared" si="16"/>
        <v>11.784568630761438</v>
      </c>
      <c r="M105" s="13">
        <f>+Natalidad!N105+Fetales!M105</f>
        <v>465</v>
      </c>
      <c r="N105" s="3">
        <f t="shared" si="17"/>
        <v>7.850751308458552</v>
      </c>
      <c r="O105" s="5">
        <f>+Natalidad!P105+Fetales!O105</f>
        <v>182</v>
      </c>
      <c r="P105" s="6">
        <f t="shared" si="18"/>
        <v>3.0727671787945297</v>
      </c>
      <c r="Q105" s="5">
        <f>+Natalidad!R105+Fetales!Q105</f>
        <v>23</v>
      </c>
      <c r="R105" s="6">
        <f t="shared" si="19"/>
        <v>0.3883167313861219</v>
      </c>
      <c r="S105" s="13">
        <f>+Natalidad!T105+Fetales!S105</f>
        <v>0</v>
      </c>
      <c r="T105" s="3">
        <f t="shared" si="20"/>
        <v>0</v>
      </c>
      <c r="U105" s="5">
        <f>+Natalidad!V105+Fetales!U105</f>
        <v>81</v>
      </c>
      <c r="V105" s="6">
        <f t="shared" si="21"/>
        <v>1.367550227925038</v>
      </c>
      <c r="X105" s="45"/>
    </row>
    <row r="106" spans="1:24" ht="12.75">
      <c r="A106" s="17" t="s">
        <v>110</v>
      </c>
      <c r="B106" s="18">
        <f t="shared" si="11"/>
        <v>418</v>
      </c>
      <c r="C106" s="9">
        <f>Natalidad!D106+Fetales!C106</f>
        <v>5</v>
      </c>
      <c r="D106" s="10">
        <f t="shared" si="12"/>
        <v>1.1961722488038278</v>
      </c>
      <c r="E106" s="9">
        <f>Natalidad!F106+Fetales!E106</f>
        <v>110</v>
      </c>
      <c r="F106" s="10">
        <f t="shared" si="13"/>
        <v>26.31578947368421</v>
      </c>
      <c r="G106" s="18">
        <f>+Natalidad!H106+Fetales!G106</f>
        <v>117</v>
      </c>
      <c r="H106" s="20">
        <f t="shared" si="14"/>
        <v>27.990430622009573</v>
      </c>
      <c r="I106" s="9">
        <f>+Natalidad!J106+Fetales!I106</f>
        <v>94</v>
      </c>
      <c r="J106" s="10">
        <f t="shared" si="15"/>
        <v>22.48803827751196</v>
      </c>
      <c r="K106" s="9">
        <f>+Natalidad!L106+Fetales!K106</f>
        <v>43</v>
      </c>
      <c r="L106" s="10">
        <f t="shared" si="16"/>
        <v>10.287081339712918</v>
      </c>
      <c r="M106" s="18">
        <f>+Natalidad!N106+Fetales!M106</f>
        <v>33</v>
      </c>
      <c r="N106" s="20">
        <f t="shared" si="17"/>
        <v>7.894736842105263</v>
      </c>
      <c r="O106" s="9">
        <f>+Natalidad!P106+Fetales!O106</f>
        <v>15</v>
      </c>
      <c r="P106" s="10">
        <f t="shared" si="18"/>
        <v>3.588516746411483</v>
      </c>
      <c r="Q106" s="9">
        <f>+Natalidad!R106+Fetales!Q106</f>
        <v>0</v>
      </c>
      <c r="R106" s="10">
        <f t="shared" si="19"/>
        <v>0</v>
      </c>
      <c r="S106" s="18">
        <f>+Natalidad!T106+Fetales!S106</f>
        <v>0</v>
      </c>
      <c r="T106" s="20">
        <f t="shared" si="20"/>
        <v>0</v>
      </c>
      <c r="U106" s="9">
        <f>+Natalidad!V106+Fetales!U106</f>
        <v>1</v>
      </c>
      <c r="V106" s="10">
        <f t="shared" si="21"/>
        <v>0.23923444976076555</v>
      </c>
      <c r="X106" s="45"/>
    </row>
    <row r="107" spans="1:24" ht="12.75">
      <c r="A107" s="17" t="s">
        <v>111</v>
      </c>
      <c r="B107" s="18">
        <f t="shared" si="11"/>
        <v>742</v>
      </c>
      <c r="C107" s="9">
        <f>Natalidad!D107+Fetales!C107</f>
        <v>7</v>
      </c>
      <c r="D107" s="10">
        <f t="shared" si="12"/>
        <v>0.9433962264150944</v>
      </c>
      <c r="E107" s="9">
        <f>Natalidad!F107+Fetales!E107</f>
        <v>176</v>
      </c>
      <c r="F107" s="10">
        <f t="shared" si="13"/>
        <v>23.71967654986523</v>
      </c>
      <c r="G107" s="18">
        <f>+Natalidad!H107+Fetales!G107</f>
        <v>194</v>
      </c>
      <c r="H107" s="20">
        <f t="shared" si="14"/>
        <v>26.1455525606469</v>
      </c>
      <c r="I107" s="9">
        <f>+Natalidad!J107+Fetales!I107</f>
        <v>158</v>
      </c>
      <c r="J107" s="10">
        <f t="shared" si="15"/>
        <v>21.293800539083556</v>
      </c>
      <c r="K107" s="9">
        <f>+Natalidad!L107+Fetales!K107</f>
        <v>107</v>
      </c>
      <c r="L107" s="10">
        <f t="shared" si="16"/>
        <v>14.420485175202154</v>
      </c>
      <c r="M107" s="18">
        <f>+Natalidad!N107+Fetales!M107</f>
        <v>59</v>
      </c>
      <c r="N107" s="20">
        <f t="shared" si="17"/>
        <v>7.951482479784366</v>
      </c>
      <c r="O107" s="9">
        <f>+Natalidad!P107+Fetales!O107</f>
        <v>24</v>
      </c>
      <c r="P107" s="10">
        <f t="shared" si="18"/>
        <v>3.234501347708895</v>
      </c>
      <c r="Q107" s="9">
        <f>+Natalidad!R107+Fetales!Q107</f>
        <v>4</v>
      </c>
      <c r="R107" s="10">
        <f t="shared" si="19"/>
        <v>0.5390835579514826</v>
      </c>
      <c r="S107" s="18">
        <f>+Natalidad!T107+Fetales!S107</f>
        <v>0</v>
      </c>
      <c r="T107" s="20">
        <f t="shared" si="20"/>
        <v>0</v>
      </c>
      <c r="U107" s="9">
        <f>+Natalidad!V107+Fetales!U107</f>
        <v>13</v>
      </c>
      <c r="V107" s="10">
        <f t="shared" si="21"/>
        <v>1.7520215633423182</v>
      </c>
      <c r="X107" s="45"/>
    </row>
    <row r="108" spans="1:24" ht="12.75">
      <c r="A108" s="17" t="s">
        <v>112</v>
      </c>
      <c r="B108" s="18">
        <f t="shared" si="11"/>
        <v>104</v>
      </c>
      <c r="C108" s="9">
        <f>Natalidad!D108+Fetales!C108</f>
        <v>3</v>
      </c>
      <c r="D108" s="10">
        <f t="shared" si="12"/>
        <v>2.8846153846153846</v>
      </c>
      <c r="E108" s="9">
        <f>Natalidad!F108+Fetales!E108</f>
        <v>35</v>
      </c>
      <c r="F108" s="10">
        <f t="shared" si="13"/>
        <v>33.65384615384615</v>
      </c>
      <c r="G108" s="18">
        <f>+Natalidad!H108+Fetales!G108</f>
        <v>28</v>
      </c>
      <c r="H108" s="20">
        <f t="shared" si="14"/>
        <v>26.923076923076923</v>
      </c>
      <c r="I108" s="9">
        <f>+Natalidad!J108+Fetales!I108</f>
        <v>20</v>
      </c>
      <c r="J108" s="10">
        <f t="shared" si="15"/>
        <v>19.230769230769234</v>
      </c>
      <c r="K108" s="9">
        <f>+Natalidad!L108+Fetales!K108</f>
        <v>12</v>
      </c>
      <c r="L108" s="10">
        <f t="shared" si="16"/>
        <v>11.538461538461538</v>
      </c>
      <c r="M108" s="18">
        <f>+Natalidad!N108+Fetales!M108</f>
        <v>3</v>
      </c>
      <c r="N108" s="20">
        <f t="shared" si="17"/>
        <v>2.8846153846153846</v>
      </c>
      <c r="O108" s="9">
        <f>+Natalidad!P108+Fetales!O108</f>
        <v>3</v>
      </c>
      <c r="P108" s="10">
        <f t="shared" si="18"/>
        <v>2.8846153846153846</v>
      </c>
      <c r="Q108" s="9">
        <f>+Natalidad!R108+Fetales!Q108</f>
        <v>0</v>
      </c>
      <c r="R108" s="10">
        <f t="shared" si="19"/>
        <v>0</v>
      </c>
      <c r="S108" s="18">
        <f>+Natalidad!T108+Fetales!S108</f>
        <v>0</v>
      </c>
      <c r="T108" s="20">
        <f t="shared" si="20"/>
        <v>0</v>
      </c>
      <c r="U108" s="9">
        <f>+Natalidad!V108+Fetales!U108</f>
        <v>0</v>
      </c>
      <c r="V108" s="10">
        <f t="shared" si="21"/>
        <v>0</v>
      </c>
      <c r="X108" s="45"/>
    </row>
    <row r="109" spans="1:24" ht="12.75">
      <c r="A109" s="17" t="s">
        <v>113</v>
      </c>
      <c r="B109" s="18">
        <f t="shared" si="11"/>
        <v>181</v>
      </c>
      <c r="C109" s="9">
        <f>Natalidad!D109+Fetales!C109</f>
        <v>3</v>
      </c>
      <c r="D109" s="10">
        <f t="shared" si="12"/>
        <v>1.6574585635359116</v>
      </c>
      <c r="E109" s="9">
        <f>Natalidad!F109+Fetales!E109</f>
        <v>46</v>
      </c>
      <c r="F109" s="10">
        <f t="shared" si="13"/>
        <v>25.41436464088398</v>
      </c>
      <c r="G109" s="18">
        <f>+Natalidad!H109+Fetales!G109</f>
        <v>44</v>
      </c>
      <c r="H109" s="20">
        <f t="shared" si="14"/>
        <v>24.30939226519337</v>
      </c>
      <c r="I109" s="9">
        <f>+Natalidad!J109+Fetales!I109</f>
        <v>41</v>
      </c>
      <c r="J109" s="10">
        <f t="shared" si="15"/>
        <v>22.65193370165746</v>
      </c>
      <c r="K109" s="9">
        <f>+Natalidad!L109+Fetales!K109</f>
        <v>18</v>
      </c>
      <c r="L109" s="10">
        <f t="shared" si="16"/>
        <v>9.94475138121547</v>
      </c>
      <c r="M109" s="18">
        <f>+Natalidad!N109+Fetales!M109</f>
        <v>22</v>
      </c>
      <c r="N109" s="20">
        <f t="shared" si="17"/>
        <v>12.154696132596685</v>
      </c>
      <c r="O109" s="9">
        <f>+Natalidad!P109+Fetales!O109</f>
        <v>4</v>
      </c>
      <c r="P109" s="10">
        <f t="shared" si="18"/>
        <v>2.209944751381215</v>
      </c>
      <c r="Q109" s="9">
        <f>+Natalidad!R109+Fetales!Q109</f>
        <v>0</v>
      </c>
      <c r="R109" s="10">
        <f t="shared" si="19"/>
        <v>0</v>
      </c>
      <c r="S109" s="18">
        <f>+Natalidad!T109+Fetales!S109</f>
        <v>0</v>
      </c>
      <c r="T109" s="20">
        <f t="shared" si="20"/>
        <v>0</v>
      </c>
      <c r="U109" s="9">
        <f>+Natalidad!V109+Fetales!U109</f>
        <v>3</v>
      </c>
      <c r="V109" s="10">
        <f t="shared" si="21"/>
        <v>1.6574585635359116</v>
      </c>
      <c r="X109" s="45"/>
    </row>
    <row r="110" spans="1:24" ht="12.75">
      <c r="A110" s="17" t="s">
        <v>114</v>
      </c>
      <c r="B110" s="18">
        <f t="shared" si="11"/>
        <v>334</v>
      </c>
      <c r="C110" s="9">
        <f>Natalidad!D110+Fetales!C110</f>
        <v>5</v>
      </c>
      <c r="D110" s="10">
        <f t="shared" si="12"/>
        <v>1.4970059880239521</v>
      </c>
      <c r="E110" s="9">
        <f>Natalidad!F110+Fetales!E110</f>
        <v>97</v>
      </c>
      <c r="F110" s="10">
        <f t="shared" si="13"/>
        <v>29.041916167664674</v>
      </c>
      <c r="G110" s="18">
        <f>+Natalidad!H110+Fetales!G110</f>
        <v>86</v>
      </c>
      <c r="H110" s="20">
        <f t="shared" si="14"/>
        <v>25.748502994011975</v>
      </c>
      <c r="I110" s="9">
        <f>+Natalidad!J110+Fetales!I110</f>
        <v>63</v>
      </c>
      <c r="J110" s="10">
        <f t="shared" si="15"/>
        <v>18.862275449101794</v>
      </c>
      <c r="K110" s="9">
        <f>+Natalidad!L110+Fetales!K110</f>
        <v>46</v>
      </c>
      <c r="L110" s="10">
        <f t="shared" si="16"/>
        <v>13.77245508982036</v>
      </c>
      <c r="M110" s="18">
        <f>+Natalidad!N110+Fetales!M110</f>
        <v>20</v>
      </c>
      <c r="N110" s="20">
        <f t="shared" si="17"/>
        <v>5.9880239520958085</v>
      </c>
      <c r="O110" s="9">
        <f>+Natalidad!P110+Fetales!O110</f>
        <v>10</v>
      </c>
      <c r="P110" s="10">
        <f t="shared" si="18"/>
        <v>2.9940119760479043</v>
      </c>
      <c r="Q110" s="9">
        <f>+Natalidad!R110+Fetales!Q110</f>
        <v>0</v>
      </c>
      <c r="R110" s="10">
        <f t="shared" si="19"/>
        <v>0</v>
      </c>
      <c r="S110" s="18">
        <f>+Natalidad!T110+Fetales!S110</f>
        <v>0</v>
      </c>
      <c r="T110" s="20">
        <f t="shared" si="20"/>
        <v>0</v>
      </c>
      <c r="U110" s="9">
        <f>+Natalidad!V110+Fetales!U110</f>
        <v>7</v>
      </c>
      <c r="V110" s="10">
        <f t="shared" si="21"/>
        <v>2.095808383233533</v>
      </c>
      <c r="X110" s="45"/>
    </row>
    <row r="111" spans="1:24" ht="12.75">
      <c r="A111" s="17" t="s">
        <v>116</v>
      </c>
      <c r="B111" s="18">
        <f t="shared" si="11"/>
        <v>76</v>
      </c>
      <c r="C111" s="9">
        <f>Natalidad!D111+Fetales!C111</f>
        <v>0</v>
      </c>
      <c r="D111" s="10">
        <f t="shared" si="12"/>
        <v>0</v>
      </c>
      <c r="E111" s="9">
        <f>Natalidad!F111+Fetales!E111</f>
        <v>19</v>
      </c>
      <c r="F111" s="10">
        <f t="shared" si="13"/>
        <v>25</v>
      </c>
      <c r="G111" s="18">
        <f>+Natalidad!H111+Fetales!G111</f>
        <v>22</v>
      </c>
      <c r="H111" s="20">
        <f t="shared" si="14"/>
        <v>28.947368421052634</v>
      </c>
      <c r="I111" s="9">
        <f>+Natalidad!J111+Fetales!I111</f>
        <v>18</v>
      </c>
      <c r="J111" s="10">
        <f t="shared" si="15"/>
        <v>23.684210526315788</v>
      </c>
      <c r="K111" s="9">
        <f>+Natalidad!L111+Fetales!K111</f>
        <v>7</v>
      </c>
      <c r="L111" s="10">
        <f t="shared" si="16"/>
        <v>9.210526315789473</v>
      </c>
      <c r="M111" s="18">
        <f>+Natalidad!N111+Fetales!M111</f>
        <v>7</v>
      </c>
      <c r="N111" s="20">
        <f t="shared" si="17"/>
        <v>9.210526315789473</v>
      </c>
      <c r="O111" s="9">
        <f>+Natalidad!P111+Fetales!O111</f>
        <v>3</v>
      </c>
      <c r="P111" s="10">
        <f t="shared" si="18"/>
        <v>3.9473684210526314</v>
      </c>
      <c r="Q111" s="9">
        <f>+Natalidad!R111+Fetales!Q111</f>
        <v>0</v>
      </c>
      <c r="R111" s="10">
        <f t="shared" si="19"/>
        <v>0</v>
      </c>
      <c r="S111" s="18">
        <f>+Natalidad!T111+Fetales!S111</f>
        <v>0</v>
      </c>
      <c r="T111" s="20">
        <f t="shared" si="20"/>
        <v>0</v>
      </c>
      <c r="U111" s="9">
        <f>+Natalidad!V111+Fetales!U111</f>
        <v>0</v>
      </c>
      <c r="V111" s="10">
        <f t="shared" si="21"/>
        <v>0</v>
      </c>
      <c r="X111" s="45"/>
    </row>
    <row r="112" spans="1:24" ht="12.75">
      <c r="A112" s="17" t="s">
        <v>115</v>
      </c>
      <c r="B112" s="18">
        <f t="shared" si="11"/>
        <v>599</v>
      </c>
      <c r="C112" s="9">
        <f>Natalidad!D112+Fetales!C112</f>
        <v>15</v>
      </c>
      <c r="D112" s="10">
        <f t="shared" si="12"/>
        <v>2.5041736227045077</v>
      </c>
      <c r="E112" s="9">
        <f>Natalidad!F112+Fetales!E112</f>
        <v>148</v>
      </c>
      <c r="F112" s="10">
        <f t="shared" si="13"/>
        <v>24.707846410684475</v>
      </c>
      <c r="G112" s="18">
        <f>+Natalidad!H112+Fetales!G112</f>
        <v>147</v>
      </c>
      <c r="H112" s="20">
        <f t="shared" si="14"/>
        <v>24.540901502504173</v>
      </c>
      <c r="I112" s="9">
        <f>+Natalidad!J112+Fetales!I112</f>
        <v>116</v>
      </c>
      <c r="J112" s="10">
        <f t="shared" si="15"/>
        <v>19.36560934891486</v>
      </c>
      <c r="K112" s="9">
        <f>+Natalidad!L112+Fetales!K112</f>
        <v>67</v>
      </c>
      <c r="L112" s="10">
        <f t="shared" si="16"/>
        <v>11.185308848080133</v>
      </c>
      <c r="M112" s="18">
        <f>+Natalidad!N112+Fetales!M112</f>
        <v>60</v>
      </c>
      <c r="N112" s="20">
        <f t="shared" si="17"/>
        <v>10.01669449081803</v>
      </c>
      <c r="O112" s="9">
        <f>+Natalidad!P112+Fetales!O112</f>
        <v>17</v>
      </c>
      <c r="P112" s="10">
        <f t="shared" si="18"/>
        <v>2.8380634390651087</v>
      </c>
      <c r="Q112" s="9">
        <f>+Natalidad!R112+Fetales!Q112</f>
        <v>5</v>
      </c>
      <c r="R112" s="10">
        <f t="shared" si="19"/>
        <v>0.8347245409015025</v>
      </c>
      <c r="S112" s="18">
        <f>+Natalidad!T112+Fetales!S112</f>
        <v>0</v>
      </c>
      <c r="T112" s="20">
        <f t="shared" si="20"/>
        <v>0</v>
      </c>
      <c r="U112" s="9">
        <f>+Natalidad!V112+Fetales!U112</f>
        <v>24</v>
      </c>
      <c r="V112" s="10">
        <f t="shared" si="21"/>
        <v>4.006677796327212</v>
      </c>
      <c r="X112" s="45"/>
    </row>
    <row r="113" spans="1:24" ht="12.75">
      <c r="A113" s="17" t="s">
        <v>117</v>
      </c>
      <c r="B113" s="18">
        <f t="shared" si="11"/>
        <v>370</v>
      </c>
      <c r="C113" s="9">
        <f>Natalidad!D113+Fetales!C113</f>
        <v>5</v>
      </c>
      <c r="D113" s="10">
        <f t="shared" si="12"/>
        <v>1.3513513513513513</v>
      </c>
      <c r="E113" s="9">
        <f>Natalidad!F113+Fetales!E113</f>
        <v>104</v>
      </c>
      <c r="F113" s="10">
        <f t="shared" si="13"/>
        <v>28.10810810810811</v>
      </c>
      <c r="G113" s="18">
        <f>+Natalidad!H113+Fetales!G113</f>
        <v>92</v>
      </c>
      <c r="H113" s="20">
        <f t="shared" si="14"/>
        <v>24.864864864864867</v>
      </c>
      <c r="I113" s="9">
        <f>+Natalidad!J113+Fetales!I113</f>
        <v>66</v>
      </c>
      <c r="J113" s="10">
        <f t="shared" si="15"/>
        <v>17.83783783783784</v>
      </c>
      <c r="K113" s="9">
        <f>+Natalidad!L113+Fetales!K113</f>
        <v>47</v>
      </c>
      <c r="L113" s="10">
        <f t="shared" si="16"/>
        <v>12.702702702702704</v>
      </c>
      <c r="M113" s="18">
        <f>+Natalidad!N113+Fetales!M113</f>
        <v>34</v>
      </c>
      <c r="N113" s="20">
        <f t="shared" si="17"/>
        <v>9.18918918918919</v>
      </c>
      <c r="O113" s="9">
        <f>+Natalidad!P113+Fetales!O113</f>
        <v>14</v>
      </c>
      <c r="P113" s="10">
        <f t="shared" si="18"/>
        <v>3.783783783783784</v>
      </c>
      <c r="Q113" s="9">
        <f>+Natalidad!R113+Fetales!Q113</f>
        <v>2</v>
      </c>
      <c r="R113" s="10">
        <f t="shared" si="19"/>
        <v>0.5405405405405406</v>
      </c>
      <c r="S113" s="18">
        <f>+Natalidad!T113+Fetales!S113</f>
        <v>0</v>
      </c>
      <c r="T113" s="20">
        <f t="shared" si="20"/>
        <v>0</v>
      </c>
      <c r="U113" s="9">
        <f>+Natalidad!V113+Fetales!U113</f>
        <v>6</v>
      </c>
      <c r="V113" s="10">
        <f t="shared" si="21"/>
        <v>1.6216216216216217</v>
      </c>
      <c r="X113" s="45"/>
    </row>
    <row r="114" spans="1:24" ht="12.75">
      <c r="A114" s="17" t="s">
        <v>118</v>
      </c>
      <c r="B114" s="18">
        <f t="shared" si="11"/>
        <v>319</v>
      </c>
      <c r="C114" s="9">
        <f>Natalidad!D114+Fetales!C114</f>
        <v>3</v>
      </c>
      <c r="D114" s="10">
        <f t="shared" si="12"/>
        <v>0.9404388714733543</v>
      </c>
      <c r="E114" s="9">
        <f>Natalidad!F114+Fetales!E114</f>
        <v>83</v>
      </c>
      <c r="F114" s="10">
        <f t="shared" si="13"/>
        <v>26.01880877742947</v>
      </c>
      <c r="G114" s="18">
        <f>+Natalidad!H114+Fetales!G114</f>
        <v>99</v>
      </c>
      <c r="H114" s="20">
        <f t="shared" si="14"/>
        <v>31.03448275862069</v>
      </c>
      <c r="I114" s="9">
        <f>+Natalidad!J114+Fetales!I114</f>
        <v>69</v>
      </c>
      <c r="J114" s="10">
        <f t="shared" si="15"/>
        <v>21.630094043887148</v>
      </c>
      <c r="K114" s="9">
        <f>+Natalidad!L114+Fetales!K114</f>
        <v>30</v>
      </c>
      <c r="L114" s="10">
        <f t="shared" si="16"/>
        <v>9.404388714733543</v>
      </c>
      <c r="M114" s="18">
        <f>+Natalidad!N114+Fetales!M114</f>
        <v>19</v>
      </c>
      <c r="N114" s="20">
        <f t="shared" si="17"/>
        <v>5.956112852664576</v>
      </c>
      <c r="O114" s="9">
        <f>+Natalidad!P114+Fetales!O114</f>
        <v>13</v>
      </c>
      <c r="P114" s="10">
        <f t="shared" si="18"/>
        <v>4.075235109717868</v>
      </c>
      <c r="Q114" s="9">
        <f>+Natalidad!R114+Fetales!Q114</f>
        <v>1</v>
      </c>
      <c r="R114" s="10">
        <f t="shared" si="19"/>
        <v>0.3134796238244514</v>
      </c>
      <c r="S114" s="18">
        <f>+Natalidad!T114+Fetales!S114</f>
        <v>0</v>
      </c>
      <c r="T114" s="20">
        <f t="shared" si="20"/>
        <v>0</v>
      </c>
      <c r="U114" s="9">
        <f>+Natalidad!V114+Fetales!U114</f>
        <v>2</v>
      </c>
      <c r="V114" s="10">
        <f t="shared" si="21"/>
        <v>0.6269592476489028</v>
      </c>
      <c r="X114" s="45"/>
    </row>
    <row r="115" spans="1:24" ht="12.75">
      <c r="A115" s="17" t="s">
        <v>119</v>
      </c>
      <c r="B115" s="18">
        <f t="shared" si="11"/>
        <v>59</v>
      </c>
      <c r="C115" s="9">
        <f>Natalidad!D115+Fetales!C115</f>
        <v>0</v>
      </c>
      <c r="D115" s="10">
        <f t="shared" si="12"/>
        <v>0</v>
      </c>
      <c r="E115" s="9">
        <f>Natalidad!F115+Fetales!E115</f>
        <v>10</v>
      </c>
      <c r="F115" s="10">
        <f t="shared" si="13"/>
        <v>16.94915254237288</v>
      </c>
      <c r="G115" s="18">
        <f>+Natalidad!H115+Fetales!G115</f>
        <v>21</v>
      </c>
      <c r="H115" s="20">
        <f t="shared" si="14"/>
        <v>35.59322033898305</v>
      </c>
      <c r="I115" s="9">
        <f>+Natalidad!J115+Fetales!I115</f>
        <v>12</v>
      </c>
      <c r="J115" s="10">
        <f t="shared" si="15"/>
        <v>20.33898305084746</v>
      </c>
      <c r="K115" s="9">
        <f>+Natalidad!L115+Fetales!K115</f>
        <v>8</v>
      </c>
      <c r="L115" s="10">
        <f t="shared" si="16"/>
        <v>13.559322033898304</v>
      </c>
      <c r="M115" s="18">
        <f>+Natalidad!N115+Fetales!M115</f>
        <v>4</v>
      </c>
      <c r="N115" s="20">
        <f t="shared" si="17"/>
        <v>6.779661016949152</v>
      </c>
      <c r="O115" s="9">
        <f>+Natalidad!P115+Fetales!O115</f>
        <v>2</v>
      </c>
      <c r="P115" s="10">
        <f t="shared" si="18"/>
        <v>3.389830508474576</v>
      </c>
      <c r="Q115" s="9">
        <f>+Natalidad!R115+Fetales!Q115</f>
        <v>0</v>
      </c>
      <c r="R115" s="10">
        <f t="shared" si="19"/>
        <v>0</v>
      </c>
      <c r="S115" s="18">
        <f>+Natalidad!T115+Fetales!S115</f>
        <v>0</v>
      </c>
      <c r="T115" s="20">
        <f t="shared" si="20"/>
        <v>0</v>
      </c>
      <c r="U115" s="9">
        <f>+Natalidad!V115+Fetales!U115</f>
        <v>2</v>
      </c>
      <c r="V115" s="10">
        <f t="shared" si="21"/>
        <v>3.389830508474576</v>
      </c>
      <c r="X115" s="45"/>
    </row>
    <row r="116" spans="1:24" ht="12.75">
      <c r="A116" s="17" t="s">
        <v>120</v>
      </c>
      <c r="B116" s="18">
        <f t="shared" si="11"/>
        <v>253</v>
      </c>
      <c r="C116" s="9">
        <f>Natalidad!D116+Fetales!C116</f>
        <v>2</v>
      </c>
      <c r="D116" s="10">
        <f t="shared" si="12"/>
        <v>0.7905138339920948</v>
      </c>
      <c r="E116" s="9">
        <f>Natalidad!F116+Fetales!E116</f>
        <v>61</v>
      </c>
      <c r="F116" s="10">
        <f t="shared" si="13"/>
        <v>24.110671936758894</v>
      </c>
      <c r="G116" s="18">
        <f>+Natalidad!H116+Fetales!G116</f>
        <v>70</v>
      </c>
      <c r="H116" s="20">
        <f t="shared" si="14"/>
        <v>27.66798418972332</v>
      </c>
      <c r="I116" s="9">
        <f>+Natalidad!J116+Fetales!I116</f>
        <v>54</v>
      </c>
      <c r="J116" s="10">
        <f t="shared" si="15"/>
        <v>21.34387351778656</v>
      </c>
      <c r="K116" s="9">
        <f>+Natalidad!L116+Fetales!K116</f>
        <v>32</v>
      </c>
      <c r="L116" s="10">
        <f t="shared" si="16"/>
        <v>12.648221343873518</v>
      </c>
      <c r="M116" s="18">
        <f>+Natalidad!N116+Fetales!M116</f>
        <v>22</v>
      </c>
      <c r="N116" s="20">
        <f t="shared" si="17"/>
        <v>8.695652173913043</v>
      </c>
      <c r="O116" s="9">
        <f>+Natalidad!P116+Fetales!O116</f>
        <v>8</v>
      </c>
      <c r="P116" s="10">
        <f t="shared" si="18"/>
        <v>3.1620553359683794</v>
      </c>
      <c r="Q116" s="9">
        <f>+Natalidad!R116+Fetales!Q116</f>
        <v>1</v>
      </c>
      <c r="R116" s="10">
        <f t="shared" si="19"/>
        <v>0.3952569169960474</v>
      </c>
      <c r="S116" s="18">
        <f>+Natalidad!T116+Fetales!S116</f>
        <v>0</v>
      </c>
      <c r="T116" s="20">
        <f t="shared" si="20"/>
        <v>0</v>
      </c>
      <c r="U116" s="9">
        <f>+Natalidad!V116+Fetales!U116</f>
        <v>3</v>
      </c>
      <c r="V116" s="10">
        <f t="shared" si="21"/>
        <v>1.185770750988142</v>
      </c>
      <c r="X116" s="45"/>
    </row>
    <row r="117" spans="1:24" ht="12.75">
      <c r="A117" s="17" t="s">
        <v>121</v>
      </c>
      <c r="B117" s="18">
        <f t="shared" si="11"/>
        <v>179</v>
      </c>
      <c r="C117" s="9">
        <f>Natalidad!D117+Fetales!C117</f>
        <v>2</v>
      </c>
      <c r="D117" s="10">
        <f t="shared" si="12"/>
        <v>1.1173184357541899</v>
      </c>
      <c r="E117" s="9">
        <f>Natalidad!F117+Fetales!E117</f>
        <v>36</v>
      </c>
      <c r="F117" s="10">
        <f t="shared" si="13"/>
        <v>20.11173184357542</v>
      </c>
      <c r="G117" s="18">
        <f>+Natalidad!H117+Fetales!G117</f>
        <v>59</v>
      </c>
      <c r="H117" s="20">
        <f t="shared" si="14"/>
        <v>32.960893854748605</v>
      </c>
      <c r="I117" s="9">
        <f>+Natalidad!J117+Fetales!I117</f>
        <v>48</v>
      </c>
      <c r="J117" s="10">
        <f t="shared" si="15"/>
        <v>26.81564245810056</v>
      </c>
      <c r="K117" s="9">
        <f>+Natalidad!L117+Fetales!K117</f>
        <v>14</v>
      </c>
      <c r="L117" s="10">
        <f t="shared" si="16"/>
        <v>7.82122905027933</v>
      </c>
      <c r="M117" s="18">
        <f>+Natalidad!N117+Fetales!M117</f>
        <v>9</v>
      </c>
      <c r="N117" s="20">
        <f t="shared" si="17"/>
        <v>5.027932960893855</v>
      </c>
      <c r="O117" s="9">
        <f>+Natalidad!P117+Fetales!O117</f>
        <v>8</v>
      </c>
      <c r="P117" s="10">
        <f t="shared" si="18"/>
        <v>4.4692737430167595</v>
      </c>
      <c r="Q117" s="9">
        <f>+Natalidad!R117+Fetales!Q117</f>
        <v>0</v>
      </c>
      <c r="R117" s="10">
        <f t="shared" si="19"/>
        <v>0</v>
      </c>
      <c r="S117" s="18">
        <f>+Natalidad!T117+Fetales!S117</f>
        <v>0</v>
      </c>
      <c r="T117" s="20">
        <f t="shared" si="20"/>
        <v>0</v>
      </c>
      <c r="U117" s="9">
        <f>+Natalidad!V117+Fetales!U117</f>
        <v>3</v>
      </c>
      <c r="V117" s="10">
        <f t="shared" si="21"/>
        <v>1.675977653631285</v>
      </c>
      <c r="X117" s="45"/>
    </row>
    <row r="118" spans="1:24" ht="12.75">
      <c r="A118" s="17" t="s">
        <v>122</v>
      </c>
      <c r="B118" s="18">
        <f t="shared" si="11"/>
        <v>124</v>
      </c>
      <c r="C118" s="9">
        <f>Natalidad!D118+Fetales!C118</f>
        <v>4</v>
      </c>
      <c r="D118" s="10">
        <f t="shared" si="12"/>
        <v>3.225806451612903</v>
      </c>
      <c r="E118" s="9">
        <f>Natalidad!F118+Fetales!E118</f>
        <v>36</v>
      </c>
      <c r="F118" s="10">
        <f t="shared" si="13"/>
        <v>29.03225806451613</v>
      </c>
      <c r="G118" s="18">
        <f>+Natalidad!H118+Fetales!G118</f>
        <v>36</v>
      </c>
      <c r="H118" s="20">
        <f t="shared" si="14"/>
        <v>29.03225806451613</v>
      </c>
      <c r="I118" s="9">
        <f>+Natalidad!J118+Fetales!I118</f>
        <v>22</v>
      </c>
      <c r="J118" s="10">
        <f t="shared" si="15"/>
        <v>17.741935483870968</v>
      </c>
      <c r="K118" s="9">
        <f>+Natalidad!L118+Fetales!K118</f>
        <v>16</v>
      </c>
      <c r="L118" s="10">
        <f t="shared" si="16"/>
        <v>12.903225806451612</v>
      </c>
      <c r="M118" s="18">
        <f>+Natalidad!N118+Fetales!M118</f>
        <v>6</v>
      </c>
      <c r="N118" s="20">
        <f t="shared" si="17"/>
        <v>4.838709677419355</v>
      </c>
      <c r="O118" s="9">
        <f>+Natalidad!P118+Fetales!O118</f>
        <v>4</v>
      </c>
      <c r="P118" s="10">
        <f t="shared" si="18"/>
        <v>3.225806451612903</v>
      </c>
      <c r="Q118" s="9">
        <f>+Natalidad!R118+Fetales!Q118</f>
        <v>0</v>
      </c>
      <c r="R118" s="10">
        <f t="shared" si="19"/>
        <v>0</v>
      </c>
      <c r="S118" s="18">
        <f>+Natalidad!T118+Fetales!S118</f>
        <v>0</v>
      </c>
      <c r="T118" s="20">
        <f t="shared" si="20"/>
        <v>0</v>
      </c>
      <c r="U118" s="9">
        <f>+Natalidad!V118+Fetales!U118</f>
        <v>0</v>
      </c>
      <c r="V118" s="10">
        <f t="shared" si="21"/>
        <v>0</v>
      </c>
      <c r="X118" s="45"/>
    </row>
    <row r="119" spans="1:24" ht="12.75">
      <c r="A119" s="17" t="s">
        <v>123</v>
      </c>
      <c r="B119" s="18">
        <f t="shared" si="11"/>
        <v>98</v>
      </c>
      <c r="C119" s="9">
        <f>Natalidad!D119+Fetales!C119</f>
        <v>2</v>
      </c>
      <c r="D119" s="10">
        <f t="shared" si="12"/>
        <v>2.0408163265306123</v>
      </c>
      <c r="E119" s="9">
        <f>Natalidad!F119+Fetales!E119</f>
        <v>24</v>
      </c>
      <c r="F119" s="10">
        <f t="shared" si="13"/>
        <v>24.489795918367346</v>
      </c>
      <c r="G119" s="18">
        <f>+Natalidad!H119+Fetales!G119</f>
        <v>26</v>
      </c>
      <c r="H119" s="20">
        <f t="shared" si="14"/>
        <v>26.53061224489796</v>
      </c>
      <c r="I119" s="9">
        <f>+Natalidad!J119+Fetales!I119</f>
        <v>23</v>
      </c>
      <c r="J119" s="10">
        <f t="shared" si="15"/>
        <v>23.46938775510204</v>
      </c>
      <c r="K119" s="9">
        <f>+Natalidad!L119+Fetales!K119</f>
        <v>13</v>
      </c>
      <c r="L119" s="10">
        <f t="shared" si="16"/>
        <v>13.26530612244898</v>
      </c>
      <c r="M119" s="18">
        <f>+Natalidad!N119+Fetales!M119</f>
        <v>8</v>
      </c>
      <c r="N119" s="20">
        <f t="shared" si="17"/>
        <v>8.16326530612245</v>
      </c>
      <c r="O119" s="9">
        <f>+Natalidad!P119+Fetales!O119</f>
        <v>2</v>
      </c>
      <c r="P119" s="10">
        <f t="shared" si="18"/>
        <v>2.0408163265306123</v>
      </c>
      <c r="Q119" s="9">
        <f>+Natalidad!R119+Fetales!Q119</f>
        <v>0</v>
      </c>
      <c r="R119" s="10">
        <f t="shared" si="19"/>
        <v>0</v>
      </c>
      <c r="S119" s="18">
        <f>+Natalidad!T119+Fetales!S119</f>
        <v>0</v>
      </c>
      <c r="T119" s="20">
        <f t="shared" si="20"/>
        <v>0</v>
      </c>
      <c r="U119" s="9">
        <f>+Natalidad!V119+Fetales!U119</f>
        <v>0</v>
      </c>
      <c r="V119" s="10">
        <f t="shared" si="21"/>
        <v>0</v>
      </c>
      <c r="X119" s="45"/>
    </row>
    <row r="120" spans="1:24" ht="12.75">
      <c r="A120" s="17" t="s">
        <v>124</v>
      </c>
      <c r="B120" s="18">
        <f t="shared" si="11"/>
        <v>114</v>
      </c>
      <c r="C120" s="9">
        <f>Natalidad!D120+Fetales!C120</f>
        <v>1</v>
      </c>
      <c r="D120" s="10">
        <f t="shared" si="12"/>
        <v>0.8771929824561403</v>
      </c>
      <c r="E120" s="9">
        <f>Natalidad!F120+Fetales!E120</f>
        <v>36</v>
      </c>
      <c r="F120" s="10">
        <f t="shared" si="13"/>
        <v>31.57894736842105</v>
      </c>
      <c r="G120" s="18">
        <f>+Natalidad!H120+Fetales!G120</f>
        <v>38</v>
      </c>
      <c r="H120" s="20">
        <f t="shared" si="14"/>
        <v>33.33333333333333</v>
      </c>
      <c r="I120" s="9">
        <f>+Natalidad!J120+Fetales!I120</f>
        <v>16</v>
      </c>
      <c r="J120" s="10">
        <f t="shared" si="15"/>
        <v>14.035087719298245</v>
      </c>
      <c r="K120" s="9">
        <f>+Natalidad!L120+Fetales!K120</f>
        <v>14</v>
      </c>
      <c r="L120" s="10">
        <f t="shared" si="16"/>
        <v>12.280701754385964</v>
      </c>
      <c r="M120" s="18">
        <f>+Natalidad!N120+Fetales!M120</f>
        <v>5</v>
      </c>
      <c r="N120" s="20">
        <f t="shared" si="17"/>
        <v>4.385964912280701</v>
      </c>
      <c r="O120" s="9">
        <f>+Natalidad!P120+Fetales!O120</f>
        <v>2</v>
      </c>
      <c r="P120" s="10">
        <f t="shared" si="18"/>
        <v>1.7543859649122806</v>
      </c>
      <c r="Q120" s="9">
        <f>+Natalidad!R120+Fetales!Q120</f>
        <v>0</v>
      </c>
      <c r="R120" s="10">
        <f t="shared" si="19"/>
        <v>0</v>
      </c>
      <c r="S120" s="18">
        <f>+Natalidad!T120+Fetales!S120</f>
        <v>0</v>
      </c>
      <c r="T120" s="20">
        <f t="shared" si="20"/>
        <v>0</v>
      </c>
      <c r="U120" s="9">
        <f>+Natalidad!V120+Fetales!U120</f>
        <v>2</v>
      </c>
      <c r="V120" s="10">
        <f t="shared" si="21"/>
        <v>1.7543859649122806</v>
      </c>
      <c r="X120" s="45"/>
    </row>
    <row r="121" spans="1:24" ht="12.75">
      <c r="A121" s="17" t="s">
        <v>125</v>
      </c>
      <c r="B121" s="18">
        <f t="shared" si="11"/>
        <v>334</v>
      </c>
      <c r="C121" s="9">
        <f>Natalidad!D121+Fetales!C121</f>
        <v>10</v>
      </c>
      <c r="D121" s="10">
        <f t="shared" si="12"/>
        <v>2.9940119760479043</v>
      </c>
      <c r="E121" s="9">
        <f>Natalidad!F121+Fetales!E121</f>
        <v>86</v>
      </c>
      <c r="F121" s="10">
        <f t="shared" si="13"/>
        <v>25.748502994011975</v>
      </c>
      <c r="G121" s="18">
        <f>+Natalidad!H121+Fetales!G121</f>
        <v>81</v>
      </c>
      <c r="H121" s="20">
        <f t="shared" si="14"/>
        <v>24.251497005988025</v>
      </c>
      <c r="I121" s="9">
        <f>+Natalidad!J121+Fetales!I121</f>
        <v>74</v>
      </c>
      <c r="J121" s="10">
        <f t="shared" si="15"/>
        <v>22.15568862275449</v>
      </c>
      <c r="K121" s="9">
        <f>+Natalidad!L121+Fetales!K121</f>
        <v>35</v>
      </c>
      <c r="L121" s="10">
        <f t="shared" si="16"/>
        <v>10.479041916167663</v>
      </c>
      <c r="M121" s="18">
        <f>+Natalidad!N121+Fetales!M121</f>
        <v>24</v>
      </c>
      <c r="N121" s="20">
        <f t="shared" si="17"/>
        <v>7.18562874251497</v>
      </c>
      <c r="O121" s="9">
        <f>+Natalidad!P121+Fetales!O121</f>
        <v>14</v>
      </c>
      <c r="P121" s="10">
        <f t="shared" si="18"/>
        <v>4.191616766467066</v>
      </c>
      <c r="Q121" s="9">
        <f>+Natalidad!R121+Fetales!Q121</f>
        <v>2</v>
      </c>
      <c r="R121" s="10">
        <f t="shared" si="19"/>
        <v>0.5988023952095809</v>
      </c>
      <c r="S121" s="18">
        <f>+Natalidad!T121+Fetales!S121</f>
        <v>0</v>
      </c>
      <c r="T121" s="20">
        <f t="shared" si="20"/>
        <v>0</v>
      </c>
      <c r="U121" s="9">
        <f>+Natalidad!V121+Fetales!U121</f>
        <v>8</v>
      </c>
      <c r="V121" s="10">
        <f t="shared" si="21"/>
        <v>2.3952095808383236</v>
      </c>
      <c r="X121" s="45"/>
    </row>
    <row r="122" spans="1:24" ht="12.75">
      <c r="A122" s="17" t="s">
        <v>126</v>
      </c>
      <c r="B122" s="18">
        <f t="shared" si="11"/>
        <v>379</v>
      </c>
      <c r="C122" s="9">
        <f>Natalidad!D122+Fetales!C122</f>
        <v>7</v>
      </c>
      <c r="D122" s="10">
        <f t="shared" si="12"/>
        <v>1.8469656992084433</v>
      </c>
      <c r="E122" s="9">
        <f>Natalidad!F122+Fetales!E122</f>
        <v>97</v>
      </c>
      <c r="F122" s="10">
        <f t="shared" si="13"/>
        <v>25.593667546174142</v>
      </c>
      <c r="G122" s="18">
        <f>+Natalidad!H122+Fetales!G122</f>
        <v>119</v>
      </c>
      <c r="H122" s="20">
        <f t="shared" si="14"/>
        <v>31.398416886543533</v>
      </c>
      <c r="I122" s="9">
        <f>+Natalidad!J122+Fetales!I122</f>
        <v>81</v>
      </c>
      <c r="J122" s="10">
        <f t="shared" si="15"/>
        <v>21.372031662269126</v>
      </c>
      <c r="K122" s="9">
        <f>+Natalidad!L122+Fetales!K122</f>
        <v>36</v>
      </c>
      <c r="L122" s="10">
        <f t="shared" si="16"/>
        <v>9.498680738786279</v>
      </c>
      <c r="M122" s="18">
        <f>+Natalidad!N122+Fetales!M122</f>
        <v>29</v>
      </c>
      <c r="N122" s="20">
        <f t="shared" si="17"/>
        <v>7.651715039577836</v>
      </c>
      <c r="O122" s="9">
        <f>+Natalidad!P122+Fetales!O122</f>
        <v>7</v>
      </c>
      <c r="P122" s="10">
        <f t="shared" si="18"/>
        <v>1.8469656992084433</v>
      </c>
      <c r="Q122" s="9">
        <f>+Natalidad!R122+Fetales!Q122</f>
        <v>2</v>
      </c>
      <c r="R122" s="10">
        <f t="shared" si="19"/>
        <v>0.5277044854881267</v>
      </c>
      <c r="S122" s="18">
        <f>+Natalidad!T122+Fetales!S122</f>
        <v>0</v>
      </c>
      <c r="T122" s="20">
        <f t="shared" si="20"/>
        <v>0</v>
      </c>
      <c r="U122" s="9">
        <f>+Natalidad!V122+Fetales!U122</f>
        <v>1</v>
      </c>
      <c r="V122" s="10">
        <f t="shared" si="21"/>
        <v>0.2638522427440633</v>
      </c>
      <c r="X122" s="45"/>
    </row>
    <row r="123" spans="1:24" ht="12.75">
      <c r="A123" s="17" t="s">
        <v>127</v>
      </c>
      <c r="B123" s="18">
        <f t="shared" si="11"/>
        <v>235</v>
      </c>
      <c r="C123" s="9">
        <f>Natalidad!D123+Fetales!C123</f>
        <v>1</v>
      </c>
      <c r="D123" s="10">
        <f t="shared" si="12"/>
        <v>0.425531914893617</v>
      </c>
      <c r="E123" s="9">
        <f>Natalidad!F123+Fetales!E123</f>
        <v>48</v>
      </c>
      <c r="F123" s="10">
        <f t="shared" si="13"/>
        <v>20.425531914893615</v>
      </c>
      <c r="G123" s="18">
        <f>+Natalidad!H123+Fetales!G123</f>
        <v>77</v>
      </c>
      <c r="H123" s="20">
        <f t="shared" si="14"/>
        <v>32.76595744680851</v>
      </c>
      <c r="I123" s="9">
        <f>+Natalidad!J123+Fetales!I123</f>
        <v>47</v>
      </c>
      <c r="J123" s="10">
        <f t="shared" si="15"/>
        <v>20</v>
      </c>
      <c r="K123" s="9">
        <f>+Natalidad!L123+Fetales!K123</f>
        <v>34</v>
      </c>
      <c r="L123" s="10">
        <f t="shared" si="16"/>
        <v>14.468085106382977</v>
      </c>
      <c r="M123" s="18">
        <f>+Natalidad!N123+Fetales!M123</f>
        <v>19</v>
      </c>
      <c r="N123" s="20">
        <f t="shared" si="17"/>
        <v>8.085106382978724</v>
      </c>
      <c r="O123" s="9">
        <f>+Natalidad!P123+Fetales!O123</f>
        <v>8</v>
      </c>
      <c r="P123" s="10">
        <f t="shared" si="18"/>
        <v>3.404255319148936</v>
      </c>
      <c r="Q123" s="9">
        <f>+Natalidad!R123+Fetales!Q123</f>
        <v>1</v>
      </c>
      <c r="R123" s="10">
        <f t="shared" si="19"/>
        <v>0.425531914893617</v>
      </c>
      <c r="S123" s="18">
        <f>+Natalidad!T123+Fetales!S123</f>
        <v>0</v>
      </c>
      <c r="T123" s="20">
        <f t="shared" si="20"/>
        <v>0</v>
      </c>
      <c r="U123" s="9">
        <f>+Natalidad!V123+Fetales!U123</f>
        <v>0</v>
      </c>
      <c r="V123" s="10">
        <f t="shared" si="21"/>
        <v>0</v>
      </c>
      <c r="X123" s="45"/>
    </row>
    <row r="124" spans="1:24" ht="12.75">
      <c r="A124" s="17" t="s">
        <v>128</v>
      </c>
      <c r="B124" s="18">
        <f t="shared" si="11"/>
        <v>100</v>
      </c>
      <c r="C124" s="9">
        <f>Natalidad!D124+Fetales!C124</f>
        <v>2</v>
      </c>
      <c r="D124" s="10">
        <f t="shared" si="12"/>
        <v>2</v>
      </c>
      <c r="E124" s="9">
        <f>Natalidad!F124+Fetales!E124</f>
        <v>36</v>
      </c>
      <c r="F124" s="10">
        <f t="shared" si="13"/>
        <v>36</v>
      </c>
      <c r="G124" s="18">
        <f>+Natalidad!H124+Fetales!G124</f>
        <v>26</v>
      </c>
      <c r="H124" s="20">
        <f t="shared" si="14"/>
        <v>26</v>
      </c>
      <c r="I124" s="9">
        <f>+Natalidad!J124+Fetales!I124</f>
        <v>9</v>
      </c>
      <c r="J124" s="10">
        <f t="shared" si="15"/>
        <v>9</v>
      </c>
      <c r="K124" s="9">
        <f>+Natalidad!L124+Fetales!K124</f>
        <v>12</v>
      </c>
      <c r="L124" s="10">
        <f t="shared" si="16"/>
        <v>12</v>
      </c>
      <c r="M124" s="18">
        <f>+Natalidad!N124+Fetales!M124</f>
        <v>12</v>
      </c>
      <c r="N124" s="20">
        <f t="shared" si="17"/>
        <v>12</v>
      </c>
      <c r="O124" s="9">
        <f>+Natalidad!P124+Fetales!O124</f>
        <v>1</v>
      </c>
      <c r="P124" s="10">
        <f t="shared" si="18"/>
        <v>1</v>
      </c>
      <c r="Q124" s="9">
        <f>+Natalidad!R124+Fetales!Q124</f>
        <v>1</v>
      </c>
      <c r="R124" s="10">
        <f t="shared" si="19"/>
        <v>1</v>
      </c>
      <c r="S124" s="18">
        <f>+Natalidad!T124+Fetales!S124</f>
        <v>0</v>
      </c>
      <c r="T124" s="20">
        <f t="shared" si="20"/>
        <v>0</v>
      </c>
      <c r="U124" s="9">
        <f>+Natalidad!V124+Fetales!U124</f>
        <v>1</v>
      </c>
      <c r="V124" s="10">
        <f t="shared" si="21"/>
        <v>1</v>
      </c>
      <c r="X124" s="45"/>
    </row>
    <row r="125" spans="1:24" ht="12.75">
      <c r="A125" s="17" t="s">
        <v>129</v>
      </c>
      <c r="B125" s="18">
        <f t="shared" si="11"/>
        <v>144</v>
      </c>
      <c r="C125" s="9">
        <f>Natalidad!D125+Fetales!C125</f>
        <v>2</v>
      </c>
      <c r="D125" s="10">
        <f t="shared" si="12"/>
        <v>1.3888888888888888</v>
      </c>
      <c r="E125" s="9">
        <f>Natalidad!F125+Fetales!E125</f>
        <v>43</v>
      </c>
      <c r="F125" s="10">
        <f t="shared" si="13"/>
        <v>29.86111111111111</v>
      </c>
      <c r="G125" s="18">
        <f>+Natalidad!H125+Fetales!G125</f>
        <v>36</v>
      </c>
      <c r="H125" s="20">
        <f t="shared" si="14"/>
        <v>25</v>
      </c>
      <c r="I125" s="9">
        <f>+Natalidad!J125+Fetales!I125</f>
        <v>25</v>
      </c>
      <c r="J125" s="10">
        <f t="shared" si="15"/>
        <v>17.36111111111111</v>
      </c>
      <c r="K125" s="9">
        <f>+Natalidad!L125+Fetales!K125</f>
        <v>19</v>
      </c>
      <c r="L125" s="10">
        <f t="shared" si="16"/>
        <v>13.194444444444445</v>
      </c>
      <c r="M125" s="18">
        <f>+Natalidad!N125+Fetales!M125</f>
        <v>14</v>
      </c>
      <c r="N125" s="20">
        <f t="shared" si="17"/>
        <v>9.722222222222223</v>
      </c>
      <c r="O125" s="9">
        <f>+Natalidad!P125+Fetales!O125</f>
        <v>5</v>
      </c>
      <c r="P125" s="10">
        <f t="shared" si="18"/>
        <v>3.4722222222222223</v>
      </c>
      <c r="Q125" s="9">
        <f>+Natalidad!R125+Fetales!Q125</f>
        <v>0</v>
      </c>
      <c r="R125" s="10">
        <f t="shared" si="19"/>
        <v>0</v>
      </c>
      <c r="S125" s="18">
        <f>+Natalidad!T125+Fetales!S125</f>
        <v>0</v>
      </c>
      <c r="T125" s="20">
        <f t="shared" si="20"/>
        <v>0</v>
      </c>
      <c r="U125" s="9">
        <f>+Natalidad!V125+Fetales!U125</f>
        <v>0</v>
      </c>
      <c r="V125" s="10">
        <f t="shared" si="21"/>
        <v>0</v>
      </c>
      <c r="X125" s="45"/>
    </row>
    <row r="126" spans="1:24" ht="12.75">
      <c r="A126" s="17" t="s">
        <v>130</v>
      </c>
      <c r="B126" s="18">
        <f t="shared" si="11"/>
        <v>430</v>
      </c>
      <c r="C126" s="9">
        <f>Natalidad!D126+Fetales!C126</f>
        <v>10</v>
      </c>
      <c r="D126" s="10">
        <f t="shared" si="12"/>
        <v>2.3255813953488373</v>
      </c>
      <c r="E126" s="9">
        <f>Natalidad!F126+Fetales!E126</f>
        <v>127</v>
      </c>
      <c r="F126" s="10">
        <f t="shared" si="13"/>
        <v>29.53488372093023</v>
      </c>
      <c r="G126" s="18">
        <f>+Natalidad!H126+Fetales!G126</f>
        <v>118</v>
      </c>
      <c r="H126" s="20">
        <f t="shared" si="14"/>
        <v>27.44186046511628</v>
      </c>
      <c r="I126" s="9">
        <f>+Natalidad!J126+Fetales!I126</f>
        <v>85</v>
      </c>
      <c r="J126" s="10">
        <f t="shared" si="15"/>
        <v>19.767441860465116</v>
      </c>
      <c r="K126" s="9">
        <f>+Natalidad!L126+Fetales!K126</f>
        <v>46</v>
      </c>
      <c r="L126" s="10">
        <f t="shared" si="16"/>
        <v>10.69767441860465</v>
      </c>
      <c r="M126" s="18">
        <f>+Natalidad!N126+Fetales!M126</f>
        <v>29</v>
      </c>
      <c r="N126" s="20">
        <f t="shared" si="17"/>
        <v>6.744186046511628</v>
      </c>
      <c r="O126" s="9">
        <f>+Natalidad!P126+Fetales!O126</f>
        <v>10</v>
      </c>
      <c r="P126" s="10">
        <f t="shared" si="18"/>
        <v>2.3255813953488373</v>
      </c>
      <c r="Q126" s="9">
        <f>+Natalidad!R126+Fetales!Q126</f>
        <v>3</v>
      </c>
      <c r="R126" s="10">
        <f t="shared" si="19"/>
        <v>0.6976744186046512</v>
      </c>
      <c r="S126" s="18">
        <f>+Natalidad!T126+Fetales!S126</f>
        <v>0</v>
      </c>
      <c r="T126" s="20">
        <f t="shared" si="20"/>
        <v>0</v>
      </c>
      <c r="U126" s="9">
        <f>+Natalidad!V126+Fetales!U126</f>
        <v>2</v>
      </c>
      <c r="V126" s="10">
        <f t="shared" si="21"/>
        <v>0.46511627906976744</v>
      </c>
      <c r="X126" s="45"/>
    </row>
    <row r="127" spans="1:24" ht="12.75">
      <c r="A127" s="17" t="s">
        <v>131</v>
      </c>
      <c r="B127" s="18">
        <f t="shared" si="11"/>
        <v>100</v>
      </c>
      <c r="C127" s="9">
        <f>Natalidad!D127+Fetales!C127</f>
        <v>0</v>
      </c>
      <c r="D127" s="10">
        <f t="shared" si="12"/>
        <v>0</v>
      </c>
      <c r="E127" s="9">
        <f>Natalidad!F127+Fetales!E127</f>
        <v>32</v>
      </c>
      <c r="F127" s="10">
        <f t="shared" si="13"/>
        <v>32</v>
      </c>
      <c r="G127" s="18">
        <f>+Natalidad!H127+Fetales!G127</f>
        <v>26</v>
      </c>
      <c r="H127" s="20">
        <f t="shared" si="14"/>
        <v>26</v>
      </c>
      <c r="I127" s="9">
        <f>+Natalidad!J127+Fetales!I127</f>
        <v>20</v>
      </c>
      <c r="J127" s="10">
        <f t="shared" si="15"/>
        <v>20</v>
      </c>
      <c r="K127" s="9">
        <f>+Natalidad!L127+Fetales!K127</f>
        <v>11</v>
      </c>
      <c r="L127" s="10">
        <f t="shared" si="16"/>
        <v>11</v>
      </c>
      <c r="M127" s="18">
        <f>+Natalidad!N127+Fetales!M127</f>
        <v>7</v>
      </c>
      <c r="N127" s="20">
        <f t="shared" si="17"/>
        <v>7.000000000000001</v>
      </c>
      <c r="O127" s="9">
        <f>+Natalidad!P127+Fetales!O127</f>
        <v>3</v>
      </c>
      <c r="P127" s="10">
        <f t="shared" si="18"/>
        <v>3</v>
      </c>
      <c r="Q127" s="9">
        <f>+Natalidad!R127+Fetales!Q127</f>
        <v>0</v>
      </c>
      <c r="R127" s="10">
        <f t="shared" si="19"/>
        <v>0</v>
      </c>
      <c r="S127" s="18">
        <f>+Natalidad!T127+Fetales!S127</f>
        <v>0</v>
      </c>
      <c r="T127" s="20">
        <f t="shared" si="20"/>
        <v>0</v>
      </c>
      <c r="U127" s="9">
        <f>+Natalidad!V127+Fetales!U127</f>
        <v>1</v>
      </c>
      <c r="V127" s="10">
        <f t="shared" si="21"/>
        <v>1</v>
      </c>
      <c r="X127" s="45"/>
    </row>
    <row r="128" spans="1:24" ht="12.75">
      <c r="A128" s="17" t="s">
        <v>132</v>
      </c>
      <c r="B128" s="18">
        <f t="shared" si="11"/>
        <v>231</v>
      </c>
      <c r="C128" s="9">
        <f>Natalidad!D128+Fetales!C128</f>
        <v>6</v>
      </c>
      <c r="D128" s="10">
        <f t="shared" si="12"/>
        <v>2.5974025974025974</v>
      </c>
      <c r="E128" s="9">
        <f>Natalidad!F128+Fetales!E128</f>
        <v>59</v>
      </c>
      <c r="F128" s="10">
        <f t="shared" si="13"/>
        <v>25.541125541125542</v>
      </c>
      <c r="G128" s="18">
        <f>+Natalidad!H128+Fetales!G128</f>
        <v>70</v>
      </c>
      <c r="H128" s="20">
        <f t="shared" si="14"/>
        <v>30.303030303030305</v>
      </c>
      <c r="I128" s="9">
        <f>+Natalidad!J128+Fetales!I128</f>
        <v>37</v>
      </c>
      <c r="J128" s="10">
        <f t="shared" si="15"/>
        <v>16.017316017316016</v>
      </c>
      <c r="K128" s="9">
        <f>+Natalidad!L128+Fetales!K128</f>
        <v>31</v>
      </c>
      <c r="L128" s="10">
        <f t="shared" si="16"/>
        <v>13.41991341991342</v>
      </c>
      <c r="M128" s="18">
        <f>+Natalidad!N128+Fetales!M128</f>
        <v>20</v>
      </c>
      <c r="N128" s="20">
        <f t="shared" si="17"/>
        <v>8.658008658008658</v>
      </c>
      <c r="O128" s="9">
        <f>+Natalidad!P128+Fetales!O128</f>
        <v>5</v>
      </c>
      <c r="P128" s="10">
        <f t="shared" si="18"/>
        <v>2.1645021645021645</v>
      </c>
      <c r="Q128" s="9">
        <f>+Natalidad!R128+Fetales!Q128</f>
        <v>1</v>
      </c>
      <c r="R128" s="10">
        <f t="shared" si="19"/>
        <v>0.4329004329004329</v>
      </c>
      <c r="S128" s="18">
        <f>+Natalidad!T128+Fetales!S128</f>
        <v>0</v>
      </c>
      <c r="T128" s="20">
        <f t="shared" si="20"/>
        <v>0</v>
      </c>
      <c r="U128" s="9">
        <f>+Natalidad!V128+Fetales!U128</f>
        <v>2</v>
      </c>
      <c r="V128" s="10">
        <f t="shared" si="21"/>
        <v>0.8658008658008658</v>
      </c>
      <c r="X128" s="45"/>
    </row>
    <row r="129" spans="1:24" ht="12.75">
      <c r="A129" s="12" t="s">
        <v>133</v>
      </c>
      <c r="B129" s="2">
        <f t="shared" si="11"/>
        <v>52073</v>
      </c>
      <c r="C129" s="2">
        <f>Natalidad!D129+Fetales!C129</f>
        <v>449</v>
      </c>
      <c r="D129" s="6">
        <f t="shared" si="12"/>
        <v>0.8622510706124095</v>
      </c>
      <c r="E129" s="2">
        <f>Natalidad!F129+Fetales!E129</f>
        <v>11486</v>
      </c>
      <c r="F129" s="6">
        <f t="shared" si="13"/>
        <v>22.057496207247517</v>
      </c>
      <c r="G129" s="2">
        <f>+Natalidad!H129+Fetales!G129</f>
        <v>14654</v>
      </c>
      <c r="H129" s="3">
        <f t="shared" si="14"/>
        <v>28.141263226624165</v>
      </c>
      <c r="I129" s="2">
        <f>+Natalidad!J129+Fetales!I129</f>
        <v>11890</v>
      </c>
      <c r="J129" s="6">
        <f t="shared" si="15"/>
        <v>22.833330132698325</v>
      </c>
      <c r="K129" s="2">
        <f>+Natalidad!L129+Fetales!K129</f>
        <v>7439</v>
      </c>
      <c r="L129" s="6">
        <f t="shared" si="16"/>
        <v>14.285714285714285</v>
      </c>
      <c r="M129" s="2">
        <f>+Natalidad!N129+Fetales!M129</f>
        <v>4357</v>
      </c>
      <c r="N129" s="3">
        <f t="shared" si="17"/>
        <v>8.367100032646476</v>
      </c>
      <c r="O129" s="2">
        <f>+Natalidad!P129+Fetales!O129</f>
        <v>1369</v>
      </c>
      <c r="P129" s="6">
        <f t="shared" si="18"/>
        <v>2.6290015939162332</v>
      </c>
      <c r="Q129" s="2">
        <f>+Natalidad!R129+Fetales!Q129</f>
        <v>109</v>
      </c>
      <c r="R129" s="6">
        <f t="shared" si="19"/>
        <v>0.20932152939143125</v>
      </c>
      <c r="S129" s="2">
        <f>+Natalidad!T129+Fetales!S129</f>
        <v>0</v>
      </c>
      <c r="T129" s="3">
        <f t="shared" si="20"/>
        <v>0</v>
      </c>
      <c r="U129" s="2">
        <f>+Natalidad!V129+Fetales!U129</f>
        <v>320</v>
      </c>
      <c r="V129" s="6">
        <f t="shared" si="21"/>
        <v>0.6145219211491559</v>
      </c>
      <c r="X129" s="45"/>
    </row>
    <row r="130" spans="1:24" ht="12.75">
      <c r="A130" s="17" t="s">
        <v>135</v>
      </c>
      <c r="B130" s="18">
        <f t="shared" si="11"/>
        <v>670</v>
      </c>
      <c r="C130" s="9">
        <f>Natalidad!D130+Fetales!C130</f>
        <v>3</v>
      </c>
      <c r="D130" s="10">
        <f t="shared" si="12"/>
        <v>0.44776119402985076</v>
      </c>
      <c r="E130" s="9">
        <f>Natalidad!F130+Fetales!E130</f>
        <v>164</v>
      </c>
      <c r="F130" s="10">
        <f t="shared" si="13"/>
        <v>24.47761194029851</v>
      </c>
      <c r="G130" s="18">
        <f>+Natalidad!H130+Fetales!G130</f>
        <v>197</v>
      </c>
      <c r="H130" s="20">
        <f t="shared" si="14"/>
        <v>29.402985074626862</v>
      </c>
      <c r="I130" s="9">
        <f>+Natalidad!J130+Fetales!I130</f>
        <v>125</v>
      </c>
      <c r="J130" s="10">
        <f t="shared" si="15"/>
        <v>18.65671641791045</v>
      </c>
      <c r="K130" s="9">
        <f>+Natalidad!L130+Fetales!K130</f>
        <v>90</v>
      </c>
      <c r="L130" s="10">
        <f t="shared" si="16"/>
        <v>13.432835820895523</v>
      </c>
      <c r="M130" s="18">
        <f>+Natalidad!N130+Fetales!M130</f>
        <v>69</v>
      </c>
      <c r="N130" s="20">
        <f t="shared" si="17"/>
        <v>10.298507462686567</v>
      </c>
      <c r="O130" s="9">
        <f>+Natalidad!P130+Fetales!O130</f>
        <v>19</v>
      </c>
      <c r="P130" s="10">
        <f t="shared" si="18"/>
        <v>2.8358208955223883</v>
      </c>
      <c r="Q130" s="9">
        <f>+Natalidad!R130+Fetales!Q130</f>
        <v>1</v>
      </c>
      <c r="R130" s="10">
        <f t="shared" si="19"/>
        <v>0.1492537313432836</v>
      </c>
      <c r="S130" s="18">
        <f>+Natalidad!T130+Fetales!S130</f>
        <v>0</v>
      </c>
      <c r="T130" s="20">
        <f t="shared" si="20"/>
        <v>0</v>
      </c>
      <c r="U130" s="9">
        <f>+Natalidad!V130+Fetales!U130</f>
        <v>2</v>
      </c>
      <c r="V130" s="10">
        <f t="shared" si="21"/>
        <v>0.2985074626865672</v>
      </c>
      <c r="X130" s="45"/>
    </row>
    <row r="131" spans="1:24" ht="12.75">
      <c r="A131" s="8" t="s">
        <v>136</v>
      </c>
      <c r="B131" s="9">
        <f t="shared" si="11"/>
        <v>5656</v>
      </c>
      <c r="C131" s="9">
        <f>Natalidad!D131+Fetales!C131</f>
        <v>50</v>
      </c>
      <c r="D131" s="10">
        <f t="shared" si="12"/>
        <v>0.884016973125884</v>
      </c>
      <c r="E131" s="9">
        <f>Natalidad!F131+Fetales!E131</f>
        <v>1324</v>
      </c>
      <c r="F131" s="10">
        <f t="shared" si="13"/>
        <v>23.40876944837341</v>
      </c>
      <c r="G131" s="9">
        <f>+Natalidad!H131+Fetales!G131</f>
        <v>1658</v>
      </c>
      <c r="H131" s="10">
        <f t="shared" si="14"/>
        <v>29.314002828854314</v>
      </c>
      <c r="I131" s="9">
        <f>+Natalidad!J131+Fetales!I131</f>
        <v>1275</v>
      </c>
      <c r="J131" s="10">
        <f t="shared" si="15"/>
        <v>22.542432814710043</v>
      </c>
      <c r="K131" s="9">
        <f>+Natalidad!L131+Fetales!K131</f>
        <v>736</v>
      </c>
      <c r="L131" s="10">
        <f t="shared" si="16"/>
        <v>13.012729844413013</v>
      </c>
      <c r="M131" s="9">
        <f>+Natalidad!N131+Fetales!M131</f>
        <v>424</v>
      </c>
      <c r="N131" s="10">
        <f t="shared" si="17"/>
        <v>7.4964639321074955</v>
      </c>
      <c r="O131" s="9">
        <f>+Natalidad!P131+Fetales!O131</f>
        <v>156</v>
      </c>
      <c r="P131" s="10">
        <f t="shared" si="18"/>
        <v>2.758132956152758</v>
      </c>
      <c r="Q131" s="9">
        <f>+Natalidad!R131+Fetales!Q131</f>
        <v>7</v>
      </c>
      <c r="R131" s="10">
        <f t="shared" si="19"/>
        <v>0.12376237623762376</v>
      </c>
      <c r="S131" s="9">
        <f>+Natalidad!T131+Fetales!S131</f>
        <v>0</v>
      </c>
      <c r="T131" s="10">
        <f t="shared" si="20"/>
        <v>0</v>
      </c>
      <c r="U131" s="9">
        <f>+Natalidad!V131+Fetales!U131</f>
        <v>26</v>
      </c>
      <c r="V131" s="10">
        <f t="shared" si="21"/>
        <v>0.4596888260254597</v>
      </c>
      <c r="X131" s="45"/>
    </row>
    <row r="132" spans="1:24" ht="12.75">
      <c r="A132" s="8" t="s">
        <v>137</v>
      </c>
      <c r="B132" s="9">
        <f t="shared" si="11"/>
        <v>1118</v>
      </c>
      <c r="C132" s="9">
        <f>Natalidad!D132+Fetales!C132</f>
        <v>12</v>
      </c>
      <c r="D132" s="10">
        <f t="shared" si="12"/>
        <v>1.073345259391771</v>
      </c>
      <c r="E132" s="9">
        <f>Natalidad!F132+Fetales!E132</f>
        <v>253</v>
      </c>
      <c r="F132" s="10">
        <f t="shared" si="13"/>
        <v>22.62969588550984</v>
      </c>
      <c r="G132" s="9">
        <f>+Natalidad!H132+Fetales!G132</f>
        <v>306</v>
      </c>
      <c r="H132" s="10">
        <f t="shared" si="14"/>
        <v>27.370304114490164</v>
      </c>
      <c r="I132" s="9">
        <f>+Natalidad!J132+Fetales!I132</f>
        <v>258</v>
      </c>
      <c r="J132" s="10">
        <f t="shared" si="15"/>
        <v>23.076923076923077</v>
      </c>
      <c r="K132" s="9">
        <f>+Natalidad!L132+Fetales!K132</f>
        <v>137</v>
      </c>
      <c r="L132" s="10">
        <f t="shared" si="16"/>
        <v>12.254025044722718</v>
      </c>
      <c r="M132" s="9">
        <f>+Natalidad!N132+Fetales!M132</f>
        <v>100</v>
      </c>
      <c r="N132" s="10">
        <f t="shared" si="17"/>
        <v>8.94454382826476</v>
      </c>
      <c r="O132" s="9">
        <f>+Natalidad!P132+Fetales!O132</f>
        <v>47</v>
      </c>
      <c r="P132" s="10">
        <f t="shared" si="18"/>
        <v>4.203935599284437</v>
      </c>
      <c r="Q132" s="9">
        <f>+Natalidad!R132+Fetales!Q132</f>
        <v>2</v>
      </c>
      <c r="R132" s="10">
        <f t="shared" si="19"/>
        <v>0.17889087656529518</v>
      </c>
      <c r="S132" s="9">
        <f>+Natalidad!T132+Fetales!S132</f>
        <v>0</v>
      </c>
      <c r="T132" s="10">
        <f t="shared" si="20"/>
        <v>0</v>
      </c>
      <c r="U132" s="9">
        <f>+Natalidad!V132+Fetales!U132</f>
        <v>3</v>
      </c>
      <c r="V132" s="10">
        <f t="shared" si="21"/>
        <v>0.26833631484794274</v>
      </c>
      <c r="X132" s="45"/>
    </row>
    <row r="133" spans="1:24" ht="12.75">
      <c r="A133" s="8" t="s">
        <v>138</v>
      </c>
      <c r="B133" s="9">
        <f t="shared" si="11"/>
        <v>756</v>
      </c>
      <c r="C133" s="9">
        <f>Natalidad!D133+Fetales!C133</f>
        <v>1</v>
      </c>
      <c r="D133" s="10">
        <f t="shared" si="12"/>
        <v>0.13227513227513227</v>
      </c>
      <c r="E133" s="9">
        <f>Natalidad!F133+Fetales!E133</f>
        <v>159</v>
      </c>
      <c r="F133" s="10">
        <f t="shared" si="13"/>
        <v>21.03174603174603</v>
      </c>
      <c r="G133" s="9">
        <f>+Natalidad!H133+Fetales!G133</f>
        <v>221</v>
      </c>
      <c r="H133" s="10">
        <f t="shared" si="14"/>
        <v>29.232804232804234</v>
      </c>
      <c r="I133" s="9">
        <f>+Natalidad!J133+Fetales!I133</f>
        <v>171</v>
      </c>
      <c r="J133" s="10">
        <f t="shared" si="15"/>
        <v>22.61904761904762</v>
      </c>
      <c r="K133" s="9">
        <f>+Natalidad!L133+Fetales!K133</f>
        <v>108</v>
      </c>
      <c r="L133" s="10">
        <f t="shared" si="16"/>
        <v>14.285714285714285</v>
      </c>
      <c r="M133" s="9">
        <f>+Natalidad!N133+Fetales!M133</f>
        <v>71</v>
      </c>
      <c r="N133" s="10">
        <f t="shared" si="17"/>
        <v>9.39153439153439</v>
      </c>
      <c r="O133" s="9">
        <f>+Natalidad!P133+Fetales!O133</f>
        <v>20</v>
      </c>
      <c r="P133" s="10">
        <f t="shared" si="18"/>
        <v>2.6455026455026456</v>
      </c>
      <c r="Q133" s="9">
        <f>+Natalidad!R133+Fetales!Q133</f>
        <v>1</v>
      </c>
      <c r="R133" s="10">
        <f t="shared" si="19"/>
        <v>0.13227513227513227</v>
      </c>
      <c r="S133" s="9">
        <f>+Natalidad!T133+Fetales!S133</f>
        <v>0</v>
      </c>
      <c r="T133" s="10">
        <f t="shared" si="20"/>
        <v>0</v>
      </c>
      <c r="U133" s="9">
        <f>+Natalidad!V133+Fetales!U133</f>
        <v>4</v>
      </c>
      <c r="V133" s="10">
        <f t="shared" si="21"/>
        <v>0.5291005291005291</v>
      </c>
      <c r="X133" s="45"/>
    </row>
    <row r="134" spans="1:24" ht="12.75">
      <c r="A134" s="8" t="s">
        <v>139</v>
      </c>
      <c r="B134" s="9">
        <f aca="true" t="shared" si="22" ref="B134:B140">C134+E134+G134+I134+K134+M134+O134+Q134+S134+U134</f>
        <v>1722</v>
      </c>
      <c r="C134" s="9">
        <f>Natalidad!D134+Fetales!C134</f>
        <v>10</v>
      </c>
      <c r="D134" s="10">
        <f aca="true" t="shared" si="23" ref="D134:D140">C134/$B134*100</f>
        <v>0.5807200929152149</v>
      </c>
      <c r="E134" s="9">
        <f>Natalidad!F134+Fetales!E134</f>
        <v>208</v>
      </c>
      <c r="F134" s="10">
        <f aca="true" t="shared" si="24" ref="F134:F140">E134/$B134*100</f>
        <v>12.07897793263647</v>
      </c>
      <c r="G134" s="9">
        <f>+Natalidad!H134+Fetales!G134</f>
        <v>417</v>
      </c>
      <c r="H134" s="10">
        <f aca="true" t="shared" si="25" ref="H134:H140">G134/$B134*100</f>
        <v>24.21602787456446</v>
      </c>
      <c r="I134" s="9">
        <f>+Natalidad!J134+Fetales!I134</f>
        <v>444</v>
      </c>
      <c r="J134" s="10">
        <f aca="true" t="shared" si="26" ref="J134:J140">I134/$B134*100</f>
        <v>25.78397212543554</v>
      </c>
      <c r="K134" s="9">
        <f>+Natalidad!L134+Fetales!K134</f>
        <v>345</v>
      </c>
      <c r="L134" s="10">
        <f aca="true" t="shared" si="27" ref="L134:L140">K134/$B134*100</f>
        <v>20.034843205574912</v>
      </c>
      <c r="M134" s="9">
        <f>+Natalidad!N134+Fetales!M134</f>
        <v>224</v>
      </c>
      <c r="N134" s="10">
        <f aca="true" t="shared" si="28" ref="N134:N140">M134/$B134*100</f>
        <v>13.008130081300814</v>
      </c>
      <c r="O134" s="9">
        <f>+Natalidad!P134+Fetales!O134</f>
        <v>57</v>
      </c>
      <c r="P134" s="10">
        <f aca="true" t="shared" si="29" ref="P134:P140">O134/$B134*100</f>
        <v>3.3101045296167246</v>
      </c>
      <c r="Q134" s="9">
        <f>+Natalidad!R134+Fetales!Q134</f>
        <v>10</v>
      </c>
      <c r="R134" s="10">
        <f aca="true" t="shared" si="30" ref="R134:R140">Q134/$B134*100</f>
        <v>0.5807200929152149</v>
      </c>
      <c r="S134" s="9">
        <f>+Natalidad!T134+Fetales!S134</f>
        <v>0</v>
      </c>
      <c r="T134" s="10">
        <f aca="true" t="shared" si="31" ref="T134:T140">S134/$B134*100</f>
        <v>0</v>
      </c>
      <c r="U134" s="9">
        <f>+Natalidad!V134+Fetales!U134</f>
        <v>7</v>
      </c>
      <c r="V134" s="10">
        <f aca="true" t="shared" si="32" ref="V134:V140">U134/$B134*100</f>
        <v>0.40650406504065045</v>
      </c>
      <c r="X134" s="45"/>
    </row>
    <row r="135" spans="1:24" ht="12.75">
      <c r="A135" s="8" t="s">
        <v>140</v>
      </c>
      <c r="B135" s="9">
        <f t="shared" si="22"/>
        <v>570</v>
      </c>
      <c r="C135" s="9">
        <f>Natalidad!D135+Fetales!C135</f>
        <v>5</v>
      </c>
      <c r="D135" s="10">
        <f t="shared" si="23"/>
        <v>0.8771929824561403</v>
      </c>
      <c r="E135" s="9">
        <f>Natalidad!F135+Fetales!E135</f>
        <v>112</v>
      </c>
      <c r="F135" s="10">
        <f t="shared" si="24"/>
        <v>19.649122807017545</v>
      </c>
      <c r="G135" s="9">
        <f>+Natalidad!H135+Fetales!G135</f>
        <v>154</v>
      </c>
      <c r="H135" s="10">
        <f t="shared" si="25"/>
        <v>27.017543859649123</v>
      </c>
      <c r="I135" s="9">
        <f>+Natalidad!J135+Fetales!I135</f>
        <v>123</v>
      </c>
      <c r="J135" s="10">
        <f t="shared" si="26"/>
        <v>21.578947368421055</v>
      </c>
      <c r="K135" s="9">
        <f>+Natalidad!L135+Fetales!K135</f>
        <v>89</v>
      </c>
      <c r="L135" s="10">
        <f t="shared" si="27"/>
        <v>15.6140350877193</v>
      </c>
      <c r="M135" s="9">
        <f>+Natalidad!N135+Fetales!M135</f>
        <v>67</v>
      </c>
      <c r="N135" s="10">
        <f t="shared" si="28"/>
        <v>11.75438596491228</v>
      </c>
      <c r="O135" s="9">
        <f>+Natalidad!P135+Fetales!O135</f>
        <v>17</v>
      </c>
      <c r="P135" s="10">
        <f t="shared" si="29"/>
        <v>2.982456140350877</v>
      </c>
      <c r="Q135" s="9">
        <f>+Natalidad!R135+Fetales!Q135</f>
        <v>2</v>
      </c>
      <c r="R135" s="10">
        <f t="shared" si="30"/>
        <v>0.3508771929824561</v>
      </c>
      <c r="S135" s="9">
        <f>+Natalidad!T135+Fetales!S135</f>
        <v>0</v>
      </c>
      <c r="T135" s="10">
        <f t="shared" si="31"/>
        <v>0</v>
      </c>
      <c r="U135" s="9">
        <f>+Natalidad!V135+Fetales!U135</f>
        <v>1</v>
      </c>
      <c r="V135" s="10">
        <f t="shared" si="32"/>
        <v>0.17543859649122806</v>
      </c>
      <c r="X135" s="45"/>
    </row>
    <row r="136" spans="1:24" ht="12.75">
      <c r="A136" s="8" t="s">
        <v>153</v>
      </c>
      <c r="B136" s="9">
        <f t="shared" si="22"/>
        <v>3432</v>
      </c>
      <c r="C136" s="9">
        <f>Natalidad!D136+Fetales!C136</f>
        <v>21</v>
      </c>
      <c r="D136" s="10">
        <f t="shared" si="23"/>
        <v>0.6118881118881119</v>
      </c>
      <c r="E136" s="9">
        <f>Natalidad!F136+Fetales!E136</f>
        <v>656</v>
      </c>
      <c r="F136" s="10">
        <f t="shared" si="24"/>
        <v>19.114219114219114</v>
      </c>
      <c r="G136" s="9">
        <f>+Natalidad!H136+Fetales!G136</f>
        <v>1008</v>
      </c>
      <c r="H136" s="10">
        <f t="shared" si="25"/>
        <v>29.37062937062937</v>
      </c>
      <c r="I136" s="9">
        <f>+Natalidad!J136+Fetales!I136</f>
        <v>806</v>
      </c>
      <c r="J136" s="10">
        <f t="shared" si="26"/>
        <v>23.484848484848484</v>
      </c>
      <c r="K136" s="9">
        <f>+Natalidad!L136+Fetales!K136</f>
        <v>539</v>
      </c>
      <c r="L136" s="10">
        <f t="shared" si="27"/>
        <v>15.705128205128204</v>
      </c>
      <c r="M136" s="9">
        <f>+Natalidad!N136+Fetales!M136</f>
        <v>291</v>
      </c>
      <c r="N136" s="10">
        <f t="shared" si="28"/>
        <v>8.47902097902098</v>
      </c>
      <c r="O136" s="9">
        <f>+Natalidad!P136+Fetales!O136</f>
        <v>82</v>
      </c>
      <c r="P136" s="10">
        <f t="shared" si="29"/>
        <v>2.3892773892773893</v>
      </c>
      <c r="Q136" s="9">
        <f>+Natalidad!R136+Fetales!Q136</f>
        <v>4</v>
      </c>
      <c r="R136" s="10">
        <f t="shared" si="30"/>
        <v>0.11655011655011654</v>
      </c>
      <c r="S136" s="9">
        <f>+Natalidad!T136+Fetales!S136</f>
        <v>0</v>
      </c>
      <c r="T136" s="10">
        <f t="shared" si="31"/>
        <v>0</v>
      </c>
      <c r="U136" s="9">
        <f>+Natalidad!V136+Fetales!U136</f>
        <v>25</v>
      </c>
      <c r="V136" s="10">
        <f t="shared" si="32"/>
        <v>0.7284382284382284</v>
      </c>
      <c r="X136" s="45"/>
    </row>
    <row r="137" spans="1:24" ht="12.75">
      <c r="A137" s="8" t="s">
        <v>141</v>
      </c>
      <c r="B137" s="9">
        <f t="shared" si="22"/>
        <v>704</v>
      </c>
      <c r="C137" s="9">
        <f>Natalidad!D137+Fetales!C137</f>
        <v>4</v>
      </c>
      <c r="D137" s="10">
        <f t="shared" si="23"/>
        <v>0.5681818181818182</v>
      </c>
      <c r="E137" s="9">
        <f>Natalidad!F137+Fetales!E137</f>
        <v>143</v>
      </c>
      <c r="F137" s="10">
        <f t="shared" si="24"/>
        <v>20.3125</v>
      </c>
      <c r="G137" s="9">
        <f>+Natalidad!H137+Fetales!G137</f>
        <v>189</v>
      </c>
      <c r="H137" s="10">
        <f t="shared" si="25"/>
        <v>26.84659090909091</v>
      </c>
      <c r="I137" s="9">
        <f>+Natalidad!J137+Fetales!I137</f>
        <v>175</v>
      </c>
      <c r="J137" s="10">
        <f t="shared" si="26"/>
        <v>24.857954545454543</v>
      </c>
      <c r="K137" s="9">
        <f>+Natalidad!L137+Fetales!K137</f>
        <v>97</v>
      </c>
      <c r="L137" s="10">
        <f t="shared" si="27"/>
        <v>13.778409090909092</v>
      </c>
      <c r="M137" s="9">
        <f>+Natalidad!N137+Fetales!M137</f>
        <v>66</v>
      </c>
      <c r="N137" s="10">
        <f t="shared" si="28"/>
        <v>9.375</v>
      </c>
      <c r="O137" s="9">
        <f>+Natalidad!P137+Fetales!O137</f>
        <v>25</v>
      </c>
      <c r="P137" s="10">
        <f t="shared" si="29"/>
        <v>3.5511363636363638</v>
      </c>
      <c r="Q137" s="9">
        <f>+Natalidad!R137+Fetales!Q137</f>
        <v>2</v>
      </c>
      <c r="R137" s="10">
        <f t="shared" si="30"/>
        <v>0.2840909090909091</v>
      </c>
      <c r="S137" s="9">
        <f>+Natalidad!T137+Fetales!S137</f>
        <v>0</v>
      </c>
      <c r="T137" s="10">
        <f t="shared" si="31"/>
        <v>0</v>
      </c>
      <c r="U137" s="9">
        <f>+Natalidad!V137+Fetales!U137</f>
        <v>3</v>
      </c>
      <c r="V137" s="10">
        <f t="shared" si="32"/>
        <v>0.4261363636363636</v>
      </c>
      <c r="X137" s="45"/>
    </row>
    <row r="138" spans="1:24" ht="12.75">
      <c r="A138" s="8" t="s">
        <v>134</v>
      </c>
      <c r="B138" s="9">
        <f t="shared" si="22"/>
        <v>36948</v>
      </c>
      <c r="C138" s="9">
        <f>Natalidad!D138+Fetales!C138</f>
        <v>340</v>
      </c>
      <c r="D138" s="10">
        <f t="shared" si="23"/>
        <v>0.9202121901050124</v>
      </c>
      <c r="E138" s="9">
        <f>Natalidad!F138+Fetales!E138</f>
        <v>8381</v>
      </c>
      <c r="F138" s="10">
        <f t="shared" si="24"/>
        <v>22.683230486088558</v>
      </c>
      <c r="G138" s="9">
        <f>+Natalidad!H138+Fetales!G138</f>
        <v>10391</v>
      </c>
      <c r="H138" s="10">
        <f t="shared" si="25"/>
        <v>28.12330843347407</v>
      </c>
      <c r="I138" s="9">
        <f>+Natalidad!J138+Fetales!I138</f>
        <v>8363</v>
      </c>
      <c r="J138" s="10">
        <f t="shared" si="26"/>
        <v>22.63451337014182</v>
      </c>
      <c r="K138" s="9">
        <f>+Natalidad!L138+Fetales!K138</f>
        <v>5218</v>
      </c>
      <c r="L138" s="10">
        <f t="shared" si="27"/>
        <v>14.122550611670457</v>
      </c>
      <c r="M138" s="9">
        <f>+Natalidad!N138+Fetales!M138</f>
        <v>2997</v>
      </c>
      <c r="N138" s="10">
        <f t="shared" si="28"/>
        <v>8.111399805131537</v>
      </c>
      <c r="O138" s="9">
        <f>+Natalidad!P138+Fetales!O138</f>
        <v>931</v>
      </c>
      <c r="P138" s="10">
        <f t="shared" si="29"/>
        <v>2.519757497022843</v>
      </c>
      <c r="Q138" s="9">
        <f>+Natalidad!R138+Fetales!Q138</f>
        <v>80</v>
      </c>
      <c r="R138" s="10">
        <f t="shared" si="30"/>
        <v>0.21652051531882646</v>
      </c>
      <c r="S138" s="9">
        <f>+Natalidad!T138+Fetales!S138</f>
        <v>0</v>
      </c>
      <c r="T138" s="10">
        <f t="shared" si="31"/>
        <v>0</v>
      </c>
      <c r="U138" s="9">
        <f>+Natalidad!V138+Fetales!U138</f>
        <v>247</v>
      </c>
      <c r="V138" s="10">
        <f t="shared" si="32"/>
        <v>0.6685070910468767</v>
      </c>
      <c r="X138" s="45"/>
    </row>
    <row r="139" spans="1:24" ht="12.75">
      <c r="A139" s="8" t="s">
        <v>142</v>
      </c>
      <c r="B139" s="9">
        <f t="shared" si="22"/>
        <v>497</v>
      </c>
      <c r="C139" s="9">
        <f>Natalidad!D139+Fetales!C139</f>
        <v>3</v>
      </c>
      <c r="D139" s="10">
        <f t="shared" si="23"/>
        <v>0.6036217303822937</v>
      </c>
      <c r="E139" s="9">
        <f>Natalidad!F139+Fetales!E139</f>
        <v>86</v>
      </c>
      <c r="F139" s="10">
        <f t="shared" si="24"/>
        <v>17.303822937625753</v>
      </c>
      <c r="G139" s="9">
        <f>+Natalidad!H139+Fetales!G139</f>
        <v>113</v>
      </c>
      <c r="H139" s="10">
        <f t="shared" si="25"/>
        <v>22.736418511066397</v>
      </c>
      <c r="I139" s="9">
        <f>+Natalidad!J139+Fetales!I139</f>
        <v>150</v>
      </c>
      <c r="J139" s="10">
        <f t="shared" si="26"/>
        <v>30.181086519114686</v>
      </c>
      <c r="K139" s="9">
        <f>+Natalidad!L139+Fetales!K139</f>
        <v>80</v>
      </c>
      <c r="L139" s="10">
        <f t="shared" si="27"/>
        <v>16.096579476861166</v>
      </c>
      <c r="M139" s="9">
        <f>+Natalidad!N139+Fetales!M139</f>
        <v>48</v>
      </c>
      <c r="N139" s="10">
        <f t="shared" si="28"/>
        <v>9.6579476861167</v>
      </c>
      <c r="O139" s="9">
        <f>+Natalidad!P139+Fetales!O139</f>
        <v>15</v>
      </c>
      <c r="P139" s="10">
        <f t="shared" si="29"/>
        <v>3.0181086519114686</v>
      </c>
      <c r="Q139" s="9">
        <f>+Natalidad!R139+Fetales!Q139</f>
        <v>0</v>
      </c>
      <c r="R139" s="10">
        <f t="shared" si="30"/>
        <v>0</v>
      </c>
      <c r="S139" s="9">
        <f>+Natalidad!T139+Fetales!S139</f>
        <v>0</v>
      </c>
      <c r="T139" s="10">
        <f t="shared" si="31"/>
        <v>0</v>
      </c>
      <c r="U139" s="9">
        <f>+Natalidad!V139+Fetales!U139</f>
        <v>2</v>
      </c>
      <c r="V139" s="10">
        <f t="shared" si="32"/>
        <v>0.4024144869215292</v>
      </c>
      <c r="X139" s="45"/>
    </row>
    <row r="140" spans="1:24" ht="12.75">
      <c r="A140" s="12" t="s">
        <v>10</v>
      </c>
      <c r="B140" s="2">
        <f t="shared" si="22"/>
        <v>316</v>
      </c>
      <c r="C140" s="5">
        <f>Natalidad!D140+Fetales!C140</f>
        <v>6</v>
      </c>
      <c r="D140" s="6">
        <f t="shared" si="23"/>
        <v>1.89873417721519</v>
      </c>
      <c r="E140" s="5">
        <f>Natalidad!F140+Fetales!E140</f>
        <v>64</v>
      </c>
      <c r="F140" s="6">
        <f t="shared" si="24"/>
        <v>20.253164556962027</v>
      </c>
      <c r="G140" s="2">
        <f>+Natalidad!H140+Fetales!G140</f>
        <v>79</v>
      </c>
      <c r="H140" s="3">
        <f t="shared" si="25"/>
        <v>25</v>
      </c>
      <c r="I140" s="5">
        <f>+Natalidad!J140+Fetales!I140</f>
        <v>61</v>
      </c>
      <c r="J140" s="6">
        <f t="shared" si="26"/>
        <v>19.303797468354432</v>
      </c>
      <c r="K140" s="5">
        <f>+Natalidad!L140+Fetales!K140</f>
        <v>50</v>
      </c>
      <c r="L140" s="6">
        <f t="shared" si="27"/>
        <v>15.822784810126583</v>
      </c>
      <c r="M140" s="2">
        <f>+Natalidad!N140+Fetales!M140</f>
        <v>29</v>
      </c>
      <c r="N140" s="3">
        <f t="shared" si="28"/>
        <v>9.177215189873419</v>
      </c>
      <c r="O140" s="5">
        <f>+Natalidad!P140+Fetales!O140</f>
        <v>7</v>
      </c>
      <c r="P140" s="6">
        <f t="shared" si="29"/>
        <v>2.2151898734177213</v>
      </c>
      <c r="Q140" s="5">
        <f>+Natalidad!R140+Fetales!Q140</f>
        <v>0</v>
      </c>
      <c r="R140" s="6">
        <f t="shared" si="30"/>
        <v>0</v>
      </c>
      <c r="S140" s="2">
        <f>+Natalidad!T140+Fetales!S140</f>
        <v>0</v>
      </c>
      <c r="T140" s="3">
        <f t="shared" si="31"/>
        <v>0</v>
      </c>
      <c r="U140" s="5">
        <f>+Natalidad!V140+Fetales!U140</f>
        <v>20</v>
      </c>
      <c r="V140" s="6">
        <f t="shared" si="32"/>
        <v>6.329113924050633</v>
      </c>
      <c r="X140" s="45"/>
    </row>
    <row r="141" spans="1:11" ht="12.75">
      <c r="A141" s="21" t="s">
        <v>143</v>
      </c>
      <c r="B141" s="24"/>
      <c r="K141" s="47"/>
    </row>
    <row r="142" spans="1:2" ht="12.75">
      <c r="A142" s="25" t="s">
        <v>144</v>
      </c>
      <c r="B142" s="28"/>
    </row>
    <row r="143" spans="1:2" ht="12.75">
      <c r="A143" s="43" t="s">
        <v>163</v>
      </c>
      <c r="B143" s="48"/>
    </row>
    <row r="144" spans="1:22" ht="15">
      <c r="A144" s="51">
        <v>42186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</sheetData>
  <sheetProtection/>
  <mergeCells count="14">
    <mergeCell ref="U3:V3"/>
    <mergeCell ref="A3:A4"/>
    <mergeCell ref="B3:B4"/>
    <mergeCell ref="K3:L3"/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</mergeCells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4"/>
  <sheetViews>
    <sheetView showGridLines="0" zoomScalePageLayoutView="0" workbookViewId="0" topLeftCell="A1">
      <selection activeCell="B3" sqref="B3:B4"/>
    </sheetView>
  </sheetViews>
  <sheetFormatPr defaultColWidth="11.421875" defaultRowHeight="12.75"/>
  <cols>
    <col min="1" max="1" width="24.00390625" style="40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1" customWidth="1"/>
    <col min="7" max="7" width="6.140625" style="32" customWidth="1"/>
    <col min="8" max="8" width="6.28125" style="41" customWidth="1"/>
    <col min="9" max="9" width="6.140625" style="32" customWidth="1"/>
    <col min="10" max="10" width="8.00390625" style="41" customWidth="1"/>
    <col min="11" max="11" width="6.140625" style="32" customWidth="1"/>
    <col min="12" max="12" width="6.28125" style="41" customWidth="1"/>
    <col min="13" max="13" width="6.00390625" style="32" customWidth="1"/>
    <col min="14" max="14" width="6.28125" style="41" customWidth="1"/>
    <col min="15" max="15" width="5.140625" style="32" customWidth="1"/>
    <col min="16" max="16" width="6.421875" style="41" customWidth="1"/>
    <col min="17" max="17" width="5.421875" style="32" customWidth="1"/>
    <col min="18" max="18" width="6.57421875" style="41" customWidth="1"/>
    <col min="19" max="19" width="5.140625" style="32" customWidth="1"/>
    <col min="20" max="20" width="6.57421875" style="41" customWidth="1"/>
    <col min="21" max="21" width="4.7109375" style="32" customWidth="1"/>
    <col min="22" max="22" width="6.28125" style="41" customWidth="1"/>
    <col min="23" max="23" width="7.00390625" style="32" customWidth="1"/>
    <col min="24" max="16384" width="11.421875" style="32" customWidth="1"/>
  </cols>
  <sheetData>
    <row r="1" spans="1:24" ht="27" customHeight="1">
      <c r="A1" s="64" t="s">
        <v>150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39"/>
    </row>
    <row r="2" spans="1:24" ht="27" customHeight="1">
      <c r="A2" s="56" t="s">
        <v>162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39"/>
    </row>
    <row r="3" spans="1:23" ht="17.25" customHeight="1">
      <c r="A3" s="57" t="s">
        <v>158</v>
      </c>
      <c r="B3" s="67" t="s">
        <v>145</v>
      </c>
      <c r="C3" s="69" t="s">
        <v>146</v>
      </c>
      <c r="D3" s="59" t="s">
        <v>0</v>
      </c>
      <c r="E3" s="65" t="s">
        <v>1</v>
      </c>
      <c r="F3" s="65"/>
      <c r="G3" s="65" t="s">
        <v>2</v>
      </c>
      <c r="H3" s="65"/>
      <c r="I3" s="65" t="s">
        <v>3</v>
      </c>
      <c r="J3" s="65"/>
      <c r="K3" s="65" t="s">
        <v>4</v>
      </c>
      <c r="L3" s="65"/>
      <c r="M3" s="65" t="s">
        <v>5</v>
      </c>
      <c r="N3" s="65"/>
      <c r="O3" s="65" t="s">
        <v>6</v>
      </c>
      <c r="P3" s="65"/>
      <c r="Q3" s="65" t="s">
        <v>7</v>
      </c>
      <c r="R3" s="65"/>
      <c r="S3" s="65" t="s">
        <v>8</v>
      </c>
      <c r="T3" s="65"/>
      <c r="U3" s="65" t="s">
        <v>9</v>
      </c>
      <c r="V3" s="65"/>
      <c r="W3" s="38" t="s">
        <v>10</v>
      </c>
    </row>
    <row r="4" spans="1:23" s="26" customFormat="1" ht="45" customHeight="1">
      <c r="A4" s="58"/>
      <c r="B4" s="68"/>
      <c r="C4" s="69"/>
      <c r="D4" s="59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2.0162519609856604</v>
      </c>
      <c r="C5" s="3">
        <v>61.85719344798691</v>
      </c>
      <c r="D5" s="2">
        <v>99213</v>
      </c>
      <c r="E5" s="2">
        <v>1198</v>
      </c>
      <c r="F5" s="3">
        <v>4.332996965455381</v>
      </c>
      <c r="G5" s="2">
        <v>24248</v>
      </c>
      <c r="H5" s="3">
        <v>87.45392511162565</v>
      </c>
      <c r="I5" s="4">
        <v>28361</v>
      </c>
      <c r="J5" s="3">
        <v>110.09961412144693</v>
      </c>
      <c r="K5" s="2">
        <v>21438</v>
      </c>
      <c r="L5" s="3">
        <v>91.16927853026856</v>
      </c>
      <c r="M5" s="2">
        <v>12801</v>
      </c>
      <c r="N5" s="3">
        <v>60.89421883101747</v>
      </c>
      <c r="O5" s="4">
        <v>7664</v>
      </c>
      <c r="P5" s="3">
        <v>36.218939329495946</v>
      </c>
      <c r="Q5" s="2">
        <v>2573</v>
      </c>
      <c r="R5" s="3">
        <v>11.836361043513461</v>
      </c>
      <c r="S5" s="2">
        <v>235</v>
      </c>
      <c r="T5" s="3">
        <v>1.2069913045264742</v>
      </c>
      <c r="U5" s="4">
        <v>6</v>
      </c>
      <c r="V5" s="3">
        <v>0.03806695978225699</v>
      </c>
      <c r="W5" s="2">
        <v>689</v>
      </c>
    </row>
    <row r="6" spans="1:23" ht="12.75">
      <c r="A6" s="54" t="s">
        <v>14</v>
      </c>
      <c r="B6" s="6">
        <v>2.8887921736889735</v>
      </c>
      <c r="C6" s="6">
        <v>78.3554925476072</v>
      </c>
      <c r="D6" s="5">
        <v>2045</v>
      </c>
      <c r="E6" s="5">
        <v>31</v>
      </c>
      <c r="F6" s="6">
        <v>5.6652046783625725</v>
      </c>
      <c r="G6" s="5">
        <v>561</v>
      </c>
      <c r="H6" s="6">
        <v>107.67754318618042</v>
      </c>
      <c r="I6" s="5">
        <v>641</v>
      </c>
      <c r="J6" s="6">
        <v>144.30436740207114</v>
      </c>
      <c r="K6" s="5">
        <v>399</v>
      </c>
      <c r="L6" s="6">
        <v>100.65590312815338</v>
      </c>
      <c r="M6" s="5">
        <v>223</v>
      </c>
      <c r="N6" s="6">
        <v>61.8242306626005</v>
      </c>
      <c r="O6" s="5">
        <v>123</v>
      </c>
      <c r="P6" s="6">
        <v>37.081700331624965</v>
      </c>
      <c r="Q6" s="5">
        <v>48</v>
      </c>
      <c r="R6" s="6">
        <v>15.711947626841242</v>
      </c>
      <c r="S6" s="5">
        <v>6</v>
      </c>
      <c r="T6" s="6">
        <v>2.3961661341853033</v>
      </c>
      <c r="U6" s="7">
        <v>1</v>
      </c>
      <c r="V6" s="6">
        <v>0.4926108374384236</v>
      </c>
      <c r="W6" s="5">
        <v>12</v>
      </c>
    </row>
    <row r="7" spans="1:23" ht="12.75">
      <c r="A7" s="8" t="s">
        <v>15</v>
      </c>
      <c r="B7" s="10">
        <v>1.9480303631263032</v>
      </c>
      <c r="C7" s="10">
        <v>64.70588235294119</v>
      </c>
      <c r="D7" s="9">
        <v>77</v>
      </c>
      <c r="E7" s="9">
        <v>1</v>
      </c>
      <c r="F7" s="10">
        <v>3.8610038610038613</v>
      </c>
      <c r="G7" s="9">
        <v>26</v>
      </c>
      <c r="H7" s="10">
        <v>105.69105691056912</v>
      </c>
      <c r="I7" s="9">
        <v>21</v>
      </c>
      <c r="J7" s="10">
        <v>111.1111111111111</v>
      </c>
      <c r="K7" s="9">
        <v>9</v>
      </c>
      <c r="L7" s="10">
        <v>58.06451612903226</v>
      </c>
      <c r="M7" s="9">
        <v>9</v>
      </c>
      <c r="N7" s="10">
        <v>65.69343065693431</v>
      </c>
      <c r="O7" s="9">
        <v>8</v>
      </c>
      <c r="P7" s="10">
        <v>53.691275167785236</v>
      </c>
      <c r="Q7" s="9">
        <v>2</v>
      </c>
      <c r="R7" s="10">
        <v>11.627906976744185</v>
      </c>
      <c r="S7" s="9">
        <v>0</v>
      </c>
      <c r="T7" s="10">
        <v>0</v>
      </c>
      <c r="U7" s="11">
        <v>0</v>
      </c>
      <c r="V7" s="10">
        <v>0</v>
      </c>
      <c r="W7" s="9">
        <v>1</v>
      </c>
    </row>
    <row r="8" spans="1:23" ht="12.75">
      <c r="A8" s="8" t="s">
        <v>16</v>
      </c>
      <c r="B8" s="10">
        <v>2.6825844263229035</v>
      </c>
      <c r="C8" s="10">
        <v>77.97681770284511</v>
      </c>
      <c r="D8" s="9">
        <v>148</v>
      </c>
      <c r="E8" s="9">
        <v>1</v>
      </c>
      <c r="F8" s="10">
        <v>2.8169014084507045</v>
      </c>
      <c r="G8" s="9">
        <v>36</v>
      </c>
      <c r="H8" s="10">
        <v>116.88311688311688</v>
      </c>
      <c r="I8" s="9">
        <v>36</v>
      </c>
      <c r="J8" s="10">
        <v>125.43554006968641</v>
      </c>
      <c r="K8" s="9">
        <v>33</v>
      </c>
      <c r="L8" s="10">
        <v>124.06015037593984</v>
      </c>
      <c r="M8" s="9">
        <v>18</v>
      </c>
      <c r="N8" s="10">
        <v>70.58823529411765</v>
      </c>
      <c r="O8" s="9">
        <v>17</v>
      </c>
      <c r="P8" s="10">
        <v>63.197026022304826</v>
      </c>
      <c r="Q8" s="9">
        <v>5</v>
      </c>
      <c r="R8" s="10">
        <v>18.18181818181818</v>
      </c>
      <c r="S8" s="9">
        <v>1</v>
      </c>
      <c r="T8" s="10">
        <v>4.201680672268908</v>
      </c>
      <c r="U8" s="11">
        <v>0</v>
      </c>
      <c r="V8" s="10">
        <v>0</v>
      </c>
      <c r="W8" s="9">
        <v>1</v>
      </c>
    </row>
    <row r="9" spans="1:23" ht="12.75">
      <c r="A9" s="8" t="s">
        <v>17</v>
      </c>
      <c r="B9" s="10">
        <v>3.975795664626676</v>
      </c>
      <c r="C9" s="10">
        <v>89.19116304546284</v>
      </c>
      <c r="D9" s="9">
        <v>977</v>
      </c>
      <c r="E9" s="9">
        <v>15</v>
      </c>
      <c r="F9" s="10">
        <v>6.772009029345372</v>
      </c>
      <c r="G9" s="9">
        <v>255</v>
      </c>
      <c r="H9" s="10">
        <v>119.94355597365946</v>
      </c>
      <c r="I9" s="9">
        <v>322</v>
      </c>
      <c r="J9" s="10">
        <v>182.12669683257917</v>
      </c>
      <c r="K9" s="9">
        <v>192</v>
      </c>
      <c r="L9" s="10">
        <v>115.45399879735419</v>
      </c>
      <c r="M9" s="9">
        <v>109</v>
      </c>
      <c r="N9" s="10">
        <v>67.5759454432734</v>
      </c>
      <c r="O9" s="9">
        <v>51</v>
      </c>
      <c r="P9" s="10">
        <v>33.95472703062583</v>
      </c>
      <c r="Q9" s="9">
        <v>19</v>
      </c>
      <c r="R9" s="10">
        <v>14.785992217898832</v>
      </c>
      <c r="S9" s="9">
        <v>4</v>
      </c>
      <c r="T9" s="10">
        <v>4.012036108324975</v>
      </c>
      <c r="U9" s="11">
        <v>1</v>
      </c>
      <c r="V9" s="10">
        <v>1.1627906976744187</v>
      </c>
      <c r="W9" s="9">
        <v>9</v>
      </c>
    </row>
    <row r="10" spans="1:23" ht="12.75">
      <c r="A10" s="8" t="s">
        <v>18</v>
      </c>
      <c r="B10" s="10">
        <v>2.0388845668054794</v>
      </c>
      <c r="C10" s="10">
        <v>67.2184599949837</v>
      </c>
      <c r="D10" s="9">
        <v>268</v>
      </c>
      <c r="E10" s="9">
        <v>6</v>
      </c>
      <c r="F10" s="10">
        <v>6.772009029345372</v>
      </c>
      <c r="G10" s="9">
        <v>85</v>
      </c>
      <c r="H10" s="10">
        <v>100.83036773428232</v>
      </c>
      <c r="I10" s="9">
        <v>76</v>
      </c>
      <c r="J10" s="10">
        <v>106.14525139664805</v>
      </c>
      <c r="K10" s="9">
        <v>47</v>
      </c>
      <c r="L10" s="10">
        <v>77.9436152570481</v>
      </c>
      <c r="M10" s="9">
        <v>31</v>
      </c>
      <c r="N10" s="10">
        <v>61.75298804780876</v>
      </c>
      <c r="O10" s="9">
        <v>17</v>
      </c>
      <c r="P10" s="10">
        <v>37.11790393013101</v>
      </c>
      <c r="Q10" s="9">
        <v>6</v>
      </c>
      <c r="R10" s="10">
        <v>12.84796573875803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2.180766001300487</v>
      </c>
      <c r="C11" s="10">
        <v>73.75815353738082</v>
      </c>
      <c r="D11" s="9">
        <v>294</v>
      </c>
      <c r="E11" s="9">
        <v>7</v>
      </c>
      <c r="F11" s="10">
        <v>7.882882882882882</v>
      </c>
      <c r="G11" s="9">
        <v>76</v>
      </c>
      <c r="H11" s="10">
        <v>90.04739336492891</v>
      </c>
      <c r="I11" s="9">
        <v>93</v>
      </c>
      <c r="J11" s="10">
        <v>129.34631432545203</v>
      </c>
      <c r="K11" s="9">
        <v>60</v>
      </c>
      <c r="L11" s="10">
        <v>99.00990099009901</v>
      </c>
      <c r="M11" s="9">
        <v>31</v>
      </c>
      <c r="N11" s="10">
        <v>61.75298804780876</v>
      </c>
      <c r="O11" s="9">
        <v>15</v>
      </c>
      <c r="P11" s="10">
        <v>32.751091703056765</v>
      </c>
      <c r="Q11" s="9">
        <v>10</v>
      </c>
      <c r="R11" s="10">
        <v>21.551724137931036</v>
      </c>
      <c r="S11" s="9">
        <v>1</v>
      </c>
      <c r="T11" s="10">
        <v>2.544529262086514</v>
      </c>
      <c r="U11" s="11">
        <v>0</v>
      </c>
      <c r="V11" s="10">
        <v>0</v>
      </c>
      <c r="W11" s="9">
        <v>1</v>
      </c>
    </row>
    <row r="12" spans="1:23" ht="12.75">
      <c r="A12" s="8" t="s">
        <v>20</v>
      </c>
      <c r="B12" s="10">
        <v>1.856416121346832</v>
      </c>
      <c r="C12" s="10">
        <v>68.8050930460333</v>
      </c>
      <c r="D12" s="9">
        <v>281</v>
      </c>
      <c r="E12" s="9">
        <v>1</v>
      </c>
      <c r="F12" s="10">
        <v>1.1507479861910241</v>
      </c>
      <c r="G12" s="9">
        <v>83</v>
      </c>
      <c r="H12" s="10">
        <v>98.45788849347568</v>
      </c>
      <c r="I12" s="9">
        <v>93</v>
      </c>
      <c r="J12" s="10">
        <v>121.8872870249017</v>
      </c>
      <c r="K12" s="9">
        <v>58</v>
      </c>
      <c r="L12" s="10">
        <v>86.43815201192251</v>
      </c>
      <c r="M12" s="9">
        <v>25</v>
      </c>
      <c r="N12" s="10">
        <v>41.80602006688963</v>
      </c>
      <c r="O12" s="9">
        <v>15</v>
      </c>
      <c r="P12" s="10">
        <v>31.185031185031185</v>
      </c>
      <c r="Q12" s="9">
        <v>6</v>
      </c>
      <c r="R12" s="10">
        <v>15.306122448979592</v>
      </c>
      <c r="S12" s="9">
        <v>0</v>
      </c>
      <c r="T12" s="10">
        <v>0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2.5497496143325016</v>
      </c>
      <c r="C13" s="6">
        <v>90.33651250674825</v>
      </c>
      <c r="D13" s="2">
        <v>6024</v>
      </c>
      <c r="E13" s="5">
        <v>144</v>
      </c>
      <c r="F13" s="6">
        <v>9.56238794076632</v>
      </c>
      <c r="G13" s="5">
        <v>1842</v>
      </c>
      <c r="H13" s="6">
        <v>132.0430107526882</v>
      </c>
      <c r="I13" s="13">
        <v>1810</v>
      </c>
      <c r="J13" s="3">
        <v>143.83343928798476</v>
      </c>
      <c r="K13" s="5">
        <v>1153</v>
      </c>
      <c r="L13" s="6">
        <v>101.56800563777307</v>
      </c>
      <c r="M13" s="5">
        <v>600</v>
      </c>
      <c r="N13" s="6">
        <v>63.3445945945946</v>
      </c>
      <c r="O13" s="13">
        <v>329</v>
      </c>
      <c r="P13" s="3">
        <v>41.18162473400926</v>
      </c>
      <c r="Q13" s="5">
        <v>103</v>
      </c>
      <c r="R13" s="6">
        <v>15.653495440729484</v>
      </c>
      <c r="S13" s="5">
        <v>6</v>
      </c>
      <c r="T13" s="6">
        <v>1.2612991381122556</v>
      </c>
      <c r="U13" s="13">
        <v>0</v>
      </c>
      <c r="V13" s="3">
        <v>0</v>
      </c>
      <c r="W13" s="5">
        <v>37</v>
      </c>
    </row>
    <row r="14" spans="1:23" ht="12.75">
      <c r="A14" s="8" t="s">
        <v>22</v>
      </c>
      <c r="B14" s="10">
        <v>2.1847823963316446</v>
      </c>
      <c r="C14" s="10">
        <v>77.91052364006102</v>
      </c>
      <c r="D14" s="9">
        <v>613</v>
      </c>
      <c r="E14" s="9">
        <v>15</v>
      </c>
      <c r="F14" s="10">
        <v>8.620689655172413</v>
      </c>
      <c r="G14" s="9">
        <v>196</v>
      </c>
      <c r="H14" s="10">
        <v>118.7159297395518</v>
      </c>
      <c r="I14" s="9">
        <v>183</v>
      </c>
      <c r="J14" s="10">
        <v>119.140625</v>
      </c>
      <c r="K14" s="9">
        <v>120</v>
      </c>
      <c r="L14" s="10">
        <v>88.56088560885608</v>
      </c>
      <c r="M14" s="9">
        <v>52</v>
      </c>
      <c r="N14" s="10">
        <v>48.91815616180621</v>
      </c>
      <c r="O14" s="9">
        <v>37</v>
      </c>
      <c r="P14" s="10">
        <v>43.73522458628842</v>
      </c>
      <c r="Q14" s="9">
        <v>7</v>
      </c>
      <c r="R14" s="10">
        <v>8.849557522123893</v>
      </c>
      <c r="S14" s="9">
        <v>1</v>
      </c>
      <c r="T14" s="10">
        <v>1.5974440894568689</v>
      </c>
      <c r="U14" s="11">
        <v>0</v>
      </c>
      <c r="V14" s="10">
        <v>0</v>
      </c>
      <c r="W14" s="9">
        <v>2</v>
      </c>
    </row>
    <row r="15" spans="1:23" ht="12.75">
      <c r="A15" s="8" t="s">
        <v>23</v>
      </c>
      <c r="B15" s="10">
        <v>2.6281503523867316</v>
      </c>
      <c r="C15" s="10">
        <v>90.38861221128583</v>
      </c>
      <c r="D15" s="9">
        <v>2305</v>
      </c>
      <c r="E15" s="9">
        <v>39</v>
      </c>
      <c r="F15" s="10">
        <v>6.8953323903818955</v>
      </c>
      <c r="G15" s="9">
        <v>621</v>
      </c>
      <c r="H15" s="10">
        <v>117.56910261264672</v>
      </c>
      <c r="I15" s="9">
        <v>732</v>
      </c>
      <c r="J15" s="10">
        <v>157.38550849279724</v>
      </c>
      <c r="K15" s="9">
        <v>466</v>
      </c>
      <c r="L15" s="10">
        <v>111.91162343900096</v>
      </c>
      <c r="M15" s="9">
        <v>259</v>
      </c>
      <c r="N15" s="10">
        <v>71.52720243026788</v>
      </c>
      <c r="O15" s="9">
        <v>129</v>
      </c>
      <c r="P15" s="10">
        <v>40.784065760354096</v>
      </c>
      <c r="Q15" s="9">
        <v>40</v>
      </c>
      <c r="R15" s="10">
        <v>14.71129091577786</v>
      </c>
      <c r="S15" s="9">
        <v>2</v>
      </c>
      <c r="T15" s="10">
        <v>1.0520778537611783</v>
      </c>
      <c r="U15" s="11">
        <v>0</v>
      </c>
      <c r="V15" s="10">
        <v>0</v>
      </c>
      <c r="W15" s="9">
        <v>17</v>
      </c>
    </row>
    <row r="16" spans="1:23" ht="12.75">
      <c r="A16" s="8" t="s">
        <v>24</v>
      </c>
      <c r="B16" s="10">
        <v>2.425297564750609</v>
      </c>
      <c r="C16" s="10">
        <v>87.32296463637154</v>
      </c>
      <c r="D16" s="9">
        <v>1005</v>
      </c>
      <c r="E16" s="9">
        <v>29</v>
      </c>
      <c r="F16" s="10">
        <v>10.626603151337486</v>
      </c>
      <c r="G16" s="9">
        <v>322</v>
      </c>
      <c r="H16" s="10">
        <v>131.85913185913188</v>
      </c>
      <c r="I16" s="9">
        <v>294</v>
      </c>
      <c r="J16" s="10">
        <v>131.89771197846568</v>
      </c>
      <c r="K16" s="9">
        <v>194</v>
      </c>
      <c r="L16" s="10">
        <v>93.44894026974953</v>
      </c>
      <c r="M16" s="9">
        <v>85</v>
      </c>
      <c r="N16" s="10">
        <v>49.7366881217086</v>
      </c>
      <c r="O16" s="9">
        <v>51</v>
      </c>
      <c r="P16" s="10">
        <v>35.839775122979624</v>
      </c>
      <c r="Q16" s="9">
        <v>20</v>
      </c>
      <c r="R16" s="10">
        <v>20.855057351407716</v>
      </c>
      <c r="S16" s="9">
        <v>3</v>
      </c>
      <c r="T16" s="10">
        <v>4.470938897168406</v>
      </c>
      <c r="U16" s="11">
        <v>0</v>
      </c>
      <c r="V16" s="10">
        <v>0</v>
      </c>
      <c r="W16" s="9">
        <v>7</v>
      </c>
    </row>
    <row r="17" spans="1:23" ht="12.75">
      <c r="A17" s="8" t="s">
        <v>25</v>
      </c>
      <c r="B17" s="10">
        <v>2.6911724513315334</v>
      </c>
      <c r="C17" s="10">
        <v>97.07932293395287</v>
      </c>
      <c r="D17" s="9">
        <v>585</v>
      </c>
      <c r="E17" s="9">
        <v>22</v>
      </c>
      <c r="F17" s="10">
        <v>16.47940074906367</v>
      </c>
      <c r="G17" s="9">
        <v>198</v>
      </c>
      <c r="H17" s="10">
        <v>158.65384615384613</v>
      </c>
      <c r="I17" s="9">
        <v>178</v>
      </c>
      <c r="J17" s="10">
        <v>162.11293260473587</v>
      </c>
      <c r="K17" s="9">
        <v>92</v>
      </c>
      <c r="L17" s="10">
        <v>93.49593495934958</v>
      </c>
      <c r="M17" s="9">
        <v>48</v>
      </c>
      <c r="N17" s="10">
        <v>56.140350877192986</v>
      </c>
      <c r="O17" s="9">
        <v>33</v>
      </c>
      <c r="P17" s="10">
        <v>44</v>
      </c>
      <c r="Q17" s="9">
        <v>9</v>
      </c>
      <c r="R17" s="10">
        <v>14.018691588785046</v>
      </c>
      <c r="S17" s="9">
        <v>0</v>
      </c>
      <c r="T17" s="10">
        <v>0</v>
      </c>
      <c r="U17" s="11">
        <v>0</v>
      </c>
      <c r="V17" s="10">
        <v>0</v>
      </c>
      <c r="W17" s="9">
        <v>5</v>
      </c>
    </row>
    <row r="18" spans="1:23" ht="12.75">
      <c r="A18" s="8" t="s">
        <v>26</v>
      </c>
      <c r="B18" s="10">
        <v>2.8937006669677574</v>
      </c>
      <c r="C18" s="10">
        <v>101.43957147639772</v>
      </c>
      <c r="D18" s="9">
        <v>909</v>
      </c>
      <c r="E18" s="9">
        <v>24</v>
      </c>
      <c r="F18" s="10">
        <v>12.108980827447022</v>
      </c>
      <c r="G18" s="9">
        <v>295</v>
      </c>
      <c r="H18" s="10">
        <v>156.91489361702128</v>
      </c>
      <c r="I18" s="9">
        <v>261</v>
      </c>
      <c r="J18" s="10">
        <v>149.22813036020582</v>
      </c>
      <c r="K18" s="9">
        <v>170</v>
      </c>
      <c r="L18" s="10">
        <v>110.1749837977965</v>
      </c>
      <c r="M18" s="9">
        <v>90</v>
      </c>
      <c r="N18" s="10">
        <v>74.31874483897604</v>
      </c>
      <c r="O18" s="9">
        <v>46</v>
      </c>
      <c r="P18" s="10">
        <v>47.717842323651446</v>
      </c>
      <c r="Q18" s="9">
        <v>18</v>
      </c>
      <c r="R18" s="10">
        <v>19.977802441731413</v>
      </c>
      <c r="S18" s="9">
        <v>0</v>
      </c>
      <c r="T18" s="10">
        <v>0</v>
      </c>
      <c r="U18" s="11">
        <v>0</v>
      </c>
      <c r="V18" s="10">
        <v>0</v>
      </c>
      <c r="W18" s="9">
        <v>5</v>
      </c>
    </row>
    <row r="19" spans="1:23" ht="12.75">
      <c r="A19" s="8" t="s">
        <v>27</v>
      </c>
      <c r="B19" s="10">
        <v>2.371889559229386</v>
      </c>
      <c r="C19" s="10">
        <v>89.01598474849683</v>
      </c>
      <c r="D19" s="9">
        <v>607</v>
      </c>
      <c r="E19" s="9">
        <v>15</v>
      </c>
      <c r="F19" s="10">
        <v>9.27643784786642</v>
      </c>
      <c r="G19" s="9">
        <v>210</v>
      </c>
      <c r="H19" s="10">
        <v>145.12785072563923</v>
      </c>
      <c r="I19" s="9">
        <v>162</v>
      </c>
      <c r="J19" s="10">
        <v>122.63436790310371</v>
      </c>
      <c r="K19" s="9">
        <v>111</v>
      </c>
      <c r="L19" s="10">
        <v>90.24390243902438</v>
      </c>
      <c r="M19" s="9">
        <v>66</v>
      </c>
      <c r="N19" s="10">
        <v>65.15301085883515</v>
      </c>
      <c r="O19" s="9">
        <v>33</v>
      </c>
      <c r="P19" s="10">
        <v>39.145907473309606</v>
      </c>
      <c r="Q19" s="9">
        <v>9</v>
      </c>
      <c r="R19" s="10">
        <v>15.84507042253521</v>
      </c>
      <c r="S19" s="9">
        <v>0</v>
      </c>
      <c r="T19" s="10">
        <v>0</v>
      </c>
      <c r="U19" s="11">
        <v>0</v>
      </c>
      <c r="V19" s="10">
        <v>0</v>
      </c>
      <c r="W19" s="9">
        <v>1</v>
      </c>
    </row>
    <row r="20" spans="1:23" ht="12.75">
      <c r="A20" s="12" t="s">
        <v>28</v>
      </c>
      <c r="B20" s="6">
        <v>2.950188854880537</v>
      </c>
      <c r="C20" s="6">
        <v>95.64864665535806</v>
      </c>
      <c r="D20" s="2">
        <v>12969</v>
      </c>
      <c r="E20" s="5">
        <v>256</v>
      </c>
      <c r="F20" s="6">
        <v>7.677312940470835</v>
      </c>
      <c r="G20" s="5">
        <v>3823</v>
      </c>
      <c r="H20" s="6">
        <v>123.08039019992917</v>
      </c>
      <c r="I20" s="13">
        <v>3926</v>
      </c>
      <c r="J20" s="3">
        <v>151.2151908485152</v>
      </c>
      <c r="K20" s="5">
        <v>2514</v>
      </c>
      <c r="L20" s="6">
        <v>117.09361900326036</v>
      </c>
      <c r="M20" s="5">
        <v>1346</v>
      </c>
      <c r="N20" s="6">
        <v>74.26206896551723</v>
      </c>
      <c r="O20" s="13">
        <v>730</v>
      </c>
      <c r="P20" s="3">
        <v>47.06640876853643</v>
      </c>
      <c r="Q20" s="5">
        <v>238</v>
      </c>
      <c r="R20" s="6">
        <v>17.99077783657117</v>
      </c>
      <c r="S20" s="5">
        <v>26</v>
      </c>
      <c r="T20" s="6">
        <v>2.541047693510555</v>
      </c>
      <c r="U20" s="13">
        <v>2</v>
      </c>
      <c r="V20" s="3">
        <v>0.25425883549453343</v>
      </c>
      <c r="W20" s="5">
        <v>108</v>
      </c>
    </row>
    <row r="21" spans="1:23" ht="12.75">
      <c r="A21" s="8" t="s">
        <v>29</v>
      </c>
      <c r="B21" s="10">
        <v>3.123326648741486</v>
      </c>
      <c r="C21" s="10">
        <v>91.48960216998192</v>
      </c>
      <c r="D21" s="9">
        <v>3238</v>
      </c>
      <c r="E21" s="9">
        <v>47</v>
      </c>
      <c r="F21" s="10">
        <v>5.377574370709382</v>
      </c>
      <c r="G21" s="9">
        <v>918</v>
      </c>
      <c r="H21" s="10">
        <v>111.39424827084092</v>
      </c>
      <c r="I21" s="9">
        <v>996</v>
      </c>
      <c r="J21" s="10">
        <v>145.65662474407722</v>
      </c>
      <c r="K21" s="9">
        <v>656</v>
      </c>
      <c r="L21" s="10">
        <v>118.79753712423036</v>
      </c>
      <c r="M21" s="9">
        <v>350</v>
      </c>
      <c r="N21" s="10">
        <v>75.13954486904251</v>
      </c>
      <c r="O21" s="9">
        <v>182</v>
      </c>
      <c r="P21" s="10">
        <v>45.625470042617195</v>
      </c>
      <c r="Q21" s="9">
        <v>61</v>
      </c>
      <c r="R21" s="10">
        <v>17.548906789413117</v>
      </c>
      <c r="S21" s="9">
        <v>4</v>
      </c>
      <c r="T21" s="10">
        <v>1.4992503748125936</v>
      </c>
      <c r="U21" s="11">
        <v>1</v>
      </c>
      <c r="V21" s="10">
        <v>0.4943153732081067</v>
      </c>
      <c r="W21" s="9">
        <v>23</v>
      </c>
    </row>
    <row r="22" spans="1:23" ht="12.75">
      <c r="A22" s="8" t="s">
        <v>30</v>
      </c>
      <c r="B22" s="10">
        <v>1.8150034180815884</v>
      </c>
      <c r="C22" s="10">
        <v>66.8465595486324</v>
      </c>
      <c r="D22" s="9">
        <v>545</v>
      </c>
      <c r="E22" s="9">
        <v>8</v>
      </c>
      <c r="F22" s="10">
        <v>3.9177277179236043</v>
      </c>
      <c r="G22" s="9">
        <v>168</v>
      </c>
      <c r="H22" s="10">
        <v>87.54559666492966</v>
      </c>
      <c r="I22" s="9">
        <v>161</v>
      </c>
      <c r="J22" s="10">
        <v>101.38539042821158</v>
      </c>
      <c r="K22" s="9">
        <v>111</v>
      </c>
      <c r="L22" s="10">
        <v>87.67772511848341</v>
      </c>
      <c r="M22" s="9">
        <v>61</v>
      </c>
      <c r="N22" s="10">
        <v>57.27699530516432</v>
      </c>
      <c r="O22" s="9">
        <v>25</v>
      </c>
      <c r="P22" s="10">
        <v>27.563395810363836</v>
      </c>
      <c r="Q22" s="9">
        <v>6</v>
      </c>
      <c r="R22" s="10">
        <v>7.556675062972292</v>
      </c>
      <c r="S22" s="9">
        <v>0</v>
      </c>
      <c r="T22" s="10">
        <v>0</v>
      </c>
      <c r="U22" s="11">
        <v>0</v>
      </c>
      <c r="V22" s="10">
        <v>0</v>
      </c>
      <c r="W22" s="9">
        <v>5</v>
      </c>
    </row>
    <row r="23" spans="1:23" ht="12.75">
      <c r="A23" s="14" t="s">
        <v>31</v>
      </c>
      <c r="B23" s="10">
        <v>2.5777715504348166</v>
      </c>
      <c r="C23" s="10">
        <v>92.99352199113535</v>
      </c>
      <c r="D23" s="9">
        <v>1091</v>
      </c>
      <c r="E23" s="9">
        <v>18</v>
      </c>
      <c r="F23" s="10">
        <v>6.089309878213802</v>
      </c>
      <c r="G23" s="9">
        <v>304</v>
      </c>
      <c r="H23" s="10">
        <v>116.83320522674866</v>
      </c>
      <c r="I23" s="9">
        <v>342</v>
      </c>
      <c r="J23" s="10">
        <v>153.5698248765155</v>
      </c>
      <c r="K23" s="9">
        <v>220</v>
      </c>
      <c r="L23" s="10">
        <v>110.27568922305764</v>
      </c>
      <c r="M23" s="9">
        <v>105</v>
      </c>
      <c r="N23" s="10">
        <v>62.27758007117438</v>
      </c>
      <c r="O23" s="9">
        <v>62</v>
      </c>
      <c r="P23" s="10">
        <v>46.23415361670395</v>
      </c>
      <c r="Q23" s="9">
        <v>30</v>
      </c>
      <c r="R23" s="10">
        <v>27.700831024930746</v>
      </c>
      <c r="S23" s="9">
        <v>3</v>
      </c>
      <c r="T23" s="10">
        <v>3.7593984962406015</v>
      </c>
      <c r="U23" s="11">
        <v>0</v>
      </c>
      <c r="V23" s="10">
        <v>0</v>
      </c>
      <c r="W23" s="9">
        <v>7</v>
      </c>
    </row>
    <row r="24" spans="1:23" ht="12.75">
      <c r="A24" s="8" t="s">
        <v>32</v>
      </c>
      <c r="B24" s="10">
        <v>2.8980806760370377</v>
      </c>
      <c r="C24" s="10">
        <v>104.14844433337498</v>
      </c>
      <c r="D24" s="9">
        <v>1667</v>
      </c>
      <c r="E24" s="9">
        <v>29</v>
      </c>
      <c r="F24" s="10">
        <v>7.172891417264408</v>
      </c>
      <c r="G24" s="9">
        <v>504</v>
      </c>
      <c r="H24" s="10">
        <v>141.69243744728703</v>
      </c>
      <c r="I24" s="9">
        <v>511</v>
      </c>
      <c r="J24" s="10">
        <v>167.9815910585141</v>
      </c>
      <c r="K24" s="9">
        <v>308</v>
      </c>
      <c r="L24" s="10">
        <v>113.0690161527166</v>
      </c>
      <c r="M24" s="9">
        <v>174</v>
      </c>
      <c r="N24" s="10">
        <v>75.78397212543554</v>
      </c>
      <c r="O24" s="9">
        <v>95</v>
      </c>
      <c r="P24" s="10">
        <v>52.083333333333336</v>
      </c>
      <c r="Q24" s="9">
        <v>30</v>
      </c>
      <c r="R24" s="10">
        <v>20.3527815468114</v>
      </c>
      <c r="S24" s="9">
        <v>4</v>
      </c>
      <c r="T24" s="10">
        <v>3.6730945821854912</v>
      </c>
      <c r="U24" s="11">
        <v>0</v>
      </c>
      <c r="V24" s="10">
        <v>0</v>
      </c>
      <c r="W24" s="9">
        <v>12</v>
      </c>
    </row>
    <row r="25" spans="1:23" ht="12.75">
      <c r="A25" s="8" t="s">
        <v>33</v>
      </c>
      <c r="B25" s="10">
        <v>1.6770666994828882</v>
      </c>
      <c r="C25" s="10">
        <v>49.68287526427061</v>
      </c>
      <c r="D25" s="9">
        <v>47</v>
      </c>
      <c r="E25" s="9">
        <v>2</v>
      </c>
      <c r="F25" s="10">
        <v>9.04977375565611</v>
      </c>
      <c r="G25" s="9">
        <v>13</v>
      </c>
      <c r="H25" s="10">
        <v>65.65656565656566</v>
      </c>
      <c r="I25" s="9">
        <v>7</v>
      </c>
      <c r="J25" s="10">
        <v>48.275862068965516</v>
      </c>
      <c r="K25" s="9">
        <v>12</v>
      </c>
      <c r="L25" s="10">
        <v>94.48818897637796</v>
      </c>
      <c r="M25" s="9">
        <v>9</v>
      </c>
      <c r="N25" s="10">
        <v>76.92307692307693</v>
      </c>
      <c r="O25" s="9">
        <v>2</v>
      </c>
      <c r="P25" s="10">
        <v>15.748031496062993</v>
      </c>
      <c r="Q25" s="9">
        <v>1</v>
      </c>
      <c r="R25" s="10">
        <v>7.874015748031496</v>
      </c>
      <c r="S25" s="9">
        <v>1</v>
      </c>
      <c r="T25" s="10">
        <v>9.523809523809526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1.641837429079213</v>
      </c>
      <c r="C26" s="10">
        <v>51.038843721770554</v>
      </c>
      <c r="D26" s="9">
        <v>226</v>
      </c>
      <c r="E26" s="9">
        <v>9</v>
      </c>
      <c r="F26" s="10">
        <v>8.946322067594433</v>
      </c>
      <c r="G26" s="9">
        <v>86</v>
      </c>
      <c r="H26" s="10">
        <v>86.78102926337033</v>
      </c>
      <c r="I26" s="9">
        <v>56</v>
      </c>
      <c r="J26" s="10">
        <v>66.98564593301435</v>
      </c>
      <c r="K26" s="9">
        <v>36</v>
      </c>
      <c r="L26" s="10">
        <v>54.46293494704992</v>
      </c>
      <c r="M26" s="9">
        <v>21</v>
      </c>
      <c r="N26" s="10">
        <v>39.39962476547842</v>
      </c>
      <c r="O26" s="9">
        <v>14</v>
      </c>
      <c r="P26" s="10">
        <v>27.833001988071572</v>
      </c>
      <c r="Q26" s="9">
        <v>3</v>
      </c>
      <c r="R26" s="10">
        <v>6.185567010309278</v>
      </c>
      <c r="S26" s="9">
        <v>0</v>
      </c>
      <c r="T26" s="10">
        <v>0</v>
      </c>
      <c r="U26" s="11">
        <v>0</v>
      </c>
      <c r="V26" s="10">
        <v>0</v>
      </c>
      <c r="W26" s="9">
        <v>1</v>
      </c>
    </row>
    <row r="27" spans="1:23" ht="12.75">
      <c r="A27" s="8" t="s">
        <v>35</v>
      </c>
      <c r="B27" s="10">
        <v>2.35668290621402</v>
      </c>
      <c r="C27" s="10">
        <v>85.6252434748734</v>
      </c>
      <c r="D27" s="9">
        <v>1099</v>
      </c>
      <c r="E27" s="9">
        <v>42</v>
      </c>
      <c r="F27" s="10">
        <v>13.28693451439418</v>
      </c>
      <c r="G27" s="9">
        <v>377</v>
      </c>
      <c r="H27" s="10">
        <v>126.42521797451376</v>
      </c>
      <c r="I27" s="9">
        <v>299</v>
      </c>
      <c r="J27" s="10">
        <v>120.71053693984658</v>
      </c>
      <c r="K27" s="9">
        <v>180</v>
      </c>
      <c r="L27" s="10">
        <v>89.77556109725685</v>
      </c>
      <c r="M27" s="9">
        <v>93</v>
      </c>
      <c r="N27" s="10">
        <v>54.997043169722055</v>
      </c>
      <c r="O27" s="9">
        <v>63</v>
      </c>
      <c r="P27" s="10">
        <v>43.44827586206897</v>
      </c>
      <c r="Q27" s="9">
        <v>23</v>
      </c>
      <c r="R27" s="10">
        <v>18.210609659540776</v>
      </c>
      <c r="S27" s="9">
        <v>1</v>
      </c>
      <c r="T27" s="10">
        <v>1.0341261633919339</v>
      </c>
      <c r="U27" s="11">
        <v>0</v>
      </c>
      <c r="V27" s="10">
        <v>0</v>
      </c>
      <c r="W27" s="9">
        <v>21</v>
      </c>
    </row>
    <row r="28" spans="1:23" ht="12.75">
      <c r="A28" s="8" t="s">
        <v>36</v>
      </c>
      <c r="B28" s="10">
        <v>2.5069070094015897</v>
      </c>
      <c r="C28" s="10">
        <v>94.49286846275753</v>
      </c>
      <c r="D28" s="9">
        <v>477</v>
      </c>
      <c r="E28" s="9">
        <v>22</v>
      </c>
      <c r="F28" s="10">
        <v>16.910069177555727</v>
      </c>
      <c r="G28" s="9">
        <v>150</v>
      </c>
      <c r="H28" s="10">
        <v>127.98634812286689</v>
      </c>
      <c r="I28" s="9">
        <v>126</v>
      </c>
      <c r="J28" s="10">
        <v>140.3118040089087</v>
      </c>
      <c r="K28" s="9">
        <v>93</v>
      </c>
      <c r="L28" s="10">
        <v>117.87072243346007</v>
      </c>
      <c r="M28" s="9">
        <v>49</v>
      </c>
      <c r="N28" s="10">
        <v>69.70128022759602</v>
      </c>
      <c r="O28" s="9">
        <v>26</v>
      </c>
      <c r="P28" s="10">
        <v>44.36860068259386</v>
      </c>
      <c r="Q28" s="9">
        <v>7</v>
      </c>
      <c r="R28" s="10">
        <v>14.198782961460447</v>
      </c>
      <c r="S28" s="9">
        <v>1</v>
      </c>
      <c r="T28" s="10">
        <v>2.457002457002457</v>
      </c>
      <c r="U28" s="11">
        <v>0</v>
      </c>
      <c r="V28" s="10">
        <v>0</v>
      </c>
      <c r="W28" s="9">
        <v>3</v>
      </c>
    </row>
    <row r="29" spans="1:23" ht="12.75">
      <c r="A29" s="8" t="s">
        <v>37</v>
      </c>
      <c r="B29" s="10">
        <v>2.598304090971216</v>
      </c>
      <c r="C29" s="10">
        <v>93.11855305920588</v>
      </c>
      <c r="D29" s="9">
        <v>659</v>
      </c>
      <c r="E29" s="9">
        <v>13</v>
      </c>
      <c r="F29" s="10">
        <v>7.323943661971831</v>
      </c>
      <c r="G29" s="9">
        <v>174</v>
      </c>
      <c r="H29" s="10">
        <v>105.64663023679417</v>
      </c>
      <c r="I29" s="9">
        <v>202</v>
      </c>
      <c r="J29" s="10">
        <v>160.44479745830023</v>
      </c>
      <c r="K29" s="9">
        <v>131</v>
      </c>
      <c r="L29" s="10">
        <v>124.64319695528069</v>
      </c>
      <c r="M29" s="9">
        <v>72</v>
      </c>
      <c r="N29" s="10">
        <v>75.86933614330874</v>
      </c>
      <c r="O29" s="9">
        <v>36</v>
      </c>
      <c r="P29" s="10">
        <v>42.20398593200469</v>
      </c>
      <c r="Q29" s="9">
        <v>12</v>
      </c>
      <c r="R29" s="10">
        <v>16.574585635359114</v>
      </c>
      <c r="S29" s="9">
        <v>2</v>
      </c>
      <c r="T29" s="10">
        <v>3.3670033670033668</v>
      </c>
      <c r="U29" s="11">
        <v>0</v>
      </c>
      <c r="V29" s="10">
        <v>0</v>
      </c>
      <c r="W29" s="9">
        <v>17</v>
      </c>
    </row>
    <row r="30" spans="1:23" ht="12.75">
      <c r="A30" s="8" t="s">
        <v>38</v>
      </c>
      <c r="B30" s="10">
        <v>3.805107842307983</v>
      </c>
      <c r="C30" s="10">
        <v>116.73664531551688</v>
      </c>
      <c r="D30" s="9">
        <v>3809</v>
      </c>
      <c r="E30" s="9">
        <v>63</v>
      </c>
      <c r="F30" s="10">
        <v>8.089368258859784</v>
      </c>
      <c r="G30" s="9">
        <v>1098</v>
      </c>
      <c r="H30" s="10">
        <v>146.9289441991168</v>
      </c>
      <c r="I30" s="9">
        <v>1201</v>
      </c>
      <c r="J30" s="10">
        <v>186.31709587340987</v>
      </c>
      <c r="K30" s="9">
        <v>742</v>
      </c>
      <c r="L30" s="10">
        <v>144.10565158283163</v>
      </c>
      <c r="M30" s="9">
        <v>398</v>
      </c>
      <c r="N30" s="10">
        <v>93.42723004694837</v>
      </c>
      <c r="O30" s="9">
        <v>218</v>
      </c>
      <c r="P30" s="10">
        <v>58.148839690584154</v>
      </c>
      <c r="Q30" s="9">
        <v>63</v>
      </c>
      <c r="R30" s="10">
        <v>20.12136697540722</v>
      </c>
      <c r="S30" s="9">
        <v>9</v>
      </c>
      <c r="T30" s="10">
        <v>3.717472118959108</v>
      </c>
      <c r="U30" s="11">
        <v>1</v>
      </c>
      <c r="V30" s="10">
        <v>0.5208333333333334</v>
      </c>
      <c r="W30" s="9">
        <v>16</v>
      </c>
    </row>
    <row r="31" spans="1:23" ht="12.75">
      <c r="A31" s="8" t="s">
        <v>39</v>
      </c>
      <c r="B31" s="10">
        <v>2.737957592213557</v>
      </c>
      <c r="C31" s="10">
        <v>82.58928571428571</v>
      </c>
      <c r="D31" s="9">
        <v>111</v>
      </c>
      <c r="E31" s="9">
        <v>3</v>
      </c>
      <c r="F31" s="10">
        <v>9.615384615384617</v>
      </c>
      <c r="G31" s="9">
        <v>31</v>
      </c>
      <c r="H31" s="10">
        <v>111.1111111111111</v>
      </c>
      <c r="I31" s="9">
        <v>25</v>
      </c>
      <c r="J31" s="10">
        <v>120.77294685990337</v>
      </c>
      <c r="K31" s="9">
        <v>25</v>
      </c>
      <c r="L31" s="10">
        <v>138.12154696132598</v>
      </c>
      <c r="M31" s="9">
        <v>14</v>
      </c>
      <c r="N31" s="10">
        <v>83.8323353293413</v>
      </c>
      <c r="O31" s="9">
        <v>7</v>
      </c>
      <c r="P31" s="10">
        <v>38.67403314917127</v>
      </c>
      <c r="Q31" s="9">
        <v>2</v>
      </c>
      <c r="R31" s="10">
        <v>11.1731843575419</v>
      </c>
      <c r="S31" s="9">
        <v>1</v>
      </c>
      <c r="T31" s="10">
        <v>6.666666666666667</v>
      </c>
      <c r="U31" s="11">
        <v>0</v>
      </c>
      <c r="V31" s="10">
        <v>0</v>
      </c>
      <c r="W31" s="9">
        <v>3</v>
      </c>
    </row>
    <row r="32" spans="1:23" ht="12.75">
      <c r="A32" s="12" t="s">
        <v>40</v>
      </c>
      <c r="B32" s="6">
        <v>2.4643940313955177</v>
      </c>
      <c r="C32" s="6">
        <v>72.34682080924856</v>
      </c>
      <c r="D32" s="2">
        <v>3129</v>
      </c>
      <c r="E32" s="5">
        <v>55</v>
      </c>
      <c r="F32" s="6">
        <v>5.605952502293344</v>
      </c>
      <c r="G32" s="5">
        <v>1001</v>
      </c>
      <c r="H32" s="6">
        <v>110.3881782090869</v>
      </c>
      <c r="I32" s="13">
        <v>826</v>
      </c>
      <c r="J32" s="3">
        <v>111.95445920303605</v>
      </c>
      <c r="K32" s="5">
        <v>584</v>
      </c>
      <c r="L32" s="6">
        <v>90.33255993812838</v>
      </c>
      <c r="M32" s="5">
        <v>328</v>
      </c>
      <c r="N32" s="6">
        <v>56.260720411663804</v>
      </c>
      <c r="O32" s="13">
        <v>221</v>
      </c>
      <c r="P32" s="3">
        <v>41.572610985703534</v>
      </c>
      <c r="Q32" s="5">
        <v>94</v>
      </c>
      <c r="R32" s="6">
        <v>19.066937119675455</v>
      </c>
      <c r="S32" s="5">
        <v>4</v>
      </c>
      <c r="T32" s="6">
        <v>0.9383063570255687</v>
      </c>
      <c r="U32" s="13">
        <v>1</v>
      </c>
      <c r="V32" s="3">
        <v>0.27533039647577096</v>
      </c>
      <c r="W32" s="5">
        <v>15</v>
      </c>
    </row>
    <row r="33" spans="1:23" ht="12.75">
      <c r="A33" s="8" t="s">
        <v>41</v>
      </c>
      <c r="B33" s="10">
        <v>2.6713713801473267</v>
      </c>
      <c r="C33" s="10">
        <v>87.31433159373746</v>
      </c>
      <c r="D33" s="9">
        <v>435</v>
      </c>
      <c r="E33" s="9">
        <v>9</v>
      </c>
      <c r="F33" s="10">
        <v>7.148530579825258</v>
      </c>
      <c r="G33" s="9">
        <v>143</v>
      </c>
      <c r="H33" s="10">
        <v>137.3679154658982</v>
      </c>
      <c r="I33" s="9">
        <v>113</v>
      </c>
      <c r="J33" s="10">
        <v>133.72781065088756</v>
      </c>
      <c r="K33" s="9">
        <v>83</v>
      </c>
      <c r="L33" s="10">
        <v>105.86734693877551</v>
      </c>
      <c r="M33" s="9">
        <v>43</v>
      </c>
      <c r="N33" s="10">
        <v>62.68221574344024</v>
      </c>
      <c r="O33" s="9">
        <v>33</v>
      </c>
      <c r="P33" s="10">
        <v>53.05466237942122</v>
      </c>
      <c r="Q33" s="9">
        <v>10</v>
      </c>
      <c r="R33" s="10">
        <v>18.34862385321101</v>
      </c>
      <c r="S33" s="9">
        <v>0</v>
      </c>
      <c r="T33" s="10">
        <v>0</v>
      </c>
      <c r="U33" s="11">
        <v>0</v>
      </c>
      <c r="V33" s="10">
        <v>0</v>
      </c>
      <c r="W33" s="9">
        <v>1</v>
      </c>
    </row>
    <row r="34" spans="1:23" ht="12.75">
      <c r="A34" s="15" t="s">
        <v>42</v>
      </c>
      <c r="B34" s="10">
        <v>2.586283071916947</v>
      </c>
      <c r="C34" s="10">
        <v>78.91119054165522</v>
      </c>
      <c r="D34" s="9">
        <v>287</v>
      </c>
      <c r="E34" s="9">
        <v>0</v>
      </c>
      <c r="F34" s="10">
        <v>0</v>
      </c>
      <c r="G34" s="9">
        <v>95</v>
      </c>
      <c r="H34" s="10">
        <v>123.37662337662337</v>
      </c>
      <c r="I34" s="31">
        <v>84</v>
      </c>
      <c r="J34" s="10">
        <v>138.84297520661156</v>
      </c>
      <c r="K34" s="9">
        <v>49</v>
      </c>
      <c r="L34" s="10">
        <v>104.25531914893617</v>
      </c>
      <c r="M34" s="9">
        <v>32</v>
      </c>
      <c r="N34" s="10">
        <v>79.60199004975124</v>
      </c>
      <c r="O34" s="31">
        <v>21</v>
      </c>
      <c r="P34" s="10">
        <v>51.344743276283616</v>
      </c>
      <c r="Q34" s="9">
        <v>6</v>
      </c>
      <c r="R34" s="10">
        <v>12.5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2.2199224027488857</v>
      </c>
      <c r="C35" s="10">
        <v>65.04734458624948</v>
      </c>
      <c r="D35" s="9">
        <v>158</v>
      </c>
      <c r="E35" s="9">
        <v>3</v>
      </c>
      <c r="F35" s="10">
        <v>6.479481641468682</v>
      </c>
      <c r="G35" s="9">
        <v>42</v>
      </c>
      <c r="H35" s="10">
        <v>90.51724137931035</v>
      </c>
      <c r="I35" s="9">
        <v>42</v>
      </c>
      <c r="J35" s="10">
        <v>113.20754716981132</v>
      </c>
      <c r="K35" s="9">
        <v>38</v>
      </c>
      <c r="L35" s="10">
        <v>123.7785016286645</v>
      </c>
      <c r="M35" s="9">
        <v>17</v>
      </c>
      <c r="N35" s="10">
        <v>57.432432432432435</v>
      </c>
      <c r="O35" s="9">
        <v>11</v>
      </c>
      <c r="P35" s="10">
        <v>34.920634920634924</v>
      </c>
      <c r="Q35" s="9">
        <v>4</v>
      </c>
      <c r="R35" s="10">
        <v>11.299435028248588</v>
      </c>
      <c r="S35" s="9">
        <v>0</v>
      </c>
      <c r="T35" s="10">
        <v>0</v>
      </c>
      <c r="U35" s="11">
        <v>0</v>
      </c>
      <c r="V35" s="10">
        <v>0</v>
      </c>
      <c r="W35" s="9">
        <v>1</v>
      </c>
    </row>
    <row r="36" spans="1:23" ht="12.75">
      <c r="A36" s="8" t="s">
        <v>44</v>
      </c>
      <c r="B36" s="10">
        <v>2.1407383821674166</v>
      </c>
      <c r="C36" s="10">
        <v>74.14634146341463</v>
      </c>
      <c r="D36" s="9">
        <v>456</v>
      </c>
      <c r="E36" s="9">
        <v>10</v>
      </c>
      <c r="F36" s="10">
        <v>7.558578987150416</v>
      </c>
      <c r="G36" s="9">
        <v>155</v>
      </c>
      <c r="H36" s="10">
        <v>120.24825446082234</v>
      </c>
      <c r="I36" s="9">
        <v>109</v>
      </c>
      <c r="J36" s="10">
        <v>94.04659188955996</v>
      </c>
      <c r="K36" s="9">
        <v>72</v>
      </c>
      <c r="L36" s="10">
        <v>71.71314741035857</v>
      </c>
      <c r="M36" s="9">
        <v>49</v>
      </c>
      <c r="N36" s="10">
        <v>55.056179775280896</v>
      </c>
      <c r="O36" s="9">
        <v>38</v>
      </c>
      <c r="P36" s="10">
        <v>53.445850914205344</v>
      </c>
      <c r="Q36" s="9">
        <v>20</v>
      </c>
      <c r="R36" s="10">
        <v>33.955857385398986</v>
      </c>
      <c r="S36" s="9">
        <v>1</v>
      </c>
      <c r="T36" s="10">
        <v>1.968503937007874</v>
      </c>
      <c r="U36" s="11">
        <v>0</v>
      </c>
      <c r="V36" s="10">
        <v>0</v>
      </c>
      <c r="W36" s="9">
        <v>2</v>
      </c>
    </row>
    <row r="37" spans="1:23" ht="12.75">
      <c r="A37" s="8" t="s">
        <v>45</v>
      </c>
      <c r="B37" s="10">
        <v>2.338861086558208</v>
      </c>
      <c r="C37" s="10">
        <v>73.06151308036766</v>
      </c>
      <c r="D37" s="9">
        <v>310</v>
      </c>
      <c r="E37" s="9">
        <v>5</v>
      </c>
      <c r="F37" s="10">
        <v>4.7664442326024785</v>
      </c>
      <c r="G37" s="9">
        <v>91</v>
      </c>
      <c r="H37" s="10">
        <v>94.69302809573361</v>
      </c>
      <c r="I37" s="9">
        <v>79</v>
      </c>
      <c r="J37" s="10">
        <v>115.8357771260997</v>
      </c>
      <c r="K37" s="9">
        <v>63</v>
      </c>
      <c r="L37" s="10">
        <v>112.90322580645162</v>
      </c>
      <c r="M37" s="9">
        <v>40</v>
      </c>
      <c r="N37" s="10">
        <v>75.75757575757576</v>
      </c>
      <c r="O37" s="9">
        <v>20</v>
      </c>
      <c r="P37" s="10">
        <v>38.53564547206165</v>
      </c>
      <c r="Q37" s="9">
        <v>9</v>
      </c>
      <c r="R37" s="10">
        <v>17.408123791102515</v>
      </c>
      <c r="S37" s="9">
        <v>1</v>
      </c>
      <c r="T37" s="10">
        <v>2.092050209205021</v>
      </c>
      <c r="U37" s="11">
        <v>0</v>
      </c>
      <c r="V37" s="10">
        <v>0</v>
      </c>
      <c r="W37" s="9">
        <v>2</v>
      </c>
    </row>
    <row r="38" spans="1:23" ht="12.75">
      <c r="A38" s="8" t="s">
        <v>46</v>
      </c>
      <c r="B38" s="10">
        <v>1.9202123559232134</v>
      </c>
      <c r="C38" s="10">
        <v>62.637362637362635</v>
      </c>
      <c r="D38" s="9">
        <v>171</v>
      </c>
      <c r="E38" s="9">
        <v>3</v>
      </c>
      <c r="F38" s="10">
        <v>4.878048780487805</v>
      </c>
      <c r="G38" s="9">
        <v>48</v>
      </c>
      <c r="H38" s="10">
        <v>82.75862068965517</v>
      </c>
      <c r="I38" s="9">
        <v>45</v>
      </c>
      <c r="J38" s="10">
        <v>93.3609958506224</v>
      </c>
      <c r="K38" s="9">
        <v>35</v>
      </c>
      <c r="L38" s="10">
        <v>85.3658536585366</v>
      </c>
      <c r="M38" s="9">
        <v>17</v>
      </c>
      <c r="N38" s="10">
        <v>48.99135446685879</v>
      </c>
      <c r="O38" s="9">
        <v>15</v>
      </c>
      <c r="P38" s="10">
        <v>46.012269938650306</v>
      </c>
      <c r="Q38" s="9">
        <v>6</v>
      </c>
      <c r="R38" s="10">
        <v>19.607843137254903</v>
      </c>
      <c r="S38" s="9">
        <v>0</v>
      </c>
      <c r="T38" s="10">
        <v>0</v>
      </c>
      <c r="U38" s="11">
        <v>0</v>
      </c>
      <c r="V38" s="10">
        <v>0</v>
      </c>
      <c r="W38" s="9">
        <v>2</v>
      </c>
    </row>
    <row r="39" spans="1:23" ht="12.75">
      <c r="A39" s="8" t="s">
        <v>47</v>
      </c>
      <c r="B39" s="10">
        <v>1.7547950803184316</v>
      </c>
      <c r="C39" s="10">
        <v>61.48320304246778</v>
      </c>
      <c r="D39" s="9">
        <v>582</v>
      </c>
      <c r="E39" s="9">
        <v>11</v>
      </c>
      <c r="F39" s="10">
        <v>5.486284289276808</v>
      </c>
      <c r="G39" s="9">
        <v>176</v>
      </c>
      <c r="H39" s="10">
        <v>96.862960924601</v>
      </c>
      <c r="I39" s="9">
        <v>174</v>
      </c>
      <c r="J39" s="10">
        <v>104.81927710843374</v>
      </c>
      <c r="K39" s="9">
        <v>119</v>
      </c>
      <c r="L39" s="10">
        <v>73.23076923076923</v>
      </c>
      <c r="M39" s="9">
        <v>52</v>
      </c>
      <c r="N39" s="10">
        <v>35.15889114266396</v>
      </c>
      <c r="O39" s="9">
        <v>32</v>
      </c>
      <c r="P39" s="10">
        <v>26.80067001675042</v>
      </c>
      <c r="Q39" s="9">
        <v>14</v>
      </c>
      <c r="R39" s="10">
        <v>14.462809917355372</v>
      </c>
      <c r="S39" s="9">
        <v>0</v>
      </c>
      <c r="T39" s="10">
        <v>0</v>
      </c>
      <c r="U39" s="11">
        <v>0</v>
      </c>
      <c r="V39" s="10">
        <v>0</v>
      </c>
      <c r="W39" s="9">
        <v>4</v>
      </c>
    </row>
    <row r="40" spans="1:23" ht="12.75">
      <c r="A40" s="8" t="s">
        <v>48</v>
      </c>
      <c r="B40" s="10">
        <v>6.78093660964008</v>
      </c>
      <c r="C40" s="10">
        <v>86.08534322820037</v>
      </c>
      <c r="D40" s="9">
        <v>232</v>
      </c>
      <c r="E40" s="9">
        <v>4</v>
      </c>
      <c r="F40" s="10">
        <v>6.4412238325281805</v>
      </c>
      <c r="G40" s="9">
        <v>88</v>
      </c>
      <c r="H40" s="10">
        <v>142.85714285714286</v>
      </c>
      <c r="I40" s="9">
        <v>57</v>
      </c>
      <c r="J40" s="10">
        <v>137.68115942028984</v>
      </c>
      <c r="K40" s="9">
        <v>35</v>
      </c>
      <c r="L40" s="10">
        <v>102.3391812865497</v>
      </c>
      <c r="M40" s="9">
        <v>24</v>
      </c>
      <c r="N40" s="10">
        <v>74.76635514018692</v>
      </c>
      <c r="O40" s="9">
        <v>11</v>
      </c>
      <c r="P40" s="10">
        <v>31.976744186046513</v>
      </c>
      <c r="Q40" s="9">
        <v>10</v>
      </c>
      <c r="R40" s="10">
        <v>27.932960893854748</v>
      </c>
      <c r="S40" s="9">
        <v>1</v>
      </c>
      <c r="T40" s="10">
        <v>3.3333333333333335</v>
      </c>
      <c r="U40" s="11">
        <v>1</v>
      </c>
      <c r="V40" s="10">
        <v>4.11522633744856</v>
      </c>
      <c r="W40" s="9">
        <v>1</v>
      </c>
    </row>
    <row r="41" spans="1:23" ht="12.75">
      <c r="A41" s="8" t="s">
        <v>49</v>
      </c>
      <c r="B41" s="10">
        <v>1.77815707638125</v>
      </c>
      <c r="C41" s="10">
        <v>59.345535219079316</v>
      </c>
      <c r="D41" s="9">
        <v>107</v>
      </c>
      <c r="E41" s="9">
        <v>3</v>
      </c>
      <c r="F41" s="10">
        <v>6.864988558352402</v>
      </c>
      <c r="G41" s="9">
        <v>45</v>
      </c>
      <c r="H41" s="10">
        <v>117.4934725848564</v>
      </c>
      <c r="I41" s="9">
        <v>24</v>
      </c>
      <c r="J41" s="10">
        <v>76.1904761904762</v>
      </c>
      <c r="K41" s="9">
        <v>14</v>
      </c>
      <c r="L41" s="10">
        <v>51.66051660516605</v>
      </c>
      <c r="M41" s="9">
        <v>13</v>
      </c>
      <c r="N41" s="10">
        <v>53.49794238683128</v>
      </c>
      <c r="O41" s="9">
        <v>6</v>
      </c>
      <c r="P41" s="10">
        <v>26.548672566371682</v>
      </c>
      <c r="Q41" s="9">
        <v>2</v>
      </c>
      <c r="R41" s="10">
        <v>10.101010101010102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2.3673094894701268</v>
      </c>
      <c r="C42" s="10">
        <v>76.44183773216032</v>
      </c>
      <c r="D42" s="9">
        <v>391</v>
      </c>
      <c r="E42" s="9">
        <v>7</v>
      </c>
      <c r="F42" s="10">
        <v>5.843071786310517</v>
      </c>
      <c r="G42" s="9">
        <v>118</v>
      </c>
      <c r="H42" s="10">
        <v>102.87707061900609</v>
      </c>
      <c r="I42" s="9">
        <v>99</v>
      </c>
      <c r="J42" s="10">
        <v>117.15976331360947</v>
      </c>
      <c r="K42" s="9">
        <v>76</v>
      </c>
      <c r="L42" s="10">
        <v>109.51008645533142</v>
      </c>
      <c r="M42" s="9">
        <v>41</v>
      </c>
      <c r="N42" s="10">
        <v>64.26332288401254</v>
      </c>
      <c r="O42" s="9">
        <v>34</v>
      </c>
      <c r="P42" s="10">
        <v>52.30769230769231</v>
      </c>
      <c r="Q42" s="9">
        <v>13</v>
      </c>
      <c r="R42" s="10">
        <v>21.13821138211382</v>
      </c>
      <c r="S42" s="9">
        <v>1</v>
      </c>
      <c r="T42" s="10">
        <v>1.9011406844106464</v>
      </c>
      <c r="U42" s="11">
        <v>0</v>
      </c>
      <c r="V42" s="10">
        <v>0</v>
      </c>
      <c r="W42" s="9">
        <v>2</v>
      </c>
    </row>
    <row r="43" spans="1:23" ht="12.75">
      <c r="A43" s="12" t="s">
        <v>51</v>
      </c>
      <c r="B43" s="6">
        <v>2.148276302627148</v>
      </c>
      <c r="C43" s="6">
        <v>70.66302970424621</v>
      </c>
      <c r="D43" s="2">
        <v>3290</v>
      </c>
      <c r="E43" s="5">
        <v>47</v>
      </c>
      <c r="F43" s="6">
        <v>4.207699194270367</v>
      </c>
      <c r="G43" s="5">
        <v>912</v>
      </c>
      <c r="H43" s="6">
        <v>88.74185073465019</v>
      </c>
      <c r="I43" s="13">
        <v>913</v>
      </c>
      <c r="J43" s="3">
        <v>114.05371642723298</v>
      </c>
      <c r="K43" s="5">
        <v>642</v>
      </c>
      <c r="L43" s="6">
        <v>98.49647131021786</v>
      </c>
      <c r="M43" s="5">
        <v>350</v>
      </c>
      <c r="N43" s="6">
        <v>59.301931548627586</v>
      </c>
      <c r="O43" s="13">
        <v>273</v>
      </c>
      <c r="P43" s="3">
        <v>47.52785515320334</v>
      </c>
      <c r="Q43" s="5">
        <v>107</v>
      </c>
      <c r="R43" s="6">
        <v>20.029951329090228</v>
      </c>
      <c r="S43" s="5">
        <v>17</v>
      </c>
      <c r="T43" s="6">
        <v>3.5631942988891216</v>
      </c>
      <c r="U43" s="13">
        <v>0</v>
      </c>
      <c r="V43" s="3">
        <v>0</v>
      </c>
      <c r="W43" s="5">
        <v>29</v>
      </c>
    </row>
    <row r="44" spans="1:23" ht="12.75">
      <c r="A44" s="8" t="s">
        <v>52</v>
      </c>
      <c r="B44" s="10">
        <v>1.5678683042813477</v>
      </c>
      <c r="C44" s="10">
        <v>38.83495145631068</v>
      </c>
      <c r="D44" s="9">
        <v>24</v>
      </c>
      <c r="E44" s="9">
        <v>0</v>
      </c>
      <c r="F44" s="10">
        <v>0</v>
      </c>
      <c r="G44" s="9">
        <v>3</v>
      </c>
      <c r="H44" s="10">
        <v>27.027027027027028</v>
      </c>
      <c r="I44" s="9">
        <v>8</v>
      </c>
      <c r="J44" s="10">
        <v>86.95652173913044</v>
      </c>
      <c r="K44" s="9">
        <v>7</v>
      </c>
      <c r="L44" s="10">
        <v>87.5</v>
      </c>
      <c r="M44" s="9">
        <v>2</v>
      </c>
      <c r="N44" s="10">
        <v>27.027027027027028</v>
      </c>
      <c r="O44" s="9">
        <v>3</v>
      </c>
      <c r="P44" s="10">
        <v>37.03703703703704</v>
      </c>
      <c r="Q44" s="9">
        <v>1</v>
      </c>
      <c r="R44" s="10">
        <v>10.989010989010989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4.455683708222364</v>
      </c>
      <c r="C45" s="10">
        <v>122.90969899665552</v>
      </c>
      <c r="D45" s="9">
        <v>147</v>
      </c>
      <c r="E45" s="9">
        <v>3</v>
      </c>
      <c r="F45" s="10">
        <v>7.874015748031496</v>
      </c>
      <c r="G45" s="9">
        <v>35</v>
      </c>
      <c r="H45" s="10">
        <v>94.33962264150944</v>
      </c>
      <c r="I45" s="9">
        <v>48</v>
      </c>
      <c r="J45" s="10">
        <v>164.3835616438356</v>
      </c>
      <c r="K45" s="9">
        <v>29</v>
      </c>
      <c r="L45" s="10">
        <v>119.34156378600822</v>
      </c>
      <c r="M45" s="9">
        <v>17</v>
      </c>
      <c r="N45" s="10">
        <v>78.70370370370371</v>
      </c>
      <c r="O45" s="9">
        <v>8</v>
      </c>
      <c r="P45" s="10">
        <v>38.27751196172249</v>
      </c>
      <c r="Q45" s="9">
        <v>5</v>
      </c>
      <c r="R45" s="10">
        <v>23.148148148148145</v>
      </c>
      <c r="S45" s="9">
        <v>0</v>
      </c>
      <c r="T45" s="10">
        <v>0</v>
      </c>
      <c r="U45" s="11">
        <v>0</v>
      </c>
      <c r="V45" s="10">
        <v>0</v>
      </c>
      <c r="W45" s="9">
        <v>2</v>
      </c>
    </row>
    <row r="46" spans="1:23" ht="12.75">
      <c r="A46" s="8" t="s">
        <v>54</v>
      </c>
      <c r="B46" s="10">
        <v>1.3418080258081246</v>
      </c>
      <c r="C46" s="10">
        <v>36.691542288557216</v>
      </c>
      <c r="D46" s="9">
        <v>59</v>
      </c>
      <c r="E46" s="9">
        <v>0</v>
      </c>
      <c r="F46" s="10">
        <v>0</v>
      </c>
      <c r="G46" s="9">
        <v>21</v>
      </c>
      <c r="H46" s="10">
        <v>78.94736842105263</v>
      </c>
      <c r="I46" s="9">
        <v>22</v>
      </c>
      <c r="J46" s="10">
        <v>116.40211640211639</v>
      </c>
      <c r="K46" s="9">
        <v>5</v>
      </c>
      <c r="L46" s="10">
        <v>32.25806451612903</v>
      </c>
      <c r="M46" s="9">
        <v>4</v>
      </c>
      <c r="N46" s="10">
        <v>26.666666666666668</v>
      </c>
      <c r="O46" s="9">
        <v>4</v>
      </c>
      <c r="P46" s="10">
        <v>24.844720496894407</v>
      </c>
      <c r="Q46" s="9">
        <v>2</v>
      </c>
      <c r="R46" s="10">
        <v>13.071895424836601</v>
      </c>
      <c r="S46" s="9">
        <v>1</v>
      </c>
      <c r="T46" s="10">
        <v>8.196721311475411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2.167874563728161</v>
      </c>
      <c r="C47" s="10">
        <v>70.81174438687391</v>
      </c>
      <c r="D47" s="9">
        <v>123</v>
      </c>
      <c r="E47" s="9">
        <v>1</v>
      </c>
      <c r="F47" s="10">
        <v>2.840909090909091</v>
      </c>
      <c r="G47" s="9">
        <v>31</v>
      </c>
      <c r="H47" s="10">
        <v>90.37900874635568</v>
      </c>
      <c r="I47" s="9">
        <v>35</v>
      </c>
      <c r="J47" s="10">
        <v>129.62962962962962</v>
      </c>
      <c r="K47" s="9">
        <v>19</v>
      </c>
      <c r="L47" s="10">
        <v>84.82142857142857</v>
      </c>
      <c r="M47" s="9">
        <v>23</v>
      </c>
      <c r="N47" s="10">
        <v>115</v>
      </c>
      <c r="O47" s="9">
        <v>9</v>
      </c>
      <c r="P47" s="10">
        <v>46.875</v>
      </c>
      <c r="Q47" s="9">
        <v>4</v>
      </c>
      <c r="R47" s="10">
        <v>20.202020202020204</v>
      </c>
      <c r="S47" s="9">
        <v>1</v>
      </c>
      <c r="T47" s="10">
        <v>5.524861878453039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1.5499962756965988</v>
      </c>
      <c r="C48" s="10">
        <v>50.219538968166844</v>
      </c>
      <c r="D48" s="9">
        <v>183</v>
      </c>
      <c r="E48" s="9">
        <v>3</v>
      </c>
      <c r="F48" s="10">
        <v>7.299270072992701</v>
      </c>
      <c r="G48" s="9">
        <v>46</v>
      </c>
      <c r="H48" s="10">
        <v>129.94350282485874</v>
      </c>
      <c r="I48" s="9">
        <v>47</v>
      </c>
      <c r="J48" s="10">
        <v>145.06172839506172</v>
      </c>
      <c r="K48" s="9">
        <v>34</v>
      </c>
      <c r="L48" s="10">
        <v>134.38735177865613</v>
      </c>
      <c r="M48" s="9">
        <v>23</v>
      </c>
      <c r="N48" s="10">
        <v>107.4766355140187</v>
      </c>
      <c r="O48" s="9">
        <v>18</v>
      </c>
      <c r="P48" s="10">
        <v>79.29515418502203</v>
      </c>
      <c r="Q48" s="9">
        <v>5</v>
      </c>
      <c r="R48" s="10">
        <v>25.906735751295336</v>
      </c>
      <c r="S48" s="9">
        <v>3</v>
      </c>
      <c r="T48" s="10">
        <v>17.441860465116278</v>
      </c>
      <c r="U48" s="11">
        <v>0</v>
      </c>
      <c r="V48" s="10">
        <v>0</v>
      </c>
      <c r="W48" s="9">
        <v>4</v>
      </c>
    </row>
    <row r="49" spans="1:23" ht="12.75">
      <c r="A49" s="17" t="s">
        <v>57</v>
      </c>
      <c r="B49" s="10">
        <v>1.3299756873612103</v>
      </c>
      <c r="C49" s="10">
        <v>46.96997605452201</v>
      </c>
      <c r="D49" s="18">
        <v>255</v>
      </c>
      <c r="E49" s="9">
        <v>4</v>
      </c>
      <c r="F49" s="10">
        <v>3.7071362372567194</v>
      </c>
      <c r="G49" s="9">
        <v>75</v>
      </c>
      <c r="H49" s="10">
        <v>80.29978586723769</v>
      </c>
      <c r="I49" s="18">
        <v>74</v>
      </c>
      <c r="J49" s="20">
        <v>122.31404958677686</v>
      </c>
      <c r="K49" s="9">
        <v>47</v>
      </c>
      <c r="L49" s="10">
        <v>100.42735042735043</v>
      </c>
      <c r="M49" s="9">
        <v>22</v>
      </c>
      <c r="N49" s="10">
        <v>54.054054054054056</v>
      </c>
      <c r="O49" s="18">
        <v>20</v>
      </c>
      <c r="P49" s="20">
        <v>48.78048780487805</v>
      </c>
      <c r="Q49" s="9">
        <v>9</v>
      </c>
      <c r="R49" s="10">
        <v>21.479713603818613</v>
      </c>
      <c r="S49" s="9">
        <v>0</v>
      </c>
      <c r="T49" s="10">
        <v>0</v>
      </c>
      <c r="U49" s="19">
        <v>0</v>
      </c>
      <c r="V49" s="20">
        <v>0</v>
      </c>
      <c r="W49" s="9">
        <v>4</v>
      </c>
    </row>
    <row r="50" spans="1:23" ht="12.75">
      <c r="A50" s="8" t="s">
        <v>58</v>
      </c>
      <c r="B50" s="10">
        <v>3.2281547937871378</v>
      </c>
      <c r="C50" s="10">
        <v>114.68945119947419</v>
      </c>
      <c r="D50" s="9">
        <v>349</v>
      </c>
      <c r="E50" s="9">
        <v>8</v>
      </c>
      <c r="F50" s="10">
        <v>6.092916984006093</v>
      </c>
      <c r="G50" s="9">
        <v>126</v>
      </c>
      <c r="H50" s="10">
        <v>105.08757297748124</v>
      </c>
      <c r="I50" s="9">
        <v>86</v>
      </c>
      <c r="J50" s="10">
        <v>84.47937131630648</v>
      </c>
      <c r="K50" s="9">
        <v>57</v>
      </c>
      <c r="L50" s="10">
        <v>72.51908396946564</v>
      </c>
      <c r="M50" s="9">
        <v>34</v>
      </c>
      <c r="N50" s="10">
        <v>48.57142857142857</v>
      </c>
      <c r="O50" s="9">
        <v>26</v>
      </c>
      <c r="P50" s="10">
        <v>41.26984126984127</v>
      </c>
      <c r="Q50" s="9">
        <v>9</v>
      </c>
      <c r="R50" s="10">
        <v>15.84507042253521</v>
      </c>
      <c r="S50" s="9">
        <v>0</v>
      </c>
      <c r="T50" s="10">
        <v>0</v>
      </c>
      <c r="U50" s="11">
        <v>0</v>
      </c>
      <c r="V50" s="10">
        <v>0</v>
      </c>
      <c r="W50" s="9">
        <v>3</v>
      </c>
    </row>
    <row r="51" spans="1:23" ht="12.75">
      <c r="A51" s="8" t="s">
        <v>59</v>
      </c>
      <c r="B51" s="10">
        <v>1.2960993904237557</v>
      </c>
      <c r="C51" s="10">
        <v>36.38392857142858</v>
      </c>
      <c r="D51" s="9">
        <v>163</v>
      </c>
      <c r="E51" s="9">
        <v>3</v>
      </c>
      <c r="F51" s="10">
        <v>4.411764705882353</v>
      </c>
      <c r="G51" s="9">
        <v>49</v>
      </c>
      <c r="H51" s="10">
        <v>72.5925925925926</v>
      </c>
      <c r="I51" s="9">
        <v>38</v>
      </c>
      <c r="J51" s="10">
        <v>71.29455909943715</v>
      </c>
      <c r="K51" s="9">
        <v>30</v>
      </c>
      <c r="L51" s="10">
        <v>70.75471698113208</v>
      </c>
      <c r="M51" s="9">
        <v>22</v>
      </c>
      <c r="N51" s="10">
        <v>56.265984654731454</v>
      </c>
      <c r="O51" s="9">
        <v>11</v>
      </c>
      <c r="P51" s="10">
        <v>30.726256983240223</v>
      </c>
      <c r="Q51" s="9">
        <v>9</v>
      </c>
      <c r="R51" s="10">
        <v>25.35211267605634</v>
      </c>
      <c r="S51" s="9">
        <v>0</v>
      </c>
      <c r="T51" s="10">
        <v>0</v>
      </c>
      <c r="U51" s="11">
        <v>0</v>
      </c>
      <c r="V51" s="10">
        <v>0</v>
      </c>
      <c r="W51" s="9">
        <v>1</v>
      </c>
    </row>
    <row r="52" spans="1:23" ht="12.75">
      <c r="A52" s="8" t="s">
        <v>60</v>
      </c>
      <c r="B52" s="10">
        <v>9.36005677844807</v>
      </c>
      <c r="C52" s="10">
        <v>317.89473684210526</v>
      </c>
      <c r="D52" s="9">
        <v>302</v>
      </c>
      <c r="E52" s="9">
        <v>3</v>
      </c>
      <c r="F52" s="10">
        <v>2.588438308886971</v>
      </c>
      <c r="G52" s="9">
        <v>82</v>
      </c>
      <c r="H52" s="10">
        <v>77.43153918791312</v>
      </c>
      <c r="I52" s="9">
        <v>92</v>
      </c>
      <c r="J52" s="10">
        <v>114.00247831474597</v>
      </c>
      <c r="K52" s="9">
        <v>57</v>
      </c>
      <c r="L52" s="10">
        <v>90.33280507131538</v>
      </c>
      <c r="M52" s="9">
        <v>29</v>
      </c>
      <c r="N52" s="10">
        <v>53.30882352941176</v>
      </c>
      <c r="O52" s="9">
        <v>24</v>
      </c>
      <c r="P52" s="10">
        <v>43.399638336347195</v>
      </c>
      <c r="Q52" s="9">
        <v>5</v>
      </c>
      <c r="R52" s="10">
        <v>10.683760683760683</v>
      </c>
      <c r="S52" s="9">
        <v>2</v>
      </c>
      <c r="T52" s="10">
        <v>4.784688995215311</v>
      </c>
      <c r="U52" s="11">
        <v>0</v>
      </c>
      <c r="V52" s="10">
        <v>0</v>
      </c>
      <c r="W52" s="9">
        <v>8</v>
      </c>
    </row>
    <row r="53" spans="1:23" ht="12.75">
      <c r="A53" s="8" t="s">
        <v>61</v>
      </c>
      <c r="B53" s="10">
        <v>1.8316597916044317</v>
      </c>
      <c r="C53" s="10">
        <v>48.44061048440611</v>
      </c>
      <c r="D53" s="9">
        <v>73</v>
      </c>
      <c r="E53" s="9">
        <v>0</v>
      </c>
      <c r="F53" s="10">
        <v>0</v>
      </c>
      <c r="G53" s="9">
        <v>16</v>
      </c>
      <c r="H53" s="10">
        <v>70.48458149779736</v>
      </c>
      <c r="I53" s="9">
        <v>19</v>
      </c>
      <c r="J53" s="10">
        <v>122.58064516129032</v>
      </c>
      <c r="K53" s="9">
        <v>24</v>
      </c>
      <c r="L53" s="10">
        <v>195.1219512195122</v>
      </c>
      <c r="M53" s="9">
        <v>5</v>
      </c>
      <c r="N53" s="10">
        <v>42.73504273504273</v>
      </c>
      <c r="O53" s="9">
        <v>7</v>
      </c>
      <c r="P53" s="10">
        <v>66.0377358490566</v>
      </c>
      <c r="Q53" s="9">
        <v>1</v>
      </c>
      <c r="R53" s="10">
        <v>8.620689655172413</v>
      </c>
      <c r="S53" s="9">
        <v>0</v>
      </c>
      <c r="T53" s="10">
        <v>0</v>
      </c>
      <c r="U53" s="11">
        <v>0</v>
      </c>
      <c r="V53" s="10">
        <v>0</v>
      </c>
      <c r="W53" s="9">
        <v>1</v>
      </c>
    </row>
    <row r="54" spans="1:23" ht="12.75">
      <c r="A54" s="8" t="s">
        <v>62</v>
      </c>
      <c r="B54" s="10">
        <v>1.034181717790478</v>
      </c>
      <c r="C54" s="10">
        <v>34.762979683972915</v>
      </c>
      <c r="D54" s="9">
        <v>77</v>
      </c>
      <c r="E54" s="9">
        <v>2</v>
      </c>
      <c r="F54" s="10">
        <v>5.865102639296188</v>
      </c>
      <c r="G54" s="9">
        <v>20</v>
      </c>
      <c r="H54" s="10">
        <v>60.24096385542169</v>
      </c>
      <c r="I54" s="9">
        <v>25</v>
      </c>
      <c r="J54" s="10">
        <v>100</v>
      </c>
      <c r="K54" s="9">
        <v>16</v>
      </c>
      <c r="L54" s="10">
        <v>80.40201005025126</v>
      </c>
      <c r="M54" s="9">
        <v>4</v>
      </c>
      <c r="N54" s="10">
        <v>20.833333333333332</v>
      </c>
      <c r="O54" s="9">
        <v>7</v>
      </c>
      <c r="P54" s="10">
        <v>35</v>
      </c>
      <c r="Q54" s="9">
        <v>2</v>
      </c>
      <c r="R54" s="10">
        <v>10.989010989010989</v>
      </c>
      <c r="S54" s="9">
        <v>0</v>
      </c>
      <c r="T54" s="10">
        <v>0</v>
      </c>
      <c r="U54" s="11">
        <v>0</v>
      </c>
      <c r="V54" s="10">
        <v>0</v>
      </c>
      <c r="W54" s="9">
        <v>1</v>
      </c>
    </row>
    <row r="55" spans="1:23" ht="12.75">
      <c r="A55" s="8" t="s">
        <v>63</v>
      </c>
      <c r="B55" s="10">
        <v>7.8832026156353</v>
      </c>
      <c r="C55" s="10">
        <v>277.86032689450224</v>
      </c>
      <c r="D55" s="9">
        <v>187</v>
      </c>
      <c r="E55" s="9">
        <v>1</v>
      </c>
      <c r="F55" s="10">
        <v>1.9723865877712032</v>
      </c>
      <c r="G55" s="9">
        <v>44</v>
      </c>
      <c r="H55" s="10">
        <v>88.53118712273641</v>
      </c>
      <c r="I55" s="9">
        <v>34</v>
      </c>
      <c r="J55" s="10">
        <v>86.95652173913044</v>
      </c>
      <c r="K55" s="9">
        <v>50</v>
      </c>
      <c r="L55" s="10">
        <v>169.4915254237288</v>
      </c>
      <c r="M55" s="9">
        <v>24</v>
      </c>
      <c r="N55" s="10">
        <v>88.56088560885608</v>
      </c>
      <c r="O55" s="9">
        <v>25</v>
      </c>
      <c r="P55" s="10">
        <v>93.28358208955224</v>
      </c>
      <c r="Q55" s="9">
        <v>8</v>
      </c>
      <c r="R55" s="10">
        <v>29.304029304029303</v>
      </c>
      <c r="S55" s="9">
        <v>0</v>
      </c>
      <c r="T55" s="10">
        <v>0</v>
      </c>
      <c r="U55" s="11">
        <v>0</v>
      </c>
      <c r="V55" s="10">
        <v>0</v>
      </c>
      <c r="W55" s="9">
        <v>1</v>
      </c>
    </row>
    <row r="56" spans="1:23" ht="12.75">
      <c r="A56" s="8" t="s">
        <v>64</v>
      </c>
      <c r="B56" s="10">
        <v>0.8482281657507946</v>
      </c>
      <c r="C56" s="10">
        <v>19.4889562581204</v>
      </c>
      <c r="D56" s="9">
        <v>45</v>
      </c>
      <c r="E56" s="9">
        <v>0</v>
      </c>
      <c r="F56" s="10">
        <v>0</v>
      </c>
      <c r="G56" s="9">
        <v>15</v>
      </c>
      <c r="H56" s="10">
        <v>97.40259740259741</v>
      </c>
      <c r="I56" s="9">
        <v>15</v>
      </c>
      <c r="J56" s="10">
        <v>122.95081967213115</v>
      </c>
      <c r="K56" s="9">
        <v>7</v>
      </c>
      <c r="L56" s="10">
        <v>78.65168539325842</v>
      </c>
      <c r="M56" s="9">
        <v>5</v>
      </c>
      <c r="N56" s="10">
        <v>57.47126436781609</v>
      </c>
      <c r="O56" s="9">
        <v>2</v>
      </c>
      <c r="P56" s="10">
        <v>23.25581395348837</v>
      </c>
      <c r="Q56" s="9">
        <v>1</v>
      </c>
      <c r="R56" s="10">
        <v>13.698630136986301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1.727423670198075</v>
      </c>
      <c r="C57" s="10">
        <v>60.07646095030039</v>
      </c>
      <c r="D57" s="9">
        <v>110</v>
      </c>
      <c r="E57" s="9">
        <v>2</v>
      </c>
      <c r="F57" s="10">
        <v>3.968253968253968</v>
      </c>
      <c r="G57" s="9">
        <v>35</v>
      </c>
      <c r="H57" s="10">
        <v>70.99391480730223</v>
      </c>
      <c r="I57" s="9">
        <v>29</v>
      </c>
      <c r="J57" s="10">
        <v>74.74226804123711</v>
      </c>
      <c r="K57" s="9">
        <v>19</v>
      </c>
      <c r="L57" s="10">
        <v>59.190031152647975</v>
      </c>
      <c r="M57" s="9">
        <v>11</v>
      </c>
      <c r="N57" s="10">
        <v>38.46153846153847</v>
      </c>
      <c r="O57" s="9">
        <v>8</v>
      </c>
      <c r="P57" s="10">
        <v>28.88086642599278</v>
      </c>
      <c r="Q57" s="9">
        <v>4</v>
      </c>
      <c r="R57" s="10">
        <v>14.035087719298247</v>
      </c>
      <c r="S57" s="9">
        <v>1</v>
      </c>
      <c r="T57" s="10">
        <v>3.8610038610038613</v>
      </c>
      <c r="U57" s="11">
        <v>0</v>
      </c>
      <c r="V57" s="10">
        <v>0</v>
      </c>
      <c r="W57" s="9">
        <v>1</v>
      </c>
    </row>
    <row r="58" spans="1:23" ht="12.75">
      <c r="A58" s="8" t="s">
        <v>66</v>
      </c>
      <c r="B58" s="10">
        <v>1.7582955754309215</v>
      </c>
      <c r="C58" s="10">
        <v>58.16326530612245</v>
      </c>
      <c r="D58" s="9">
        <v>171</v>
      </c>
      <c r="E58" s="9">
        <v>2</v>
      </c>
      <c r="F58" s="10">
        <v>3.6832412523020257</v>
      </c>
      <c r="G58" s="9">
        <v>59</v>
      </c>
      <c r="H58" s="10">
        <v>134.39635535307517</v>
      </c>
      <c r="I58" s="9">
        <v>48</v>
      </c>
      <c r="J58" s="10">
        <v>156.3517915309446</v>
      </c>
      <c r="K58" s="9">
        <v>27</v>
      </c>
      <c r="L58" s="10">
        <v>107.14285714285714</v>
      </c>
      <c r="M58" s="9">
        <v>18</v>
      </c>
      <c r="N58" s="10">
        <v>81.44796380090499</v>
      </c>
      <c r="O58" s="9">
        <v>9</v>
      </c>
      <c r="P58" s="10">
        <v>39.647577092511014</v>
      </c>
      <c r="Q58" s="9">
        <v>5</v>
      </c>
      <c r="R58" s="10">
        <v>23.923444976076556</v>
      </c>
      <c r="S58" s="9">
        <v>3</v>
      </c>
      <c r="T58" s="10">
        <v>17.045454545454543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1.0629077543867769</v>
      </c>
      <c r="C59" s="10">
        <v>36.85092127303183</v>
      </c>
      <c r="D59" s="9">
        <v>198</v>
      </c>
      <c r="E59" s="9">
        <v>3</v>
      </c>
      <c r="F59" s="10">
        <v>4.830917874396135</v>
      </c>
      <c r="G59" s="9">
        <v>40</v>
      </c>
      <c r="H59" s="10">
        <v>68.9655172413793</v>
      </c>
      <c r="I59" s="9">
        <v>50</v>
      </c>
      <c r="J59" s="10">
        <v>95.41984732824429</v>
      </c>
      <c r="K59" s="9">
        <v>48</v>
      </c>
      <c r="L59" s="10">
        <v>107.62331838565024</v>
      </c>
      <c r="M59" s="9">
        <v>24</v>
      </c>
      <c r="N59" s="10">
        <v>60.150375939849624</v>
      </c>
      <c r="O59" s="9">
        <v>22</v>
      </c>
      <c r="P59" s="10">
        <v>57.291666666666664</v>
      </c>
      <c r="Q59" s="9">
        <v>7</v>
      </c>
      <c r="R59" s="10">
        <v>21.538461538461537</v>
      </c>
      <c r="S59" s="9">
        <v>2</v>
      </c>
      <c r="T59" s="10">
        <v>7.092198581560283</v>
      </c>
      <c r="U59" s="11">
        <v>0</v>
      </c>
      <c r="V59" s="10">
        <v>0</v>
      </c>
      <c r="W59" s="9">
        <v>2</v>
      </c>
    </row>
    <row r="60" spans="1:23" ht="12.75">
      <c r="A60" s="8" t="s">
        <v>156</v>
      </c>
      <c r="B60" s="10">
        <v>7.864433614949418</v>
      </c>
      <c r="C60" s="10">
        <v>264.3348623853211</v>
      </c>
      <c r="D60" s="9">
        <v>461</v>
      </c>
      <c r="E60" s="9">
        <v>2</v>
      </c>
      <c r="F60" s="10">
        <v>1.4566642388929352</v>
      </c>
      <c r="G60" s="9">
        <v>114</v>
      </c>
      <c r="H60" s="10">
        <v>98.02235597592433</v>
      </c>
      <c r="I60" s="9">
        <v>141</v>
      </c>
      <c r="J60" s="10">
        <v>166.07773851590105</v>
      </c>
      <c r="K60" s="9">
        <v>89</v>
      </c>
      <c r="L60" s="10">
        <v>115.88541666666667</v>
      </c>
      <c r="M60" s="9">
        <v>50</v>
      </c>
      <c r="N60" s="10">
        <v>67.11409395973155</v>
      </c>
      <c r="O60" s="9">
        <v>43</v>
      </c>
      <c r="P60" s="10">
        <v>60.73446327683616</v>
      </c>
      <c r="Q60" s="9">
        <v>19</v>
      </c>
      <c r="R60" s="10">
        <v>31.50912106135987</v>
      </c>
      <c r="S60" s="9">
        <v>3</v>
      </c>
      <c r="T60" s="10">
        <v>5.58659217877095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1.9413323268230511</v>
      </c>
      <c r="C61" s="10">
        <v>66.12563871355576</v>
      </c>
      <c r="D61" s="9">
        <v>220</v>
      </c>
      <c r="E61" s="9">
        <v>3</v>
      </c>
      <c r="F61" s="10">
        <v>4.291845493562231</v>
      </c>
      <c r="G61" s="9">
        <v>57</v>
      </c>
      <c r="H61" s="10">
        <v>85.45727136431785</v>
      </c>
      <c r="I61" s="9">
        <v>70</v>
      </c>
      <c r="J61" s="10">
        <v>123.67491166077738</v>
      </c>
      <c r="K61" s="9">
        <v>47</v>
      </c>
      <c r="L61" s="10">
        <v>95.91836734693878</v>
      </c>
      <c r="M61" s="9">
        <v>16</v>
      </c>
      <c r="N61" s="10">
        <v>35.47671840354767</v>
      </c>
      <c r="O61" s="9">
        <v>21</v>
      </c>
      <c r="P61" s="10">
        <v>48.165137614678905</v>
      </c>
      <c r="Q61" s="9">
        <v>4</v>
      </c>
      <c r="R61" s="10">
        <v>10.723860589812332</v>
      </c>
      <c r="S61" s="9">
        <v>1</v>
      </c>
      <c r="T61" s="10">
        <v>2.9069767441860463</v>
      </c>
      <c r="U61" s="11">
        <v>0</v>
      </c>
      <c r="V61" s="10">
        <v>0</v>
      </c>
      <c r="W61" s="9">
        <v>1</v>
      </c>
    </row>
    <row r="62" spans="1:23" ht="12.75">
      <c r="A62" s="8" t="s">
        <v>69</v>
      </c>
      <c r="B62" s="10">
        <v>2.3631645261174627</v>
      </c>
      <c r="C62" s="10">
        <v>73.90180878552971</v>
      </c>
      <c r="D62" s="9">
        <v>143</v>
      </c>
      <c r="E62" s="9">
        <v>7</v>
      </c>
      <c r="F62" s="10">
        <v>16.706443914081145</v>
      </c>
      <c r="G62" s="9">
        <v>44</v>
      </c>
      <c r="H62" s="10">
        <v>106.53753026634382</v>
      </c>
      <c r="I62" s="9">
        <v>32</v>
      </c>
      <c r="J62" s="10">
        <v>99.07120743034056</v>
      </c>
      <c r="K62" s="9">
        <v>30</v>
      </c>
      <c r="L62" s="10">
        <v>110.7011070110701</v>
      </c>
      <c r="M62" s="9">
        <v>17</v>
      </c>
      <c r="N62" s="10">
        <v>71.72995780590718</v>
      </c>
      <c r="O62" s="9">
        <v>6</v>
      </c>
      <c r="P62" s="10">
        <v>25.974025974025977</v>
      </c>
      <c r="Q62" s="9">
        <v>7</v>
      </c>
      <c r="R62" s="10">
        <v>28.925619834710744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2.3416786816373625</v>
      </c>
      <c r="C63" s="6">
        <v>77.04157694218982</v>
      </c>
      <c r="D63" s="2">
        <v>4651</v>
      </c>
      <c r="E63" s="5">
        <v>63</v>
      </c>
      <c r="F63" s="6">
        <v>4.5921714410671335</v>
      </c>
      <c r="G63" s="5">
        <v>1216</v>
      </c>
      <c r="H63" s="6">
        <v>97.64715329639444</v>
      </c>
      <c r="I63" s="13">
        <v>1323</v>
      </c>
      <c r="J63" s="3">
        <v>124.74071280407317</v>
      </c>
      <c r="K63" s="5">
        <v>981</v>
      </c>
      <c r="L63" s="6">
        <v>106.6304347826087</v>
      </c>
      <c r="M63" s="5">
        <v>512</v>
      </c>
      <c r="N63" s="6">
        <v>63.92808090897741</v>
      </c>
      <c r="O63" s="13">
        <v>355</v>
      </c>
      <c r="P63" s="3">
        <v>47.68300873069174</v>
      </c>
      <c r="Q63" s="5">
        <v>153</v>
      </c>
      <c r="R63" s="6">
        <v>22.335766423357665</v>
      </c>
      <c r="S63" s="5">
        <v>17</v>
      </c>
      <c r="T63" s="6">
        <v>2.9275012915446874</v>
      </c>
      <c r="U63" s="13">
        <v>0</v>
      </c>
      <c r="V63" s="3">
        <v>0</v>
      </c>
      <c r="W63" s="5">
        <v>31</v>
      </c>
    </row>
    <row r="64" spans="1:23" ht="12.75">
      <c r="A64" s="8" t="s">
        <v>71</v>
      </c>
      <c r="B64" s="10">
        <v>2.1634572913840167</v>
      </c>
      <c r="C64" s="10">
        <v>68.72370266479663</v>
      </c>
      <c r="D64" s="9">
        <v>196</v>
      </c>
      <c r="E64" s="9">
        <v>3</v>
      </c>
      <c r="F64" s="10">
        <v>4.335260115606936</v>
      </c>
      <c r="G64" s="9">
        <v>46</v>
      </c>
      <c r="H64" s="10">
        <v>74.9185667752443</v>
      </c>
      <c r="I64" s="9">
        <v>59</v>
      </c>
      <c r="J64" s="10">
        <v>112.16730038022814</v>
      </c>
      <c r="K64" s="9">
        <v>38</v>
      </c>
      <c r="L64" s="10">
        <v>101.87667560321715</v>
      </c>
      <c r="M64" s="9">
        <v>26</v>
      </c>
      <c r="N64" s="10">
        <v>69.14893617021276</v>
      </c>
      <c r="O64" s="9">
        <v>18</v>
      </c>
      <c r="P64" s="10">
        <v>48.517520215633425</v>
      </c>
      <c r="Q64" s="9">
        <v>5</v>
      </c>
      <c r="R64" s="10">
        <v>15.24390243902439</v>
      </c>
      <c r="S64" s="9">
        <v>1</v>
      </c>
      <c r="T64" s="10">
        <v>3.787878787878788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2.1932647862931987</v>
      </c>
      <c r="C65" s="10">
        <v>65.47208821502412</v>
      </c>
      <c r="D65" s="9">
        <v>95</v>
      </c>
      <c r="E65" s="9">
        <v>0</v>
      </c>
      <c r="F65" s="10">
        <v>0</v>
      </c>
      <c r="G65" s="9">
        <v>16</v>
      </c>
      <c r="H65" s="10">
        <v>50.955414012738856</v>
      </c>
      <c r="I65" s="9">
        <v>27</v>
      </c>
      <c r="J65" s="10">
        <v>104.65116279069768</v>
      </c>
      <c r="K65" s="9">
        <v>26</v>
      </c>
      <c r="L65" s="10">
        <v>113.04347826086956</v>
      </c>
      <c r="M65" s="9">
        <v>15</v>
      </c>
      <c r="N65" s="10">
        <v>80.21390374331551</v>
      </c>
      <c r="O65" s="9">
        <v>8</v>
      </c>
      <c r="P65" s="10">
        <v>46.24277456647398</v>
      </c>
      <c r="Q65" s="9">
        <v>2</v>
      </c>
      <c r="R65" s="10">
        <v>13.071895424836601</v>
      </c>
      <c r="S65" s="9">
        <v>1</v>
      </c>
      <c r="T65" s="10">
        <v>7.352941176470588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2.906544208933558</v>
      </c>
      <c r="C66" s="10">
        <v>98.9352262644188</v>
      </c>
      <c r="D66" s="9">
        <v>223</v>
      </c>
      <c r="E66" s="9">
        <v>7</v>
      </c>
      <c r="F66" s="10">
        <v>12.939001848428836</v>
      </c>
      <c r="G66" s="9">
        <v>82</v>
      </c>
      <c r="H66" s="10">
        <v>172.6315789473684</v>
      </c>
      <c r="I66" s="9">
        <v>51</v>
      </c>
      <c r="J66" s="10">
        <v>128.14070351758795</v>
      </c>
      <c r="K66" s="9">
        <v>40</v>
      </c>
      <c r="L66" s="10">
        <v>120.84592145015107</v>
      </c>
      <c r="M66" s="9">
        <v>20</v>
      </c>
      <c r="N66" s="10">
        <v>69.20415224913495</v>
      </c>
      <c r="O66" s="9">
        <v>15</v>
      </c>
      <c r="P66" s="10">
        <v>52.44755244755245</v>
      </c>
      <c r="Q66" s="9">
        <v>5</v>
      </c>
      <c r="R66" s="10">
        <v>19.37984496124031</v>
      </c>
      <c r="S66" s="9">
        <v>2</v>
      </c>
      <c r="T66" s="10">
        <v>9.216589861751151</v>
      </c>
      <c r="U66" s="11">
        <v>0</v>
      </c>
      <c r="V66" s="10">
        <v>0</v>
      </c>
      <c r="W66" s="9">
        <v>1</v>
      </c>
    </row>
    <row r="67" spans="1:23" ht="12.75">
      <c r="A67" s="8" t="s">
        <v>74</v>
      </c>
      <c r="B67" s="10">
        <v>2.717832743099834</v>
      </c>
      <c r="C67" s="10">
        <v>85.58758314855876</v>
      </c>
      <c r="D67" s="9">
        <v>193</v>
      </c>
      <c r="E67" s="9">
        <v>6</v>
      </c>
      <c r="F67" s="10">
        <v>11.472275334608032</v>
      </c>
      <c r="G67" s="9">
        <v>56</v>
      </c>
      <c r="H67" s="10">
        <v>116.91022964509393</v>
      </c>
      <c r="I67" s="9">
        <v>50</v>
      </c>
      <c r="J67" s="10">
        <v>132.27513227513228</v>
      </c>
      <c r="K67" s="9">
        <v>33</v>
      </c>
      <c r="L67" s="10">
        <v>112.24489795918367</v>
      </c>
      <c r="M67" s="9">
        <v>23</v>
      </c>
      <c r="N67" s="10">
        <v>92.74193548387098</v>
      </c>
      <c r="O67" s="9">
        <v>15</v>
      </c>
      <c r="P67" s="10">
        <v>59.52380952380952</v>
      </c>
      <c r="Q67" s="9">
        <v>9</v>
      </c>
      <c r="R67" s="10">
        <v>30.303030303030305</v>
      </c>
      <c r="S67" s="9">
        <v>0</v>
      </c>
      <c r="T67" s="10">
        <v>0</v>
      </c>
      <c r="U67" s="11">
        <v>0</v>
      </c>
      <c r="V67" s="10">
        <v>0</v>
      </c>
      <c r="W67" s="9">
        <v>1</v>
      </c>
    </row>
    <row r="68" spans="1:23" ht="12.75">
      <c r="A68" s="8" t="s">
        <v>75</v>
      </c>
      <c r="B68" s="10">
        <v>1.1643860621174533</v>
      </c>
      <c r="C68" s="10">
        <v>34.920634920634924</v>
      </c>
      <c r="D68" s="9">
        <v>33</v>
      </c>
      <c r="E68" s="9">
        <v>0</v>
      </c>
      <c r="F68" s="10">
        <v>0</v>
      </c>
      <c r="G68" s="9">
        <v>9</v>
      </c>
      <c r="H68" s="10">
        <v>52.94117647058823</v>
      </c>
      <c r="I68" s="9">
        <v>8</v>
      </c>
      <c r="J68" s="10">
        <v>54.42176870748299</v>
      </c>
      <c r="K68" s="9">
        <v>8</v>
      </c>
      <c r="L68" s="10">
        <v>54.054054054054056</v>
      </c>
      <c r="M68" s="9">
        <v>2</v>
      </c>
      <c r="N68" s="10">
        <v>14.598540145985401</v>
      </c>
      <c r="O68" s="9">
        <v>5</v>
      </c>
      <c r="P68" s="10">
        <v>40.32258064516129</v>
      </c>
      <c r="Q68" s="9">
        <v>1</v>
      </c>
      <c r="R68" s="10">
        <v>8.474576271186441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157</v>
      </c>
      <c r="B69" s="10">
        <v>1.893239654659463</v>
      </c>
      <c r="C69" s="10">
        <v>61.190432041535324</v>
      </c>
      <c r="D69" s="9">
        <v>330</v>
      </c>
      <c r="E69" s="9">
        <v>5</v>
      </c>
      <c r="F69" s="10">
        <v>4.878048780487805</v>
      </c>
      <c r="G69" s="9">
        <v>71</v>
      </c>
      <c r="H69" s="10">
        <v>70.7876370887338</v>
      </c>
      <c r="I69" s="9">
        <v>95</v>
      </c>
      <c r="J69" s="10">
        <v>100</v>
      </c>
      <c r="K69" s="9">
        <v>72</v>
      </c>
      <c r="L69" s="10">
        <v>77.25321888412017</v>
      </c>
      <c r="M69" s="9">
        <v>49</v>
      </c>
      <c r="N69" s="10">
        <v>59.32203389830509</v>
      </c>
      <c r="O69" s="9">
        <v>25</v>
      </c>
      <c r="P69" s="10">
        <v>37.0919881305638</v>
      </c>
      <c r="Q69" s="9">
        <v>8</v>
      </c>
      <c r="R69" s="10">
        <v>14.571948998178506</v>
      </c>
      <c r="S69" s="9">
        <v>2</v>
      </c>
      <c r="T69" s="10">
        <v>4.357298474945535</v>
      </c>
      <c r="U69" s="11">
        <v>0</v>
      </c>
      <c r="V69" s="10">
        <v>0</v>
      </c>
      <c r="W69" s="9">
        <v>3</v>
      </c>
    </row>
    <row r="70" spans="1:23" ht="12.75">
      <c r="A70" s="8" t="s">
        <v>159</v>
      </c>
      <c r="B70" s="10">
        <v>2.3931944024236462</v>
      </c>
      <c r="C70" s="10">
        <v>79.47019867549669</v>
      </c>
      <c r="D70" s="9">
        <v>180</v>
      </c>
      <c r="E70" s="9">
        <v>1</v>
      </c>
      <c r="F70" s="10">
        <v>2.288329519450801</v>
      </c>
      <c r="G70" s="9">
        <v>30</v>
      </c>
      <c r="H70" s="10">
        <v>68.4931506849315</v>
      </c>
      <c r="I70" s="9">
        <v>50</v>
      </c>
      <c r="J70" s="10">
        <v>125</v>
      </c>
      <c r="K70" s="9">
        <v>49</v>
      </c>
      <c r="L70" s="10">
        <v>133.1521739130435</v>
      </c>
      <c r="M70" s="9">
        <v>27</v>
      </c>
      <c r="N70" s="10">
        <v>80.35714285714286</v>
      </c>
      <c r="O70" s="9">
        <v>13</v>
      </c>
      <c r="P70" s="10">
        <v>46.59498207885305</v>
      </c>
      <c r="Q70" s="9">
        <v>7</v>
      </c>
      <c r="R70" s="10">
        <v>28.455284552845526</v>
      </c>
      <c r="S70" s="9">
        <v>1</v>
      </c>
      <c r="T70" s="10">
        <v>5.050505050505051</v>
      </c>
      <c r="U70" s="11">
        <v>0</v>
      </c>
      <c r="V70" s="10">
        <v>0</v>
      </c>
      <c r="W70" s="9">
        <v>2</v>
      </c>
    </row>
    <row r="71" spans="1:23" ht="12.75">
      <c r="A71" s="8" t="s">
        <v>76</v>
      </c>
      <c r="B71" s="10">
        <v>1.4974404239858923</v>
      </c>
      <c r="C71" s="10">
        <v>44.618528610354225</v>
      </c>
      <c r="D71" s="9">
        <v>131</v>
      </c>
      <c r="E71" s="9">
        <v>1</v>
      </c>
      <c r="F71" s="10">
        <v>1.8248175182481752</v>
      </c>
      <c r="G71" s="9">
        <v>38</v>
      </c>
      <c r="H71" s="10">
        <v>80</v>
      </c>
      <c r="I71" s="9">
        <v>34</v>
      </c>
      <c r="J71" s="10">
        <v>76.23318385650224</v>
      </c>
      <c r="K71" s="9">
        <v>31</v>
      </c>
      <c r="L71" s="10">
        <v>75.42579075425792</v>
      </c>
      <c r="M71" s="9">
        <v>10</v>
      </c>
      <c r="N71" s="10">
        <v>25.31645569620253</v>
      </c>
      <c r="O71" s="9">
        <v>6</v>
      </c>
      <c r="P71" s="10">
        <v>14.388489208633095</v>
      </c>
      <c r="Q71" s="9">
        <v>9</v>
      </c>
      <c r="R71" s="10">
        <v>21.176470588235293</v>
      </c>
      <c r="S71" s="9">
        <v>1</v>
      </c>
      <c r="T71" s="10">
        <v>2.7247956403269753</v>
      </c>
      <c r="U71" s="11">
        <v>0</v>
      </c>
      <c r="V71" s="10">
        <v>0</v>
      </c>
      <c r="W71" s="9">
        <v>1</v>
      </c>
    </row>
    <row r="72" spans="1:23" ht="12.75">
      <c r="A72" s="8" t="s">
        <v>77</v>
      </c>
      <c r="B72" s="10">
        <v>2.048691272151871</v>
      </c>
      <c r="C72" s="10">
        <v>62.58234519104085</v>
      </c>
      <c r="D72" s="9">
        <v>95</v>
      </c>
      <c r="E72" s="9">
        <v>0</v>
      </c>
      <c r="F72" s="10">
        <v>0</v>
      </c>
      <c r="G72" s="9">
        <v>27</v>
      </c>
      <c r="H72" s="10">
        <v>98.90109890109889</v>
      </c>
      <c r="I72" s="9">
        <v>28</v>
      </c>
      <c r="J72" s="10">
        <v>118.14345991561181</v>
      </c>
      <c r="K72" s="9">
        <v>19</v>
      </c>
      <c r="L72" s="10">
        <v>79.4979079497908</v>
      </c>
      <c r="M72" s="9">
        <v>8</v>
      </c>
      <c r="N72" s="10">
        <v>36.36363636363636</v>
      </c>
      <c r="O72" s="9">
        <v>9</v>
      </c>
      <c r="P72" s="10">
        <v>45.45454545454545</v>
      </c>
      <c r="Q72" s="9">
        <v>4</v>
      </c>
      <c r="R72" s="10">
        <v>21.27659574468085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2.5745303067389282</v>
      </c>
      <c r="C73" s="10">
        <v>84.4581565753953</v>
      </c>
      <c r="D73" s="9">
        <v>438</v>
      </c>
      <c r="E73" s="9">
        <v>7</v>
      </c>
      <c r="F73" s="10">
        <v>4.5016077170418</v>
      </c>
      <c r="G73" s="9">
        <v>147</v>
      </c>
      <c r="H73" s="10">
        <v>118.93203883495146</v>
      </c>
      <c r="I73" s="9">
        <v>104</v>
      </c>
      <c r="J73" s="10">
        <v>117.24915445321307</v>
      </c>
      <c r="K73" s="9">
        <v>78</v>
      </c>
      <c r="L73" s="10">
        <v>108.63509749303621</v>
      </c>
      <c r="M73" s="9">
        <v>47</v>
      </c>
      <c r="N73" s="10">
        <v>75.32051282051282</v>
      </c>
      <c r="O73" s="9">
        <v>35</v>
      </c>
      <c r="P73" s="10">
        <v>56.726094003241485</v>
      </c>
      <c r="Q73" s="9">
        <v>14</v>
      </c>
      <c r="R73" s="10">
        <v>23.02631578947368</v>
      </c>
      <c r="S73" s="9">
        <v>2</v>
      </c>
      <c r="T73" s="10">
        <v>4.032258064516129</v>
      </c>
      <c r="U73" s="11">
        <v>0</v>
      </c>
      <c r="V73" s="10">
        <v>0</v>
      </c>
      <c r="W73" s="9">
        <v>4</v>
      </c>
    </row>
    <row r="74" spans="1:23" ht="12.75">
      <c r="A74" s="8" t="s">
        <v>79</v>
      </c>
      <c r="B74" s="10">
        <v>2.353339954558844</v>
      </c>
      <c r="C74" s="10">
        <v>78.02263251935676</v>
      </c>
      <c r="D74" s="9">
        <v>131</v>
      </c>
      <c r="E74" s="9">
        <v>2</v>
      </c>
      <c r="F74" s="10">
        <v>5.141388174807197</v>
      </c>
      <c r="G74" s="9">
        <v>40</v>
      </c>
      <c r="H74" s="10">
        <v>112.67605633802818</v>
      </c>
      <c r="I74" s="9">
        <v>42</v>
      </c>
      <c r="J74" s="10">
        <v>150.53763440860214</v>
      </c>
      <c r="K74" s="9">
        <v>23</v>
      </c>
      <c r="L74" s="10">
        <v>105.99078341013825</v>
      </c>
      <c r="M74" s="9">
        <v>6</v>
      </c>
      <c r="N74" s="10">
        <v>32.25806451612903</v>
      </c>
      <c r="O74" s="9">
        <v>12</v>
      </c>
      <c r="P74" s="10">
        <v>63.49206349206349</v>
      </c>
      <c r="Q74" s="9">
        <v>6</v>
      </c>
      <c r="R74" s="10">
        <v>27.027027027027028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2.4969960892768124</v>
      </c>
      <c r="C75" s="10">
        <v>76.72301690507152</v>
      </c>
      <c r="D75" s="9">
        <v>59</v>
      </c>
      <c r="E75" s="9">
        <v>0</v>
      </c>
      <c r="F75" s="10">
        <v>0</v>
      </c>
      <c r="G75" s="9">
        <v>13</v>
      </c>
      <c r="H75" s="10">
        <v>79.26829268292683</v>
      </c>
      <c r="I75" s="9">
        <v>20</v>
      </c>
      <c r="J75" s="10">
        <v>141.84397163120568</v>
      </c>
      <c r="K75" s="9">
        <v>14</v>
      </c>
      <c r="L75" s="10">
        <v>123.89380530973452</v>
      </c>
      <c r="M75" s="9">
        <v>5</v>
      </c>
      <c r="N75" s="10">
        <v>53.763440860215056</v>
      </c>
      <c r="O75" s="9">
        <v>5</v>
      </c>
      <c r="P75" s="10">
        <v>56.17977528089887</v>
      </c>
      <c r="Q75" s="9">
        <v>2</v>
      </c>
      <c r="R75" s="10">
        <v>21.978021978021978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2.1002033050533586</v>
      </c>
      <c r="C76" s="10">
        <v>72.42339832869081</v>
      </c>
      <c r="D76" s="9">
        <v>442</v>
      </c>
      <c r="E76" s="9">
        <v>3</v>
      </c>
      <c r="F76" s="10">
        <v>2.4813895781637716</v>
      </c>
      <c r="G76" s="9">
        <v>89</v>
      </c>
      <c r="H76" s="10">
        <v>71.42857142857143</v>
      </c>
      <c r="I76" s="9">
        <v>126</v>
      </c>
      <c r="J76" s="10">
        <v>112.70125223613596</v>
      </c>
      <c r="K76" s="9">
        <v>107</v>
      </c>
      <c r="L76" s="10">
        <v>104.08560311284047</v>
      </c>
      <c r="M76" s="9">
        <v>56</v>
      </c>
      <c r="N76" s="10">
        <v>65.42056074766354</v>
      </c>
      <c r="O76" s="9">
        <v>44</v>
      </c>
      <c r="P76" s="10">
        <v>61.02635228848821</v>
      </c>
      <c r="Q76" s="9">
        <v>12</v>
      </c>
      <c r="R76" s="10">
        <v>18.92744479495268</v>
      </c>
      <c r="S76" s="9">
        <v>1</v>
      </c>
      <c r="T76" s="10">
        <v>2</v>
      </c>
      <c r="U76" s="11">
        <v>0</v>
      </c>
      <c r="V76" s="10">
        <v>0</v>
      </c>
      <c r="W76" s="9">
        <v>4</v>
      </c>
    </row>
    <row r="77" spans="1:23" ht="12.75">
      <c r="A77" s="8" t="s">
        <v>81</v>
      </c>
      <c r="B77" s="10">
        <v>2.279569178479337</v>
      </c>
      <c r="C77" s="10">
        <v>75.97684515195368</v>
      </c>
      <c r="D77" s="9">
        <v>630</v>
      </c>
      <c r="E77" s="9">
        <v>2</v>
      </c>
      <c r="F77" s="10">
        <v>1.1648223645894002</v>
      </c>
      <c r="G77" s="9">
        <v>141</v>
      </c>
      <c r="H77" s="10">
        <v>86.50306748466258</v>
      </c>
      <c r="I77" s="9">
        <v>189</v>
      </c>
      <c r="J77" s="10">
        <v>125.83222370173102</v>
      </c>
      <c r="K77" s="9">
        <v>137</v>
      </c>
      <c r="L77" s="10">
        <v>100.80941869021339</v>
      </c>
      <c r="M77" s="9">
        <v>72</v>
      </c>
      <c r="N77" s="10">
        <v>64.74820143884892</v>
      </c>
      <c r="O77" s="9">
        <v>60</v>
      </c>
      <c r="P77" s="10">
        <v>57.80346820809248</v>
      </c>
      <c r="Q77" s="9">
        <v>24</v>
      </c>
      <c r="R77" s="10">
        <v>26.373626373626372</v>
      </c>
      <c r="S77" s="9">
        <v>1</v>
      </c>
      <c r="T77" s="10">
        <v>1.3495276653171389</v>
      </c>
      <c r="U77" s="11">
        <v>0</v>
      </c>
      <c r="V77" s="10">
        <v>0</v>
      </c>
      <c r="W77" s="9">
        <v>4</v>
      </c>
    </row>
    <row r="78" spans="1:23" ht="12.75">
      <c r="A78" s="8" t="s">
        <v>82</v>
      </c>
      <c r="B78" s="10">
        <v>3.0030921169532747</v>
      </c>
      <c r="C78" s="10">
        <v>101.09717868338558</v>
      </c>
      <c r="D78" s="9">
        <v>129</v>
      </c>
      <c r="E78" s="9">
        <v>1</v>
      </c>
      <c r="F78" s="10">
        <v>3.048780487804878</v>
      </c>
      <c r="G78" s="9">
        <v>37</v>
      </c>
      <c r="H78" s="10">
        <v>132.14285714285714</v>
      </c>
      <c r="I78" s="9">
        <v>37</v>
      </c>
      <c r="J78" s="10">
        <v>158.1196581196581</v>
      </c>
      <c r="K78" s="9">
        <v>24</v>
      </c>
      <c r="L78" s="10">
        <v>114.83253588516747</v>
      </c>
      <c r="M78" s="9">
        <v>19</v>
      </c>
      <c r="N78" s="10">
        <v>111.1111111111111</v>
      </c>
      <c r="O78" s="9">
        <v>7</v>
      </c>
      <c r="P78" s="10">
        <v>50.35971223021583</v>
      </c>
      <c r="Q78" s="9">
        <v>3</v>
      </c>
      <c r="R78" s="10">
        <v>23.809523809523807</v>
      </c>
      <c r="S78" s="9">
        <v>0</v>
      </c>
      <c r="T78" s="10">
        <v>0</v>
      </c>
      <c r="U78" s="11">
        <v>0</v>
      </c>
      <c r="V78" s="10">
        <v>0</v>
      </c>
      <c r="W78" s="9">
        <v>1</v>
      </c>
    </row>
    <row r="79" spans="1:23" ht="12.75">
      <c r="A79" s="8" t="s">
        <v>83</v>
      </c>
      <c r="B79" s="10">
        <v>2.67805576409086</v>
      </c>
      <c r="C79" s="10">
        <v>92.57966969062572</v>
      </c>
      <c r="D79" s="9">
        <v>398</v>
      </c>
      <c r="E79" s="9">
        <v>13</v>
      </c>
      <c r="F79" s="10">
        <v>11.24567474048443</v>
      </c>
      <c r="G79" s="9">
        <v>134</v>
      </c>
      <c r="H79" s="10">
        <v>133.33333333333334</v>
      </c>
      <c r="I79" s="9">
        <v>115</v>
      </c>
      <c r="J79" s="10">
        <v>147.62516046213096</v>
      </c>
      <c r="K79" s="9">
        <v>64</v>
      </c>
      <c r="L79" s="10">
        <v>101.42630744849446</v>
      </c>
      <c r="M79" s="9">
        <v>38</v>
      </c>
      <c r="N79" s="10">
        <v>67.97853309481216</v>
      </c>
      <c r="O79" s="9">
        <v>18</v>
      </c>
      <c r="P79" s="10">
        <v>36.36363636363636</v>
      </c>
      <c r="Q79" s="9">
        <v>13</v>
      </c>
      <c r="R79" s="10">
        <v>28.953229398663698</v>
      </c>
      <c r="S79" s="9">
        <v>1</v>
      </c>
      <c r="T79" s="10">
        <v>2.6246719160104988</v>
      </c>
      <c r="U79" s="11">
        <v>0</v>
      </c>
      <c r="V79" s="10">
        <v>0</v>
      </c>
      <c r="W79" s="9">
        <v>2</v>
      </c>
    </row>
    <row r="80" spans="1:23" ht="12.75">
      <c r="A80" s="8" t="s">
        <v>84</v>
      </c>
      <c r="B80" s="10">
        <v>2.6173787627549676</v>
      </c>
      <c r="C80" s="10">
        <v>86.99642103331193</v>
      </c>
      <c r="D80" s="9">
        <v>948</v>
      </c>
      <c r="E80" s="9">
        <v>12</v>
      </c>
      <c r="F80" s="10">
        <v>4.590665646518746</v>
      </c>
      <c r="G80" s="9">
        <v>240</v>
      </c>
      <c r="H80" s="10">
        <v>104.52961672473867</v>
      </c>
      <c r="I80" s="9">
        <v>288</v>
      </c>
      <c r="J80" s="10">
        <v>149.53271028037383</v>
      </c>
      <c r="K80" s="9">
        <v>218</v>
      </c>
      <c r="L80" s="10">
        <v>136.3352095059412</v>
      </c>
      <c r="M80" s="9">
        <v>89</v>
      </c>
      <c r="N80" s="10">
        <v>63.84505021520803</v>
      </c>
      <c r="O80" s="9">
        <v>60</v>
      </c>
      <c r="P80" s="10">
        <v>43.38394793926247</v>
      </c>
      <c r="Q80" s="9">
        <v>29</v>
      </c>
      <c r="R80" s="10">
        <v>23.23717948717949</v>
      </c>
      <c r="S80" s="9">
        <v>4</v>
      </c>
      <c r="T80" s="10">
        <v>3.805899143672693</v>
      </c>
      <c r="U80" s="11">
        <v>0</v>
      </c>
      <c r="V80" s="10">
        <v>0</v>
      </c>
      <c r="W80" s="9">
        <v>8</v>
      </c>
    </row>
    <row r="81" spans="1:23" ht="12.75">
      <c r="A81" s="12" t="s">
        <v>85</v>
      </c>
      <c r="B81" s="6">
        <v>2.0913918735770256</v>
      </c>
      <c r="C81" s="6">
        <v>60.98753615347802</v>
      </c>
      <c r="D81" s="2">
        <v>8793</v>
      </c>
      <c r="E81" s="5">
        <v>52</v>
      </c>
      <c r="F81" s="6">
        <v>1.8287321962370318</v>
      </c>
      <c r="G81" s="5">
        <v>1794</v>
      </c>
      <c r="H81" s="6">
        <v>65.57257209693337</v>
      </c>
      <c r="I81" s="13">
        <v>2557</v>
      </c>
      <c r="J81" s="3">
        <v>108.26946690942965</v>
      </c>
      <c r="K81" s="5">
        <v>2016</v>
      </c>
      <c r="L81" s="6">
        <v>92.04218600191754</v>
      </c>
      <c r="M81" s="5">
        <v>1255</v>
      </c>
      <c r="N81" s="6">
        <v>63.259236856696404</v>
      </c>
      <c r="O81" s="13">
        <v>782</v>
      </c>
      <c r="P81" s="3">
        <v>41.45682023008005</v>
      </c>
      <c r="Q81" s="5">
        <v>272</v>
      </c>
      <c r="R81" s="6">
        <v>15.368099892649303</v>
      </c>
      <c r="S81" s="5">
        <v>27</v>
      </c>
      <c r="T81" s="6">
        <v>1.8124454588172114</v>
      </c>
      <c r="U81" s="13">
        <v>2</v>
      </c>
      <c r="V81" s="3">
        <v>0.1642845408247084</v>
      </c>
      <c r="W81" s="5">
        <v>36</v>
      </c>
    </row>
    <row r="82" spans="1:23" ht="12.75">
      <c r="A82" s="8" t="s">
        <v>86</v>
      </c>
      <c r="B82" s="10">
        <v>2.447052000338778</v>
      </c>
      <c r="C82" s="10">
        <v>67.62652705061083</v>
      </c>
      <c r="D82" s="9">
        <v>310</v>
      </c>
      <c r="E82" s="9">
        <v>7</v>
      </c>
      <c r="F82" s="10">
        <v>7.700770077007701</v>
      </c>
      <c r="G82" s="9">
        <v>80</v>
      </c>
      <c r="H82" s="10">
        <v>90.80590238365494</v>
      </c>
      <c r="I82" s="9">
        <v>93</v>
      </c>
      <c r="J82" s="10">
        <v>140.4833836858006</v>
      </c>
      <c r="K82" s="9">
        <v>56</v>
      </c>
      <c r="L82" s="10">
        <v>98.59154929577464</v>
      </c>
      <c r="M82" s="9">
        <v>32</v>
      </c>
      <c r="N82" s="10">
        <v>57.76173285198556</v>
      </c>
      <c r="O82" s="9">
        <v>28</v>
      </c>
      <c r="P82" s="10">
        <v>50.81669691470054</v>
      </c>
      <c r="Q82" s="9">
        <v>12</v>
      </c>
      <c r="R82" s="10">
        <v>18.720748829953198</v>
      </c>
      <c r="S82" s="9">
        <v>2</v>
      </c>
      <c r="T82" s="10">
        <v>2.751031636863824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2.335284340997246</v>
      </c>
      <c r="C83" s="10">
        <v>71.14228456913828</v>
      </c>
      <c r="D83" s="9">
        <v>71</v>
      </c>
      <c r="E83" s="9">
        <v>0</v>
      </c>
      <c r="F83" s="10">
        <v>0</v>
      </c>
      <c r="G83" s="9">
        <v>21</v>
      </c>
      <c r="H83" s="10">
        <v>128.83435582822085</v>
      </c>
      <c r="I83" s="9">
        <v>21</v>
      </c>
      <c r="J83" s="10">
        <v>144.82758620689657</v>
      </c>
      <c r="K83" s="9">
        <v>14</v>
      </c>
      <c r="L83" s="10">
        <v>100.71942446043165</v>
      </c>
      <c r="M83" s="9">
        <v>2</v>
      </c>
      <c r="N83" s="10">
        <v>16</v>
      </c>
      <c r="O83" s="9">
        <v>8</v>
      </c>
      <c r="P83" s="10">
        <v>57.55395683453238</v>
      </c>
      <c r="Q83" s="9">
        <v>4</v>
      </c>
      <c r="R83" s="10">
        <v>26.31578947368421</v>
      </c>
      <c r="S83" s="9">
        <v>0</v>
      </c>
      <c r="T83" s="10">
        <v>0</v>
      </c>
      <c r="U83" s="11">
        <v>0</v>
      </c>
      <c r="V83" s="10">
        <v>0</v>
      </c>
      <c r="W83" s="9">
        <v>1</v>
      </c>
    </row>
    <row r="84" spans="1:23" ht="12.75">
      <c r="A84" s="8" t="s">
        <v>88</v>
      </c>
      <c r="B84" s="10">
        <v>2.2521687249025515</v>
      </c>
      <c r="C84" s="10">
        <v>69.04435299497028</v>
      </c>
      <c r="D84" s="9">
        <v>151</v>
      </c>
      <c r="E84" s="9">
        <v>2</v>
      </c>
      <c r="F84" s="10">
        <v>3.7037037037037037</v>
      </c>
      <c r="G84" s="9">
        <v>35</v>
      </c>
      <c r="H84" s="10">
        <v>75.92190889370933</v>
      </c>
      <c r="I84" s="9">
        <v>42</v>
      </c>
      <c r="J84" s="10">
        <v>116.34349030470914</v>
      </c>
      <c r="K84" s="9">
        <v>26</v>
      </c>
      <c r="L84" s="10">
        <v>81.76100628930817</v>
      </c>
      <c r="M84" s="9">
        <v>27</v>
      </c>
      <c r="N84" s="10">
        <v>100.74626865671642</v>
      </c>
      <c r="O84" s="9">
        <v>13</v>
      </c>
      <c r="P84" s="10">
        <v>49.05660377358491</v>
      </c>
      <c r="Q84" s="9">
        <v>6</v>
      </c>
      <c r="R84" s="10">
        <v>22.900763358778626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7.380447324470886</v>
      </c>
      <c r="C85" s="10">
        <v>201.3358778625954</v>
      </c>
      <c r="D85" s="9">
        <v>211</v>
      </c>
      <c r="E85" s="9">
        <v>0</v>
      </c>
      <c r="F85" s="10">
        <v>0</v>
      </c>
      <c r="G85" s="9">
        <v>41</v>
      </c>
      <c r="H85" s="10">
        <v>52.63157894736842</v>
      </c>
      <c r="I85" s="9">
        <v>53</v>
      </c>
      <c r="J85" s="10">
        <v>103.11284046692606</v>
      </c>
      <c r="K85" s="9">
        <v>41</v>
      </c>
      <c r="L85" s="10">
        <v>90.30837004405286</v>
      </c>
      <c r="M85" s="9">
        <v>36</v>
      </c>
      <c r="N85" s="10">
        <v>84.30913348946136</v>
      </c>
      <c r="O85" s="9">
        <v>28</v>
      </c>
      <c r="P85" s="10">
        <v>63.781321184510254</v>
      </c>
      <c r="Q85" s="9">
        <v>9</v>
      </c>
      <c r="R85" s="10">
        <v>18.03607214428858</v>
      </c>
      <c r="S85" s="9">
        <v>3</v>
      </c>
      <c r="T85" s="10">
        <v>6.6815144766147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0.26566592383300136</v>
      </c>
      <c r="C86" s="10">
        <v>5.535055350553505</v>
      </c>
      <c r="D86" s="9">
        <v>60</v>
      </c>
      <c r="E86" s="9">
        <v>0</v>
      </c>
      <c r="F86" s="10">
        <v>0</v>
      </c>
      <c r="G86" s="9">
        <v>8</v>
      </c>
      <c r="H86" s="10">
        <v>41.02564102564103</v>
      </c>
      <c r="I86" s="9">
        <v>21</v>
      </c>
      <c r="J86" s="10">
        <v>131.25</v>
      </c>
      <c r="K86" s="9">
        <v>12</v>
      </c>
      <c r="L86" s="10">
        <v>85.1063829787234</v>
      </c>
      <c r="M86" s="9">
        <v>11</v>
      </c>
      <c r="N86" s="10">
        <v>86.61417322834646</v>
      </c>
      <c r="O86" s="9">
        <v>4</v>
      </c>
      <c r="P86" s="10">
        <v>28.57142857142857</v>
      </c>
      <c r="Q86" s="9">
        <v>2</v>
      </c>
      <c r="R86" s="10">
        <v>13.157894736842104</v>
      </c>
      <c r="S86" s="9">
        <v>0</v>
      </c>
      <c r="T86" s="10">
        <v>0</v>
      </c>
      <c r="U86" s="11">
        <v>0</v>
      </c>
      <c r="V86" s="10">
        <v>0</v>
      </c>
      <c r="W86" s="9">
        <v>2</v>
      </c>
    </row>
    <row r="87" spans="1:23" ht="12.75">
      <c r="A87" s="8" t="s">
        <v>89</v>
      </c>
      <c r="B87" s="10">
        <v>6.470392587946024</v>
      </c>
      <c r="C87" s="10">
        <v>202.1903959561921</v>
      </c>
      <c r="D87" s="9">
        <v>720</v>
      </c>
      <c r="E87" s="9">
        <v>2</v>
      </c>
      <c r="F87" s="10">
        <v>0.8267879288962381</v>
      </c>
      <c r="G87" s="9">
        <v>149</v>
      </c>
      <c r="H87" s="10">
        <v>63.48530038346825</v>
      </c>
      <c r="I87" s="9">
        <v>219</v>
      </c>
      <c r="J87" s="10">
        <v>114.77987421383648</v>
      </c>
      <c r="K87" s="9">
        <v>172</v>
      </c>
      <c r="L87" s="10">
        <v>103.55207706201084</v>
      </c>
      <c r="M87" s="9">
        <v>103</v>
      </c>
      <c r="N87" s="10">
        <v>70.54794520547945</v>
      </c>
      <c r="O87" s="9">
        <v>51</v>
      </c>
      <c r="P87" s="10">
        <v>37.8619153674833</v>
      </c>
      <c r="Q87" s="9">
        <v>17</v>
      </c>
      <c r="R87" s="10">
        <v>14.345991561181435</v>
      </c>
      <c r="S87" s="9">
        <v>4</v>
      </c>
      <c r="T87" s="10">
        <v>4.291845493562231</v>
      </c>
      <c r="U87" s="11">
        <v>0</v>
      </c>
      <c r="V87" s="10">
        <v>0</v>
      </c>
      <c r="W87" s="9">
        <v>3</v>
      </c>
    </row>
    <row r="88" spans="1:23" ht="12.75">
      <c r="A88" s="8" t="s">
        <v>99</v>
      </c>
      <c r="B88" s="10">
        <v>1.8107350627449617</v>
      </c>
      <c r="C88" s="10">
        <v>58.56299212598425</v>
      </c>
      <c r="D88" s="9">
        <v>238</v>
      </c>
      <c r="E88" s="9">
        <v>1</v>
      </c>
      <c r="F88" s="10">
        <v>1.1198208286674132</v>
      </c>
      <c r="G88" s="9">
        <v>48</v>
      </c>
      <c r="H88" s="10">
        <v>61.06870229007633</v>
      </c>
      <c r="I88" s="9">
        <v>80</v>
      </c>
      <c r="J88" s="10">
        <v>121.39605462822459</v>
      </c>
      <c r="K88" s="9">
        <v>46</v>
      </c>
      <c r="L88" s="10">
        <v>71.875</v>
      </c>
      <c r="M88" s="9">
        <v>29</v>
      </c>
      <c r="N88" s="10">
        <v>50.173010380622834</v>
      </c>
      <c r="O88" s="9">
        <v>23</v>
      </c>
      <c r="P88" s="10">
        <v>41.81818181818182</v>
      </c>
      <c r="Q88" s="9">
        <v>10</v>
      </c>
      <c r="R88" s="10">
        <v>21.141649048625794</v>
      </c>
      <c r="S88" s="9">
        <v>1</v>
      </c>
      <c r="T88" s="10">
        <v>2.6455026455026456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1.7208336356579732</v>
      </c>
      <c r="C89" s="10">
        <v>45.93564775613886</v>
      </c>
      <c r="D89" s="9">
        <v>217</v>
      </c>
      <c r="E89" s="9">
        <v>0</v>
      </c>
      <c r="F89" s="10">
        <v>0</v>
      </c>
      <c r="G89" s="9">
        <v>41</v>
      </c>
      <c r="H89" s="10">
        <v>51.44291091593475</v>
      </c>
      <c r="I89" s="9">
        <v>57</v>
      </c>
      <c r="J89" s="10">
        <v>72.98335467349553</v>
      </c>
      <c r="K89" s="9">
        <v>56</v>
      </c>
      <c r="L89" s="10">
        <v>72.07207207207207</v>
      </c>
      <c r="M89" s="9">
        <v>37</v>
      </c>
      <c r="N89" s="10">
        <v>50.964187327823694</v>
      </c>
      <c r="O89" s="9">
        <v>19</v>
      </c>
      <c r="P89" s="10">
        <v>28.70090634441088</v>
      </c>
      <c r="Q89" s="9">
        <v>5</v>
      </c>
      <c r="R89" s="10">
        <v>9.09090909090909</v>
      </c>
      <c r="S89" s="9">
        <v>0</v>
      </c>
      <c r="T89" s="10">
        <v>0</v>
      </c>
      <c r="U89" s="11">
        <v>0</v>
      </c>
      <c r="V89" s="10">
        <v>0</v>
      </c>
      <c r="W89" s="9">
        <v>2</v>
      </c>
    </row>
    <row r="90" spans="1:23" ht="12.75">
      <c r="A90" s="8" t="s">
        <v>107</v>
      </c>
      <c r="B90" s="10">
        <v>2.1810202189758963</v>
      </c>
      <c r="C90" s="10">
        <v>71.04595432760078</v>
      </c>
      <c r="D90" s="9">
        <v>504</v>
      </c>
      <c r="E90" s="9">
        <v>0</v>
      </c>
      <c r="F90" s="10">
        <v>0</v>
      </c>
      <c r="G90" s="9">
        <v>74</v>
      </c>
      <c r="H90" s="10">
        <v>59.24739791833466</v>
      </c>
      <c r="I90" s="9">
        <v>156</v>
      </c>
      <c r="J90" s="10">
        <v>136.9622475856014</v>
      </c>
      <c r="K90" s="9">
        <v>129</v>
      </c>
      <c r="L90" s="10">
        <v>128.10327706057598</v>
      </c>
      <c r="M90" s="9">
        <v>71</v>
      </c>
      <c r="N90" s="10">
        <v>85.43922984356198</v>
      </c>
      <c r="O90" s="9">
        <v>49</v>
      </c>
      <c r="P90" s="10">
        <v>52.972972972972975</v>
      </c>
      <c r="Q90" s="9">
        <v>18</v>
      </c>
      <c r="R90" s="10">
        <v>17.82178217821782</v>
      </c>
      <c r="S90" s="9">
        <v>2</v>
      </c>
      <c r="T90" s="10">
        <v>2.1436227224008575</v>
      </c>
      <c r="U90" s="11">
        <v>0</v>
      </c>
      <c r="V90" s="10">
        <v>0</v>
      </c>
      <c r="W90" s="9">
        <v>5</v>
      </c>
    </row>
    <row r="91" spans="1:23" ht="12.75">
      <c r="A91" s="8" t="s">
        <v>92</v>
      </c>
      <c r="B91" s="10">
        <v>3.0213748095766384</v>
      </c>
      <c r="C91" s="10">
        <v>65.00633178556353</v>
      </c>
      <c r="D91" s="9">
        <v>154</v>
      </c>
      <c r="E91" s="9">
        <v>0</v>
      </c>
      <c r="F91" s="10">
        <v>0</v>
      </c>
      <c r="G91" s="9">
        <v>26</v>
      </c>
      <c r="H91" s="10">
        <v>56.03448275862069</v>
      </c>
      <c r="I91" s="9">
        <v>51</v>
      </c>
      <c r="J91" s="10">
        <v>138.96457765667574</v>
      </c>
      <c r="K91" s="9">
        <v>30</v>
      </c>
      <c r="L91" s="10">
        <v>97.08737864077669</v>
      </c>
      <c r="M91" s="9">
        <v>23</v>
      </c>
      <c r="N91" s="10">
        <v>83.33333333333333</v>
      </c>
      <c r="O91" s="9">
        <v>13</v>
      </c>
      <c r="P91" s="10">
        <v>45.29616724738676</v>
      </c>
      <c r="Q91" s="9">
        <v>9</v>
      </c>
      <c r="R91" s="10">
        <v>27.27272727272727</v>
      </c>
      <c r="S91" s="9">
        <v>1</v>
      </c>
      <c r="T91" s="10">
        <v>2.976190476190476</v>
      </c>
      <c r="U91" s="11">
        <v>0</v>
      </c>
      <c r="V91" s="10">
        <v>0</v>
      </c>
      <c r="W91" s="9">
        <v>1</v>
      </c>
    </row>
    <row r="92" spans="1:23" ht="12.75">
      <c r="A92" s="8" t="s">
        <v>93</v>
      </c>
      <c r="B92" s="10">
        <v>1.440520230976151</v>
      </c>
      <c r="C92" s="10">
        <v>47.320047320047316</v>
      </c>
      <c r="D92" s="9">
        <v>520</v>
      </c>
      <c r="E92" s="9">
        <v>1</v>
      </c>
      <c r="F92" s="10">
        <v>0.46382189239332094</v>
      </c>
      <c r="G92" s="9">
        <v>111</v>
      </c>
      <c r="H92" s="10">
        <v>53.883495145631066</v>
      </c>
      <c r="I92" s="9">
        <v>151</v>
      </c>
      <c r="J92" s="10">
        <v>82.64915161466887</v>
      </c>
      <c r="K92" s="9">
        <v>117</v>
      </c>
      <c r="L92" s="10">
        <v>67.0487106017192</v>
      </c>
      <c r="M92" s="9">
        <v>77</v>
      </c>
      <c r="N92" s="10">
        <v>48.306148055207025</v>
      </c>
      <c r="O92" s="9">
        <v>45</v>
      </c>
      <c r="P92" s="10">
        <v>31.358885017421603</v>
      </c>
      <c r="Q92" s="9">
        <v>15</v>
      </c>
      <c r="R92" s="10">
        <v>11.811023622047244</v>
      </c>
      <c r="S92" s="9">
        <v>1</v>
      </c>
      <c r="T92" s="10">
        <v>0.945179584120983</v>
      </c>
      <c r="U92" s="11">
        <v>0</v>
      </c>
      <c r="V92" s="10">
        <v>0</v>
      </c>
      <c r="W92" s="9">
        <v>2</v>
      </c>
    </row>
    <row r="93" spans="1:23" ht="12.75">
      <c r="A93" s="8" t="s">
        <v>94</v>
      </c>
      <c r="B93" s="10">
        <v>2.5832249015646696</v>
      </c>
      <c r="C93" s="10">
        <v>45.662100456621005</v>
      </c>
      <c r="D93" s="9">
        <v>70</v>
      </c>
      <c r="E93" s="9">
        <v>0</v>
      </c>
      <c r="F93" s="10">
        <v>0</v>
      </c>
      <c r="G93" s="9">
        <v>9</v>
      </c>
      <c r="H93" s="10">
        <v>33.333333333333336</v>
      </c>
      <c r="I93" s="9">
        <v>20</v>
      </c>
      <c r="J93" s="10">
        <v>81.63265306122449</v>
      </c>
      <c r="K93" s="9">
        <v>18</v>
      </c>
      <c r="L93" s="10">
        <v>82.94930875576037</v>
      </c>
      <c r="M93" s="9">
        <v>10</v>
      </c>
      <c r="N93" s="10">
        <v>55.865921787709496</v>
      </c>
      <c r="O93" s="9">
        <v>10</v>
      </c>
      <c r="P93" s="10">
        <v>49.75124378109453</v>
      </c>
      <c r="Q93" s="9">
        <v>2</v>
      </c>
      <c r="R93" s="10">
        <v>9.1324200913242</v>
      </c>
      <c r="S93" s="9">
        <v>0</v>
      </c>
      <c r="T93" s="10">
        <v>0</v>
      </c>
      <c r="U93" s="11">
        <v>0</v>
      </c>
      <c r="V93" s="10">
        <v>0</v>
      </c>
      <c r="W93" s="9">
        <v>1</v>
      </c>
    </row>
    <row r="94" spans="1:23" ht="12.75">
      <c r="A94" s="8" t="s">
        <v>95</v>
      </c>
      <c r="B94" s="10">
        <v>1.9102290706112788</v>
      </c>
      <c r="C94" s="10">
        <v>67.0306339096148</v>
      </c>
      <c r="D94" s="9">
        <v>884</v>
      </c>
      <c r="E94" s="9">
        <v>6</v>
      </c>
      <c r="F94" s="10">
        <v>2.4203307785397334</v>
      </c>
      <c r="G94" s="9">
        <v>183</v>
      </c>
      <c r="H94" s="10">
        <v>77.05263157894737</v>
      </c>
      <c r="I94" s="9">
        <v>239</v>
      </c>
      <c r="J94" s="10">
        <v>110.69939786938397</v>
      </c>
      <c r="K94" s="9">
        <v>201</v>
      </c>
      <c r="L94" s="10">
        <v>95.53231939163499</v>
      </c>
      <c r="M94" s="9">
        <v>140</v>
      </c>
      <c r="N94" s="10">
        <v>69.06758756783424</v>
      </c>
      <c r="O94" s="9">
        <v>84</v>
      </c>
      <c r="P94" s="10">
        <v>45.60260586319218</v>
      </c>
      <c r="Q94" s="9">
        <v>30</v>
      </c>
      <c r="R94" s="10">
        <v>19.907100199071003</v>
      </c>
      <c r="S94" s="9">
        <v>1</v>
      </c>
      <c r="T94" s="10">
        <v>0.8517887563884157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2.081848606529074</v>
      </c>
      <c r="C95" s="10">
        <v>69.48200540877886</v>
      </c>
      <c r="D95" s="9">
        <v>334</v>
      </c>
      <c r="E95" s="9">
        <v>4</v>
      </c>
      <c r="F95" s="10">
        <v>4.390779363336993</v>
      </c>
      <c r="G95" s="9">
        <v>72</v>
      </c>
      <c r="H95" s="10">
        <v>80.1781737193764</v>
      </c>
      <c r="I95" s="9">
        <v>97</v>
      </c>
      <c r="J95" s="10">
        <v>119.16461916461917</v>
      </c>
      <c r="K95" s="9">
        <v>81</v>
      </c>
      <c r="L95" s="10">
        <v>103.05343511450383</v>
      </c>
      <c r="M95" s="9">
        <v>39</v>
      </c>
      <c r="N95" s="10">
        <v>56.76855895196507</v>
      </c>
      <c r="O95" s="9">
        <v>28</v>
      </c>
      <c r="P95" s="10">
        <v>45.45454545454545</v>
      </c>
      <c r="Q95" s="9">
        <v>10</v>
      </c>
      <c r="R95" s="10">
        <v>18.148820326678766</v>
      </c>
      <c r="S95" s="9">
        <v>1</v>
      </c>
      <c r="T95" s="10">
        <v>2.197802197802198</v>
      </c>
      <c r="U95" s="11">
        <v>0</v>
      </c>
      <c r="V95" s="10">
        <v>0</v>
      </c>
      <c r="W95" s="9">
        <v>2</v>
      </c>
    </row>
    <row r="96" spans="1:23" ht="12.75">
      <c r="A96" s="8" t="s">
        <v>97</v>
      </c>
      <c r="B96" s="10">
        <v>2.9301656881250704</v>
      </c>
      <c r="C96" s="10">
        <v>63.92068354022247</v>
      </c>
      <c r="D96" s="9">
        <v>793</v>
      </c>
      <c r="E96" s="9">
        <v>4</v>
      </c>
      <c r="F96" s="10">
        <v>1.4986886474334957</v>
      </c>
      <c r="G96" s="9">
        <v>138</v>
      </c>
      <c r="H96" s="10">
        <v>54.41640378548896</v>
      </c>
      <c r="I96" s="9">
        <v>235</v>
      </c>
      <c r="J96" s="10">
        <v>110.22514071294559</v>
      </c>
      <c r="K96" s="9">
        <v>201</v>
      </c>
      <c r="L96" s="10">
        <v>102.44648318042813</v>
      </c>
      <c r="M96" s="9">
        <v>107</v>
      </c>
      <c r="N96" s="10">
        <v>62.06496519721578</v>
      </c>
      <c r="O96" s="9">
        <v>76</v>
      </c>
      <c r="P96" s="10">
        <v>48.46938775510204</v>
      </c>
      <c r="Q96" s="9">
        <v>27</v>
      </c>
      <c r="R96" s="10">
        <v>19.794721407624632</v>
      </c>
      <c r="S96" s="9">
        <v>1</v>
      </c>
      <c r="T96" s="10">
        <v>0.8928571428571428</v>
      </c>
      <c r="U96" s="11">
        <v>1</v>
      </c>
      <c r="V96" s="10">
        <v>1.1160714285714286</v>
      </c>
      <c r="W96" s="9">
        <v>3</v>
      </c>
    </row>
    <row r="97" spans="1:23" ht="12.75">
      <c r="A97" s="8" t="s">
        <v>98</v>
      </c>
      <c r="B97" s="10">
        <v>2.605941865339001</v>
      </c>
      <c r="C97" s="10">
        <v>41.4535666218035</v>
      </c>
      <c r="D97" s="9">
        <v>154</v>
      </c>
      <c r="E97" s="9">
        <v>3</v>
      </c>
      <c r="F97" s="10">
        <v>3.6991368680641186</v>
      </c>
      <c r="G97" s="9">
        <v>33</v>
      </c>
      <c r="H97" s="10">
        <v>41.35338345864661</v>
      </c>
      <c r="I97" s="9">
        <v>36</v>
      </c>
      <c r="J97" s="10">
        <v>57.69230769230769</v>
      </c>
      <c r="K97" s="9">
        <v>29</v>
      </c>
      <c r="L97" s="10">
        <v>55.44933078393881</v>
      </c>
      <c r="M97" s="9">
        <v>23</v>
      </c>
      <c r="N97" s="10">
        <v>50.54945054945055</v>
      </c>
      <c r="O97" s="9">
        <v>19</v>
      </c>
      <c r="P97" s="10">
        <v>43.08390022675737</v>
      </c>
      <c r="Q97" s="9">
        <v>7</v>
      </c>
      <c r="R97" s="10">
        <v>15.250544662309368</v>
      </c>
      <c r="S97" s="9">
        <v>1</v>
      </c>
      <c r="T97" s="10">
        <v>2.4096385542168677</v>
      </c>
      <c r="U97" s="11">
        <v>0</v>
      </c>
      <c r="V97" s="10">
        <v>0</v>
      </c>
      <c r="W97" s="9">
        <v>3</v>
      </c>
    </row>
    <row r="98" spans="1:23" ht="12.75">
      <c r="A98" s="8" t="s">
        <v>101</v>
      </c>
      <c r="B98" s="10">
        <v>2.034381477184391</v>
      </c>
      <c r="C98" s="10">
        <v>55.559276624246486</v>
      </c>
      <c r="D98" s="9">
        <v>1659</v>
      </c>
      <c r="E98" s="9">
        <v>6</v>
      </c>
      <c r="F98" s="10">
        <v>1.2126111560226356</v>
      </c>
      <c r="G98" s="9">
        <v>296</v>
      </c>
      <c r="H98" s="10">
        <v>59.7979797979798</v>
      </c>
      <c r="I98" s="9">
        <v>468</v>
      </c>
      <c r="J98" s="10">
        <v>96.33594071634417</v>
      </c>
      <c r="K98" s="9">
        <v>420</v>
      </c>
      <c r="L98" s="10">
        <v>86.77685950413223</v>
      </c>
      <c r="M98" s="9">
        <v>271</v>
      </c>
      <c r="N98" s="10">
        <v>60.16873889875666</v>
      </c>
      <c r="O98" s="9">
        <v>150</v>
      </c>
      <c r="P98" s="10">
        <v>36.24939584340261</v>
      </c>
      <c r="Q98" s="9">
        <v>40</v>
      </c>
      <c r="R98" s="10">
        <v>10.854816824966077</v>
      </c>
      <c r="S98" s="9">
        <v>1</v>
      </c>
      <c r="T98" s="10">
        <v>0.3466204506065858</v>
      </c>
      <c r="U98" s="11">
        <v>1</v>
      </c>
      <c r="V98" s="10">
        <v>0.43878894251864853</v>
      </c>
      <c r="W98" s="9">
        <v>6</v>
      </c>
    </row>
    <row r="99" spans="1:23" ht="12.75">
      <c r="A99" s="8" t="s">
        <v>102</v>
      </c>
      <c r="B99" s="10">
        <v>1.6370961284140773</v>
      </c>
      <c r="C99" s="10">
        <v>49.9194847020934</v>
      </c>
      <c r="D99" s="9">
        <v>186</v>
      </c>
      <c r="E99" s="9">
        <v>1</v>
      </c>
      <c r="F99" s="10">
        <v>1.1792452830188678</v>
      </c>
      <c r="G99" s="9">
        <v>40</v>
      </c>
      <c r="H99" s="10">
        <v>52.910052910052904</v>
      </c>
      <c r="I99" s="9">
        <v>59</v>
      </c>
      <c r="J99" s="10">
        <v>100.169779286927</v>
      </c>
      <c r="K99" s="9">
        <v>45</v>
      </c>
      <c r="L99" s="10">
        <v>88.93280632411067</v>
      </c>
      <c r="M99" s="9">
        <v>25</v>
      </c>
      <c r="N99" s="10">
        <v>59.241706161137444</v>
      </c>
      <c r="O99" s="9">
        <v>9</v>
      </c>
      <c r="P99" s="10">
        <v>19.271948608137045</v>
      </c>
      <c r="Q99" s="9">
        <v>5</v>
      </c>
      <c r="R99" s="10">
        <v>10.101010101010102</v>
      </c>
      <c r="S99" s="9">
        <v>1</v>
      </c>
      <c r="T99" s="10">
        <v>2.0366598778004072</v>
      </c>
      <c r="U99" s="11">
        <v>0</v>
      </c>
      <c r="V99" s="10">
        <v>0</v>
      </c>
      <c r="W99" s="9">
        <v>1</v>
      </c>
    </row>
    <row r="100" spans="1:23" ht="12.75">
      <c r="A100" s="8" t="s">
        <v>103</v>
      </c>
      <c r="B100" s="10">
        <v>2.3964155570219114</v>
      </c>
      <c r="C100" s="10">
        <v>71.88160676532769</v>
      </c>
      <c r="D100" s="9">
        <v>102</v>
      </c>
      <c r="E100" s="9">
        <v>1</v>
      </c>
      <c r="F100" s="10">
        <v>2.6954177897574128</v>
      </c>
      <c r="G100" s="9">
        <v>34</v>
      </c>
      <c r="H100" s="10">
        <v>102.40963855421687</v>
      </c>
      <c r="I100" s="9">
        <v>38</v>
      </c>
      <c r="J100" s="10">
        <v>159.6638655462185</v>
      </c>
      <c r="K100" s="9">
        <v>13</v>
      </c>
      <c r="L100" s="10">
        <v>61.904761904761905</v>
      </c>
      <c r="M100" s="9">
        <v>6</v>
      </c>
      <c r="N100" s="10">
        <v>34.090909090909086</v>
      </c>
      <c r="O100" s="9">
        <v>6</v>
      </c>
      <c r="P100" s="10">
        <v>37.5</v>
      </c>
      <c r="Q100" s="9">
        <v>3</v>
      </c>
      <c r="R100" s="10">
        <v>18.51851851851852</v>
      </c>
      <c r="S100" s="9">
        <v>0</v>
      </c>
      <c r="T100" s="10">
        <v>0</v>
      </c>
      <c r="U100" s="11">
        <v>0</v>
      </c>
      <c r="V100" s="10">
        <v>0</v>
      </c>
      <c r="W100" s="9">
        <v>1</v>
      </c>
    </row>
    <row r="101" spans="1:23" ht="12.75">
      <c r="A101" s="8" t="s">
        <v>104</v>
      </c>
      <c r="B101" s="10">
        <v>2.923458259868556</v>
      </c>
      <c r="C101" s="10">
        <v>91.86046511627907</v>
      </c>
      <c r="D101" s="9">
        <v>237</v>
      </c>
      <c r="E101" s="9">
        <v>3</v>
      </c>
      <c r="F101" s="10">
        <v>5.145797598627787</v>
      </c>
      <c r="G101" s="9">
        <v>74</v>
      </c>
      <c r="H101" s="10">
        <v>138.57677902621722</v>
      </c>
      <c r="I101" s="9">
        <v>59</v>
      </c>
      <c r="J101" s="10">
        <v>137.52913752913753</v>
      </c>
      <c r="K101" s="9">
        <v>47</v>
      </c>
      <c r="L101" s="10">
        <v>118.9873417721519</v>
      </c>
      <c r="M101" s="9">
        <v>33</v>
      </c>
      <c r="N101" s="10">
        <v>99.69788519637463</v>
      </c>
      <c r="O101" s="9">
        <v>14</v>
      </c>
      <c r="P101" s="10">
        <v>43.20987654320987</v>
      </c>
      <c r="Q101" s="9">
        <v>7</v>
      </c>
      <c r="R101" s="10">
        <v>23.02631578947368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2.0933373852045043</v>
      </c>
      <c r="C102" s="10">
        <v>64.03641881638846</v>
      </c>
      <c r="D102" s="9">
        <v>211</v>
      </c>
      <c r="E102" s="9">
        <v>1</v>
      </c>
      <c r="F102" s="10">
        <v>1.366120218579235</v>
      </c>
      <c r="G102" s="9">
        <v>43</v>
      </c>
      <c r="H102" s="10">
        <v>62.40928882438317</v>
      </c>
      <c r="I102" s="9">
        <v>67</v>
      </c>
      <c r="J102" s="10">
        <v>117.54385964912281</v>
      </c>
      <c r="K102" s="9">
        <v>42</v>
      </c>
      <c r="L102" s="10">
        <v>94.5945945945946</v>
      </c>
      <c r="M102" s="9">
        <v>26</v>
      </c>
      <c r="N102" s="10">
        <v>68.60158311345646</v>
      </c>
      <c r="O102" s="9">
        <v>26</v>
      </c>
      <c r="P102" s="10">
        <v>65.4911838790932</v>
      </c>
      <c r="Q102" s="9">
        <v>6</v>
      </c>
      <c r="R102" s="10">
        <v>13.698630136986301</v>
      </c>
      <c r="S102" s="9">
        <v>0</v>
      </c>
      <c r="T102" s="10">
        <v>0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2.3270502943073317</v>
      </c>
      <c r="C103" s="10">
        <v>65.95576619273302</v>
      </c>
      <c r="D103" s="9">
        <v>334</v>
      </c>
      <c r="E103" s="9">
        <v>1</v>
      </c>
      <c r="F103" s="10">
        <v>1.0482180293501049</v>
      </c>
      <c r="G103" s="9">
        <v>74</v>
      </c>
      <c r="H103" s="10">
        <v>79.91360691144708</v>
      </c>
      <c r="I103" s="9">
        <v>98</v>
      </c>
      <c r="J103" s="10">
        <v>125.8023106546855</v>
      </c>
      <c r="K103" s="9">
        <v>73</v>
      </c>
      <c r="L103" s="10">
        <v>101.38888888888889</v>
      </c>
      <c r="M103" s="9">
        <v>42</v>
      </c>
      <c r="N103" s="10">
        <v>66.14173228346456</v>
      </c>
      <c r="O103" s="9">
        <v>32</v>
      </c>
      <c r="P103" s="10">
        <v>49.30662557781202</v>
      </c>
      <c r="Q103" s="9">
        <v>10</v>
      </c>
      <c r="R103" s="10">
        <v>14.044943820224718</v>
      </c>
      <c r="S103" s="9">
        <v>2</v>
      </c>
      <c r="T103" s="10">
        <v>3.1104199066874028</v>
      </c>
      <c r="U103" s="11">
        <v>0</v>
      </c>
      <c r="V103" s="10">
        <v>0</v>
      </c>
      <c r="W103" s="9">
        <v>2</v>
      </c>
    </row>
    <row r="104" spans="1:23" ht="12.75">
      <c r="A104" s="8" t="s">
        <v>108</v>
      </c>
      <c r="B104" s="10">
        <v>2.0654540832235884</v>
      </c>
      <c r="C104" s="10">
        <v>66.46257159786688</v>
      </c>
      <c r="D104" s="9">
        <v>673</v>
      </c>
      <c r="E104" s="9">
        <v>9</v>
      </c>
      <c r="F104" s="10">
        <v>4.233301975540922</v>
      </c>
      <c r="G104" s="9">
        <v>164</v>
      </c>
      <c r="H104" s="10">
        <v>77.6147657359205</v>
      </c>
      <c r="I104" s="9">
        <v>197</v>
      </c>
      <c r="J104" s="10">
        <v>118.88955944477972</v>
      </c>
      <c r="K104" s="9">
        <v>147</v>
      </c>
      <c r="L104" s="10">
        <v>102.2964509394572</v>
      </c>
      <c r="M104" s="9">
        <v>85</v>
      </c>
      <c r="N104" s="10">
        <v>62.77695716395865</v>
      </c>
      <c r="O104" s="9">
        <v>47</v>
      </c>
      <c r="P104" s="10">
        <v>35.60606060606061</v>
      </c>
      <c r="Q104" s="9">
        <v>18</v>
      </c>
      <c r="R104" s="10">
        <v>14.073494917904613</v>
      </c>
      <c r="S104" s="9">
        <v>5</v>
      </c>
      <c r="T104" s="10">
        <v>5.175983436853002</v>
      </c>
      <c r="U104" s="11">
        <v>0</v>
      </c>
      <c r="V104" s="10">
        <v>0</v>
      </c>
      <c r="W104" s="9">
        <v>1</v>
      </c>
    </row>
    <row r="105" spans="1:23" ht="12.75">
      <c r="A105" s="12" t="s">
        <v>109</v>
      </c>
      <c r="B105" s="6">
        <v>1.9345932540374455</v>
      </c>
      <c r="C105" s="6">
        <v>62.45913740377518</v>
      </c>
      <c r="D105" s="2">
        <v>5923</v>
      </c>
      <c r="E105" s="5">
        <v>95</v>
      </c>
      <c r="F105" s="6">
        <v>4.847680767464408</v>
      </c>
      <c r="G105" s="5">
        <v>1549</v>
      </c>
      <c r="H105" s="6">
        <v>82.2973116565721</v>
      </c>
      <c r="I105" s="13">
        <v>1632</v>
      </c>
      <c r="J105" s="3">
        <v>104.17464572960552</v>
      </c>
      <c r="K105" s="5">
        <v>1198</v>
      </c>
      <c r="L105" s="6">
        <v>87.9395140571093</v>
      </c>
      <c r="M105" s="5">
        <v>698</v>
      </c>
      <c r="N105" s="6">
        <v>55.339728851185285</v>
      </c>
      <c r="O105" s="13">
        <v>465</v>
      </c>
      <c r="P105" s="3">
        <v>37.325413388986995</v>
      </c>
      <c r="Q105" s="5">
        <v>182</v>
      </c>
      <c r="R105" s="6">
        <v>15.575524176294394</v>
      </c>
      <c r="S105" s="5">
        <v>23</v>
      </c>
      <c r="T105" s="6">
        <v>2.308541603934558</v>
      </c>
      <c r="U105" s="13">
        <v>0</v>
      </c>
      <c r="V105" s="3">
        <v>0</v>
      </c>
      <c r="W105" s="5">
        <v>81</v>
      </c>
    </row>
    <row r="106" spans="1:23" ht="12.75">
      <c r="A106" s="17" t="s">
        <v>110</v>
      </c>
      <c r="B106" s="10">
        <v>1.7103086386305746</v>
      </c>
      <c r="C106" s="10">
        <v>56.670281995661604</v>
      </c>
      <c r="D106" s="18">
        <v>418</v>
      </c>
      <c r="E106" s="9">
        <v>5</v>
      </c>
      <c r="F106" s="10">
        <v>3.4554250172771255</v>
      </c>
      <c r="G106" s="9">
        <v>110</v>
      </c>
      <c r="H106" s="10">
        <v>82.95625942684767</v>
      </c>
      <c r="I106" s="18">
        <v>117</v>
      </c>
      <c r="J106" s="20">
        <v>95.74468085106383</v>
      </c>
      <c r="K106" s="9">
        <v>94</v>
      </c>
      <c r="L106" s="10">
        <v>78.39866555462886</v>
      </c>
      <c r="M106" s="9">
        <v>43</v>
      </c>
      <c r="N106" s="10">
        <v>38.29029385574354</v>
      </c>
      <c r="O106" s="18">
        <v>33</v>
      </c>
      <c r="P106" s="20">
        <v>34.33922996878252</v>
      </c>
      <c r="Q106" s="9">
        <v>15</v>
      </c>
      <c r="R106" s="10">
        <v>17.201834862385322</v>
      </c>
      <c r="S106" s="9">
        <v>0</v>
      </c>
      <c r="T106" s="10">
        <v>0</v>
      </c>
      <c r="U106" s="19">
        <v>0</v>
      </c>
      <c r="V106" s="20">
        <v>0</v>
      </c>
      <c r="W106" s="9">
        <v>1</v>
      </c>
    </row>
    <row r="107" spans="1:23" ht="12.75">
      <c r="A107" s="17" t="s">
        <v>111</v>
      </c>
      <c r="B107" s="10">
        <v>2.1047698909665673</v>
      </c>
      <c r="C107" s="10">
        <v>66.43982808022923</v>
      </c>
      <c r="D107" s="18">
        <v>742</v>
      </c>
      <c r="E107" s="9">
        <v>7</v>
      </c>
      <c r="F107" s="10">
        <v>3.1503150315031503</v>
      </c>
      <c r="G107" s="9">
        <v>176</v>
      </c>
      <c r="H107" s="10">
        <v>78.01418439716312</v>
      </c>
      <c r="I107" s="18">
        <v>194</v>
      </c>
      <c r="J107" s="20">
        <v>98.42719431760527</v>
      </c>
      <c r="K107" s="9">
        <v>158</v>
      </c>
      <c r="L107" s="10">
        <v>101.28205128205128</v>
      </c>
      <c r="M107" s="9">
        <v>107</v>
      </c>
      <c r="N107" s="10">
        <v>73.28767123287672</v>
      </c>
      <c r="O107" s="18">
        <v>59</v>
      </c>
      <c r="P107" s="20">
        <v>39.280958721704394</v>
      </c>
      <c r="Q107" s="9">
        <v>24</v>
      </c>
      <c r="R107" s="10">
        <v>17.77777777777778</v>
      </c>
      <c r="S107" s="9">
        <v>4</v>
      </c>
      <c r="T107" s="10">
        <v>3.7418147801683816</v>
      </c>
      <c r="U107" s="19">
        <v>0</v>
      </c>
      <c r="V107" s="20">
        <v>0</v>
      </c>
      <c r="W107" s="9">
        <v>13</v>
      </c>
    </row>
    <row r="108" spans="1:23" ht="12.75">
      <c r="A108" s="17" t="s">
        <v>112</v>
      </c>
      <c r="B108" s="10">
        <v>1.7377679790262315</v>
      </c>
      <c r="C108" s="10">
        <v>50.217286335103815</v>
      </c>
      <c r="D108" s="18">
        <v>104</v>
      </c>
      <c r="E108" s="9">
        <v>3</v>
      </c>
      <c r="F108" s="10">
        <v>8.064516129032258</v>
      </c>
      <c r="G108" s="9">
        <v>35</v>
      </c>
      <c r="H108" s="10">
        <v>97.22222222222223</v>
      </c>
      <c r="I108" s="18">
        <v>28</v>
      </c>
      <c r="J108" s="20">
        <v>94.5945945945946</v>
      </c>
      <c r="K108" s="9">
        <v>20</v>
      </c>
      <c r="L108" s="10">
        <v>77.22007722007721</v>
      </c>
      <c r="M108" s="9">
        <v>12</v>
      </c>
      <c r="N108" s="10">
        <v>50.84745762711865</v>
      </c>
      <c r="O108" s="18">
        <v>3</v>
      </c>
      <c r="P108" s="20">
        <v>10.676156583629894</v>
      </c>
      <c r="Q108" s="9">
        <v>3</v>
      </c>
      <c r="R108" s="10">
        <v>8.928571428571429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1.9802535509581731</v>
      </c>
      <c r="C109" s="10">
        <v>72.69076305220884</v>
      </c>
      <c r="D109" s="18">
        <v>181</v>
      </c>
      <c r="E109" s="9">
        <v>3</v>
      </c>
      <c r="F109" s="10">
        <v>5.524861878453039</v>
      </c>
      <c r="G109" s="9">
        <v>46</v>
      </c>
      <c r="H109" s="10">
        <v>86.95652173913044</v>
      </c>
      <c r="I109" s="18">
        <v>44</v>
      </c>
      <c r="J109" s="20">
        <v>97.34513274336283</v>
      </c>
      <c r="K109" s="9">
        <v>41</v>
      </c>
      <c r="L109" s="10">
        <v>107.61154855643045</v>
      </c>
      <c r="M109" s="9">
        <v>18</v>
      </c>
      <c r="N109" s="10">
        <v>57.50798722044728</v>
      </c>
      <c r="O109" s="18">
        <v>22</v>
      </c>
      <c r="P109" s="20">
        <v>74.57627118644068</v>
      </c>
      <c r="Q109" s="9">
        <v>4</v>
      </c>
      <c r="R109" s="10">
        <v>13.986013986013987</v>
      </c>
      <c r="S109" s="9">
        <v>0</v>
      </c>
      <c r="T109" s="10">
        <v>0</v>
      </c>
      <c r="U109" s="19">
        <v>0</v>
      </c>
      <c r="V109" s="20">
        <v>0</v>
      </c>
      <c r="W109" s="9">
        <v>3</v>
      </c>
    </row>
    <row r="110" spans="1:23" ht="12.75">
      <c r="A110" s="17" t="s">
        <v>114</v>
      </c>
      <c r="B110" s="10">
        <v>2.2917526078134127</v>
      </c>
      <c r="C110" s="10">
        <v>78.36696386672924</v>
      </c>
      <c r="D110" s="18">
        <v>334</v>
      </c>
      <c r="E110" s="9">
        <v>5</v>
      </c>
      <c r="F110" s="10">
        <v>5.213764337851929</v>
      </c>
      <c r="G110" s="9">
        <v>97</v>
      </c>
      <c r="H110" s="10">
        <v>100.1031991744066</v>
      </c>
      <c r="I110" s="18">
        <v>86</v>
      </c>
      <c r="J110" s="20">
        <v>110.11523687580026</v>
      </c>
      <c r="K110" s="9">
        <v>63</v>
      </c>
      <c r="L110" s="10">
        <v>97.22222222222223</v>
      </c>
      <c r="M110" s="9">
        <v>46</v>
      </c>
      <c r="N110" s="10">
        <v>84.55882352941177</v>
      </c>
      <c r="O110" s="18">
        <v>20</v>
      </c>
      <c r="P110" s="20">
        <v>40.48582995951417</v>
      </c>
      <c r="Q110" s="9">
        <v>10</v>
      </c>
      <c r="R110" s="10">
        <v>22.675736961451246</v>
      </c>
      <c r="S110" s="9">
        <v>0</v>
      </c>
      <c r="T110" s="10">
        <v>0</v>
      </c>
      <c r="U110" s="19">
        <v>0</v>
      </c>
      <c r="V110" s="20">
        <v>0</v>
      </c>
      <c r="W110" s="9">
        <v>7</v>
      </c>
    </row>
    <row r="111" spans="1:23" ht="12.75">
      <c r="A111" s="17" t="s">
        <v>116</v>
      </c>
      <c r="B111" s="10">
        <v>3.1427457193482247</v>
      </c>
      <c r="C111" s="10">
        <v>58.596761757902854</v>
      </c>
      <c r="D111" s="18">
        <v>76</v>
      </c>
      <c r="E111" s="9">
        <v>0</v>
      </c>
      <c r="F111" s="10">
        <v>0</v>
      </c>
      <c r="G111" s="9">
        <v>19</v>
      </c>
      <c r="H111" s="10">
        <v>77.8688524590164</v>
      </c>
      <c r="I111" s="18">
        <v>22</v>
      </c>
      <c r="J111" s="20">
        <v>116.40211640211639</v>
      </c>
      <c r="K111" s="9">
        <v>18</v>
      </c>
      <c r="L111" s="10">
        <v>107.14285714285714</v>
      </c>
      <c r="M111" s="9">
        <v>7</v>
      </c>
      <c r="N111" s="10">
        <v>42.42424242424243</v>
      </c>
      <c r="O111" s="18">
        <v>7</v>
      </c>
      <c r="P111" s="20">
        <v>41.666666666666664</v>
      </c>
      <c r="Q111" s="9">
        <v>3</v>
      </c>
      <c r="R111" s="10">
        <v>16.853932584269664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2.1804257679505294</v>
      </c>
      <c r="C112" s="10">
        <v>82.5523704520397</v>
      </c>
      <c r="D112" s="18">
        <v>599</v>
      </c>
      <c r="E112" s="9">
        <v>15</v>
      </c>
      <c r="F112" s="10">
        <v>9.97340425531915</v>
      </c>
      <c r="G112" s="9">
        <v>148</v>
      </c>
      <c r="H112" s="10">
        <v>103.20781032078104</v>
      </c>
      <c r="I112" s="18">
        <v>147</v>
      </c>
      <c r="J112" s="20">
        <v>120.98765432098766</v>
      </c>
      <c r="K112" s="9">
        <v>116</v>
      </c>
      <c r="L112" s="10">
        <v>103.9426523297491</v>
      </c>
      <c r="M112" s="9">
        <v>67</v>
      </c>
      <c r="N112" s="10">
        <v>66.271018793274</v>
      </c>
      <c r="O112" s="18">
        <v>60</v>
      </c>
      <c r="P112" s="20">
        <v>63.224446786090624</v>
      </c>
      <c r="Q112" s="9">
        <v>17</v>
      </c>
      <c r="R112" s="10">
        <v>20.26221692491061</v>
      </c>
      <c r="S112" s="9">
        <v>5</v>
      </c>
      <c r="T112" s="10">
        <v>7.22543352601156</v>
      </c>
      <c r="U112" s="19">
        <v>0</v>
      </c>
      <c r="V112" s="20">
        <v>0</v>
      </c>
      <c r="W112" s="9">
        <v>24</v>
      </c>
    </row>
    <row r="113" spans="1:23" ht="12.75">
      <c r="A113" s="17" t="s">
        <v>117</v>
      </c>
      <c r="B113" s="10">
        <v>2.0628571365222235</v>
      </c>
      <c r="C113" s="10">
        <v>69.17180781454478</v>
      </c>
      <c r="D113" s="18">
        <v>370</v>
      </c>
      <c r="E113" s="9">
        <v>5</v>
      </c>
      <c r="F113" s="10">
        <v>4.280821917808219</v>
      </c>
      <c r="G113" s="9">
        <v>104</v>
      </c>
      <c r="H113" s="10">
        <v>91.46877748460862</v>
      </c>
      <c r="I113" s="18">
        <v>92</v>
      </c>
      <c r="J113" s="20">
        <v>95.43568464730289</v>
      </c>
      <c r="K113" s="9">
        <v>66</v>
      </c>
      <c r="L113" s="10">
        <v>81.88585607940446</v>
      </c>
      <c r="M113" s="9">
        <v>47</v>
      </c>
      <c r="N113" s="10">
        <v>65.09695290858726</v>
      </c>
      <c r="O113" s="18">
        <v>34</v>
      </c>
      <c r="P113" s="20">
        <v>51.908396946564885</v>
      </c>
      <c r="Q113" s="9">
        <v>14</v>
      </c>
      <c r="R113" s="10">
        <v>24.56140350877193</v>
      </c>
      <c r="S113" s="9">
        <v>2</v>
      </c>
      <c r="T113" s="10">
        <v>4.040404040404041</v>
      </c>
      <c r="U113" s="19">
        <v>0</v>
      </c>
      <c r="V113" s="20">
        <v>0</v>
      </c>
      <c r="W113" s="9">
        <v>6</v>
      </c>
    </row>
    <row r="114" spans="1:23" ht="12.75">
      <c r="A114" s="17" t="s">
        <v>118</v>
      </c>
      <c r="B114" s="10">
        <v>1.6841065276369092</v>
      </c>
      <c r="C114" s="10">
        <v>53.97631133671743</v>
      </c>
      <c r="D114" s="18">
        <v>319</v>
      </c>
      <c r="E114" s="9">
        <v>3</v>
      </c>
      <c r="F114" s="10">
        <v>2.640845070422535</v>
      </c>
      <c r="G114" s="9">
        <v>83</v>
      </c>
      <c r="H114" s="10">
        <v>73.58156028368793</v>
      </c>
      <c r="I114" s="18">
        <v>99</v>
      </c>
      <c r="J114" s="20">
        <v>100.10111223458038</v>
      </c>
      <c r="K114" s="9">
        <v>69</v>
      </c>
      <c r="L114" s="10">
        <v>78.2312925170068</v>
      </c>
      <c r="M114" s="9">
        <v>30</v>
      </c>
      <c r="N114" s="10">
        <v>36.809815950920246</v>
      </c>
      <c r="O114" s="18">
        <v>19</v>
      </c>
      <c r="P114" s="20">
        <v>24.327784891165173</v>
      </c>
      <c r="Q114" s="9">
        <v>13</v>
      </c>
      <c r="R114" s="10">
        <v>18.18181818181818</v>
      </c>
      <c r="S114" s="9">
        <v>1</v>
      </c>
      <c r="T114" s="10">
        <v>1.6666666666666667</v>
      </c>
      <c r="U114" s="19">
        <v>0</v>
      </c>
      <c r="V114" s="20">
        <v>0</v>
      </c>
      <c r="W114" s="9">
        <v>2</v>
      </c>
    </row>
    <row r="115" spans="1:23" ht="12.75">
      <c r="A115" s="17" t="s">
        <v>119</v>
      </c>
      <c r="B115" s="10">
        <v>1.66405788023066</v>
      </c>
      <c r="C115" s="10">
        <v>50.427350427350426</v>
      </c>
      <c r="D115" s="18">
        <v>59</v>
      </c>
      <c r="E115" s="9">
        <v>0</v>
      </c>
      <c r="F115" s="10">
        <v>0</v>
      </c>
      <c r="G115" s="9">
        <v>10</v>
      </c>
      <c r="H115" s="10">
        <v>46.082949308755765</v>
      </c>
      <c r="I115" s="18">
        <v>21</v>
      </c>
      <c r="J115" s="20">
        <v>123.52941176470588</v>
      </c>
      <c r="K115" s="9">
        <v>12</v>
      </c>
      <c r="L115" s="10">
        <v>65.93406593406594</v>
      </c>
      <c r="M115" s="9">
        <v>8</v>
      </c>
      <c r="N115" s="10">
        <v>51.948051948051955</v>
      </c>
      <c r="O115" s="18">
        <v>4</v>
      </c>
      <c r="P115" s="20">
        <v>26.31578947368421</v>
      </c>
      <c r="Q115" s="9">
        <v>2</v>
      </c>
      <c r="R115" s="10">
        <v>12.422360248447204</v>
      </c>
      <c r="S115" s="9">
        <v>0</v>
      </c>
      <c r="T115" s="10">
        <v>0</v>
      </c>
      <c r="U115" s="19">
        <v>0</v>
      </c>
      <c r="V115" s="20">
        <v>0</v>
      </c>
      <c r="W115" s="9">
        <v>2</v>
      </c>
    </row>
    <row r="116" spans="1:23" ht="12.75">
      <c r="A116" s="17" t="s">
        <v>120</v>
      </c>
      <c r="B116" s="10">
        <v>2.2107676447858147</v>
      </c>
      <c r="C116" s="10">
        <v>69.94747027923694</v>
      </c>
      <c r="D116" s="18">
        <v>253</v>
      </c>
      <c r="E116" s="9">
        <v>2</v>
      </c>
      <c r="F116" s="10">
        <v>2.8612303290414878</v>
      </c>
      <c r="G116" s="9">
        <v>61</v>
      </c>
      <c r="H116" s="10">
        <v>87.89625360230548</v>
      </c>
      <c r="I116" s="18">
        <v>70</v>
      </c>
      <c r="J116" s="20">
        <v>117.05685618729098</v>
      </c>
      <c r="K116" s="9">
        <v>54</v>
      </c>
      <c r="L116" s="10">
        <v>98.90109890109889</v>
      </c>
      <c r="M116" s="9">
        <v>32</v>
      </c>
      <c r="N116" s="10">
        <v>65.97938144329898</v>
      </c>
      <c r="O116" s="18">
        <v>22</v>
      </c>
      <c r="P116" s="20">
        <v>47.109207708779444</v>
      </c>
      <c r="Q116" s="9">
        <v>8</v>
      </c>
      <c r="R116" s="10">
        <v>17.505470459518598</v>
      </c>
      <c r="S116" s="9">
        <v>1</v>
      </c>
      <c r="T116" s="10">
        <v>2.7027027027027026</v>
      </c>
      <c r="U116" s="19">
        <v>0</v>
      </c>
      <c r="V116" s="20">
        <v>0</v>
      </c>
      <c r="W116" s="9">
        <v>3</v>
      </c>
    </row>
    <row r="117" spans="1:23" ht="12.75">
      <c r="A117" s="17" t="s">
        <v>121</v>
      </c>
      <c r="B117" s="10">
        <v>1.7888805373804595</v>
      </c>
      <c r="C117" s="10">
        <v>52.125800815375655</v>
      </c>
      <c r="D117" s="18">
        <v>179</v>
      </c>
      <c r="E117" s="9">
        <v>2</v>
      </c>
      <c r="F117" s="10">
        <v>2.985074626865672</v>
      </c>
      <c r="G117" s="9">
        <v>36</v>
      </c>
      <c r="H117" s="10">
        <v>51.209103840682786</v>
      </c>
      <c r="I117" s="18">
        <v>59</v>
      </c>
      <c r="J117" s="20">
        <v>102.07612456747404</v>
      </c>
      <c r="K117" s="9">
        <v>48</v>
      </c>
      <c r="L117" s="10">
        <v>107.62331838565024</v>
      </c>
      <c r="M117" s="9">
        <v>14</v>
      </c>
      <c r="N117" s="10">
        <v>30.837004405286343</v>
      </c>
      <c r="O117" s="18">
        <v>9</v>
      </c>
      <c r="P117" s="20">
        <v>19.027484143763214</v>
      </c>
      <c r="Q117" s="9">
        <v>8</v>
      </c>
      <c r="R117" s="10">
        <v>18.64801864801865</v>
      </c>
      <c r="S117" s="9">
        <v>0</v>
      </c>
      <c r="T117" s="10">
        <v>0</v>
      </c>
      <c r="U117" s="19">
        <v>0</v>
      </c>
      <c r="V117" s="20">
        <v>0</v>
      </c>
      <c r="W117" s="9">
        <v>3</v>
      </c>
    </row>
    <row r="118" spans="1:23" ht="12.75">
      <c r="A118" s="17" t="s">
        <v>122</v>
      </c>
      <c r="B118" s="10">
        <v>2.1682862674246506</v>
      </c>
      <c r="C118" s="10">
        <v>68.88888888888889</v>
      </c>
      <c r="D118" s="18">
        <v>124</v>
      </c>
      <c r="E118" s="9">
        <v>4</v>
      </c>
      <c r="F118" s="10">
        <v>10.443864229765014</v>
      </c>
      <c r="G118" s="9">
        <v>36</v>
      </c>
      <c r="H118" s="10">
        <v>102.85714285714286</v>
      </c>
      <c r="I118" s="18">
        <v>36</v>
      </c>
      <c r="J118" s="20">
        <v>122.86689419795222</v>
      </c>
      <c r="K118" s="9">
        <v>22</v>
      </c>
      <c r="L118" s="10">
        <v>85.60311284046692</v>
      </c>
      <c r="M118" s="9">
        <v>16</v>
      </c>
      <c r="N118" s="10">
        <v>65.84362139917695</v>
      </c>
      <c r="O118" s="18">
        <v>6</v>
      </c>
      <c r="P118" s="20">
        <v>23.809523809523807</v>
      </c>
      <c r="Q118" s="9">
        <v>4</v>
      </c>
      <c r="R118" s="10">
        <v>18.2648401826484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1.8428148850217532</v>
      </c>
      <c r="C119" s="10">
        <v>55.367231638418076</v>
      </c>
      <c r="D119" s="18">
        <v>98</v>
      </c>
      <c r="E119" s="9">
        <v>2</v>
      </c>
      <c r="F119" s="10">
        <v>5.3908355795148255</v>
      </c>
      <c r="G119" s="9">
        <v>24</v>
      </c>
      <c r="H119" s="10">
        <v>65.21739130434783</v>
      </c>
      <c r="I119" s="18">
        <v>26</v>
      </c>
      <c r="J119" s="20">
        <v>88.73720136518772</v>
      </c>
      <c r="K119" s="9">
        <v>23</v>
      </c>
      <c r="L119" s="10">
        <v>97.0464135021097</v>
      </c>
      <c r="M119" s="9">
        <v>13</v>
      </c>
      <c r="N119" s="10">
        <v>57.268722466960355</v>
      </c>
      <c r="O119" s="18">
        <v>8</v>
      </c>
      <c r="P119" s="20">
        <v>33.19502074688797</v>
      </c>
      <c r="Q119" s="9">
        <v>2</v>
      </c>
      <c r="R119" s="10">
        <v>9.25925925925926</v>
      </c>
      <c r="S119" s="9">
        <v>0</v>
      </c>
      <c r="T119" s="10">
        <v>0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1.7537720622661732</v>
      </c>
      <c r="C120" s="10">
        <v>55.71847507331378</v>
      </c>
      <c r="D120" s="18">
        <v>114</v>
      </c>
      <c r="E120" s="9">
        <v>1</v>
      </c>
      <c r="F120" s="10">
        <v>2.2522522522522523</v>
      </c>
      <c r="G120" s="9">
        <v>36</v>
      </c>
      <c r="H120" s="10">
        <v>85.30805687203792</v>
      </c>
      <c r="I120" s="18">
        <v>38</v>
      </c>
      <c r="J120" s="20">
        <v>109.82658959537572</v>
      </c>
      <c r="K120" s="9">
        <v>16</v>
      </c>
      <c r="L120" s="10">
        <v>53.15614617940199</v>
      </c>
      <c r="M120" s="9">
        <v>14</v>
      </c>
      <c r="N120" s="10">
        <v>54.054054054054056</v>
      </c>
      <c r="O120" s="18">
        <v>5</v>
      </c>
      <c r="P120" s="20">
        <v>19.157088122605362</v>
      </c>
      <c r="Q120" s="9">
        <v>2</v>
      </c>
      <c r="R120" s="10">
        <v>7.8431372549019605</v>
      </c>
      <c r="S120" s="9">
        <v>0</v>
      </c>
      <c r="T120" s="10">
        <v>0</v>
      </c>
      <c r="U120" s="19">
        <v>0</v>
      </c>
      <c r="V120" s="20">
        <v>0</v>
      </c>
      <c r="W120" s="9">
        <v>2</v>
      </c>
    </row>
    <row r="121" spans="1:23" ht="12.75">
      <c r="A121" s="17" t="s">
        <v>125</v>
      </c>
      <c r="B121" s="10">
        <v>2.3074605797809595</v>
      </c>
      <c r="C121" s="10">
        <v>75.71979143051462</v>
      </c>
      <c r="D121" s="18">
        <v>334</v>
      </c>
      <c r="E121" s="9">
        <v>10</v>
      </c>
      <c r="F121" s="10">
        <v>10.582010582010582</v>
      </c>
      <c r="G121" s="9">
        <v>86</v>
      </c>
      <c r="H121" s="10">
        <v>95.02762430939227</v>
      </c>
      <c r="I121" s="18">
        <v>81</v>
      </c>
      <c r="J121" s="20">
        <v>101.25</v>
      </c>
      <c r="K121" s="9">
        <v>74</v>
      </c>
      <c r="L121" s="10">
        <v>110.61285500747384</v>
      </c>
      <c r="M121" s="9">
        <v>35</v>
      </c>
      <c r="N121" s="10">
        <v>60.13745704467354</v>
      </c>
      <c r="O121" s="18">
        <v>24</v>
      </c>
      <c r="P121" s="20">
        <v>44.85981308411215</v>
      </c>
      <c r="Q121" s="9">
        <v>14</v>
      </c>
      <c r="R121" s="10">
        <v>28.80658436213992</v>
      </c>
      <c r="S121" s="9">
        <v>2</v>
      </c>
      <c r="T121" s="10">
        <v>4.608294930875576</v>
      </c>
      <c r="U121" s="19">
        <v>0</v>
      </c>
      <c r="V121" s="20">
        <v>0</v>
      </c>
      <c r="W121" s="9">
        <v>8</v>
      </c>
    </row>
    <row r="122" spans="1:23" ht="12.75">
      <c r="A122" s="17" t="s">
        <v>126</v>
      </c>
      <c r="B122" s="10">
        <v>1.9382643645840696</v>
      </c>
      <c r="C122" s="10">
        <v>62.967270310682835</v>
      </c>
      <c r="D122" s="18">
        <v>379</v>
      </c>
      <c r="E122" s="9">
        <v>7</v>
      </c>
      <c r="F122" s="10">
        <v>5.4221533694810224</v>
      </c>
      <c r="G122" s="9">
        <v>97</v>
      </c>
      <c r="H122" s="10">
        <v>83.69283865401209</v>
      </c>
      <c r="I122" s="18">
        <v>119</v>
      </c>
      <c r="J122" s="20">
        <v>122.93388429752066</v>
      </c>
      <c r="K122" s="9">
        <v>81</v>
      </c>
      <c r="L122" s="10">
        <v>93.31797235023042</v>
      </c>
      <c r="M122" s="9">
        <v>36</v>
      </c>
      <c r="N122" s="10">
        <v>43.42581423401689</v>
      </c>
      <c r="O122" s="18">
        <v>29</v>
      </c>
      <c r="P122" s="20">
        <v>34.360189573459714</v>
      </c>
      <c r="Q122" s="9">
        <v>7</v>
      </c>
      <c r="R122" s="10">
        <v>9.562841530054644</v>
      </c>
      <c r="S122" s="9">
        <v>2</v>
      </c>
      <c r="T122" s="10">
        <v>3.2310177705977385</v>
      </c>
      <c r="U122" s="19">
        <v>0</v>
      </c>
      <c r="V122" s="20">
        <v>0</v>
      </c>
      <c r="W122" s="9">
        <v>1</v>
      </c>
    </row>
    <row r="123" spans="1:23" ht="12.75">
      <c r="A123" s="17" t="s">
        <v>127</v>
      </c>
      <c r="B123" s="10">
        <v>2.2450726295672516</v>
      </c>
      <c r="C123" s="10">
        <v>62.087186261558784</v>
      </c>
      <c r="D123" s="18">
        <v>235</v>
      </c>
      <c r="E123" s="9">
        <v>1</v>
      </c>
      <c r="F123" s="10">
        <v>1.2077294685990339</v>
      </c>
      <c r="G123" s="9">
        <v>48</v>
      </c>
      <c r="H123" s="10">
        <v>68.86657101865136</v>
      </c>
      <c r="I123" s="18">
        <v>77</v>
      </c>
      <c r="J123" s="20">
        <v>155.24193548387098</v>
      </c>
      <c r="K123" s="9">
        <v>47</v>
      </c>
      <c r="L123" s="10">
        <v>98.73949579831933</v>
      </c>
      <c r="M123" s="9">
        <v>34</v>
      </c>
      <c r="N123" s="10">
        <v>66.01941747572816</v>
      </c>
      <c r="O123" s="18">
        <v>19</v>
      </c>
      <c r="P123" s="20">
        <v>35.18518518518519</v>
      </c>
      <c r="Q123" s="9">
        <v>8</v>
      </c>
      <c r="R123" s="10">
        <v>14.362657091561939</v>
      </c>
      <c r="S123" s="9">
        <v>1</v>
      </c>
      <c r="T123" s="10">
        <v>1.984126984126984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1.4049559067118635</v>
      </c>
      <c r="C124" s="10">
        <v>54.67468562055768</v>
      </c>
      <c r="D124" s="18">
        <v>100</v>
      </c>
      <c r="E124" s="9">
        <v>2</v>
      </c>
      <c r="F124" s="10">
        <v>5.089058524173028</v>
      </c>
      <c r="G124" s="9">
        <v>36</v>
      </c>
      <c r="H124" s="10">
        <v>90.9090909090909</v>
      </c>
      <c r="I124" s="18">
        <v>26</v>
      </c>
      <c r="J124" s="20">
        <v>78.78787878787878</v>
      </c>
      <c r="K124" s="9">
        <v>9</v>
      </c>
      <c r="L124" s="10">
        <v>34.883720930232556</v>
      </c>
      <c r="M124" s="9">
        <v>12</v>
      </c>
      <c r="N124" s="10">
        <v>52.17391304347826</v>
      </c>
      <c r="O124" s="18">
        <v>12</v>
      </c>
      <c r="P124" s="20">
        <v>51.948051948051955</v>
      </c>
      <c r="Q124" s="9">
        <v>1</v>
      </c>
      <c r="R124" s="10">
        <v>4.807692307692308</v>
      </c>
      <c r="S124" s="9">
        <v>1</v>
      </c>
      <c r="T124" s="10">
        <v>5.681818181818182</v>
      </c>
      <c r="U124" s="19">
        <v>0</v>
      </c>
      <c r="V124" s="20">
        <v>0</v>
      </c>
      <c r="W124" s="9">
        <v>1</v>
      </c>
    </row>
    <row r="125" spans="1:23" ht="12.75">
      <c r="A125" s="17" t="s">
        <v>129</v>
      </c>
      <c r="B125" s="10">
        <v>1.3491850989827265</v>
      </c>
      <c r="C125" s="10">
        <v>40.66647839593335</v>
      </c>
      <c r="D125" s="18">
        <v>144</v>
      </c>
      <c r="E125" s="9">
        <v>2</v>
      </c>
      <c r="F125" s="10">
        <v>3.125</v>
      </c>
      <c r="G125" s="9">
        <v>43</v>
      </c>
      <c r="H125" s="10">
        <v>68.36248012718602</v>
      </c>
      <c r="I125" s="18">
        <v>36</v>
      </c>
      <c r="J125" s="20">
        <v>70.86614173228347</v>
      </c>
      <c r="K125" s="9">
        <v>25</v>
      </c>
      <c r="L125" s="10">
        <v>56.81818181818181</v>
      </c>
      <c r="M125" s="9">
        <v>19</v>
      </c>
      <c r="N125" s="10">
        <v>47.2636815920398</v>
      </c>
      <c r="O125" s="18">
        <v>14</v>
      </c>
      <c r="P125" s="20">
        <v>29.41176470588235</v>
      </c>
      <c r="Q125" s="9">
        <v>5</v>
      </c>
      <c r="R125" s="10">
        <v>8.695652173913043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1.4388931904409115</v>
      </c>
      <c r="C126" s="10">
        <v>45.70578231292517</v>
      </c>
      <c r="D126" s="18">
        <v>430</v>
      </c>
      <c r="E126" s="9">
        <v>10</v>
      </c>
      <c r="F126" s="10">
        <v>4.672897196261682</v>
      </c>
      <c r="G126" s="9">
        <v>127</v>
      </c>
      <c r="H126" s="10">
        <v>63.883299798792756</v>
      </c>
      <c r="I126" s="18">
        <v>118</v>
      </c>
      <c r="J126" s="20">
        <v>80.76659822039699</v>
      </c>
      <c r="K126" s="9">
        <v>85</v>
      </c>
      <c r="L126" s="10">
        <v>67.03470031545741</v>
      </c>
      <c r="M126" s="9">
        <v>46</v>
      </c>
      <c r="N126" s="10">
        <v>36.888532477947074</v>
      </c>
      <c r="O126" s="18">
        <v>29</v>
      </c>
      <c r="P126" s="20">
        <v>22.834645669291337</v>
      </c>
      <c r="Q126" s="9">
        <v>10</v>
      </c>
      <c r="R126" s="10">
        <v>8.81057268722467</v>
      </c>
      <c r="S126" s="9">
        <v>3</v>
      </c>
      <c r="T126" s="10">
        <v>2.8873917228103942</v>
      </c>
      <c r="U126" s="19">
        <v>0</v>
      </c>
      <c r="V126" s="20">
        <v>0</v>
      </c>
      <c r="W126" s="9">
        <v>2</v>
      </c>
    </row>
    <row r="127" spans="1:23" ht="12.75">
      <c r="A127" s="17" t="s">
        <v>131</v>
      </c>
      <c r="B127" s="10">
        <v>1.9445040986998607</v>
      </c>
      <c r="C127" s="10">
        <v>62.69592476489028</v>
      </c>
      <c r="D127" s="18">
        <v>100</v>
      </c>
      <c r="E127" s="9">
        <v>0</v>
      </c>
      <c r="F127" s="10">
        <v>0</v>
      </c>
      <c r="G127" s="9">
        <v>32</v>
      </c>
      <c r="H127" s="10">
        <v>98.15950920245399</v>
      </c>
      <c r="I127" s="18">
        <v>26</v>
      </c>
      <c r="J127" s="20">
        <v>97.01492537313433</v>
      </c>
      <c r="K127" s="9">
        <v>20</v>
      </c>
      <c r="L127" s="10">
        <v>83.68200836820083</v>
      </c>
      <c r="M127" s="9">
        <v>11</v>
      </c>
      <c r="N127" s="10">
        <v>51.64319248826291</v>
      </c>
      <c r="O127" s="18">
        <v>7</v>
      </c>
      <c r="P127" s="20">
        <v>33.333333333333336</v>
      </c>
      <c r="Q127" s="9">
        <v>3</v>
      </c>
      <c r="R127" s="10">
        <v>15.544041450777202</v>
      </c>
      <c r="S127" s="9">
        <v>0</v>
      </c>
      <c r="T127" s="10">
        <v>0</v>
      </c>
      <c r="U127" s="19">
        <v>0</v>
      </c>
      <c r="V127" s="20">
        <v>0</v>
      </c>
      <c r="W127" s="9">
        <v>1</v>
      </c>
    </row>
    <row r="128" spans="1:23" ht="12.75">
      <c r="A128" s="17" t="s">
        <v>132</v>
      </c>
      <c r="B128" s="10">
        <v>2.3270922006199672</v>
      </c>
      <c r="C128" s="10">
        <v>71.60570365778054</v>
      </c>
      <c r="D128" s="18">
        <v>231</v>
      </c>
      <c r="E128" s="9">
        <v>6</v>
      </c>
      <c r="F128" s="10">
        <v>9.803921568627452</v>
      </c>
      <c r="G128" s="9">
        <v>59</v>
      </c>
      <c r="H128" s="10">
        <v>100.85470085470085</v>
      </c>
      <c r="I128" s="18">
        <v>70</v>
      </c>
      <c r="J128" s="20">
        <v>146.44351464435147</v>
      </c>
      <c r="K128" s="9">
        <v>37</v>
      </c>
      <c r="L128" s="10">
        <v>88.72901678657075</v>
      </c>
      <c r="M128" s="9">
        <v>31</v>
      </c>
      <c r="N128" s="10">
        <v>80.72916666666667</v>
      </c>
      <c r="O128" s="18">
        <v>20</v>
      </c>
      <c r="P128" s="20">
        <v>47.61904761904761</v>
      </c>
      <c r="Q128" s="9">
        <v>5</v>
      </c>
      <c r="R128" s="10">
        <v>10.526315789473683</v>
      </c>
      <c r="S128" s="9">
        <v>1</v>
      </c>
      <c r="T128" s="10">
        <v>2.1413276231263385</v>
      </c>
      <c r="U128" s="19">
        <v>0</v>
      </c>
      <c r="V128" s="20">
        <v>0</v>
      </c>
      <c r="W128" s="9">
        <v>2</v>
      </c>
    </row>
    <row r="129" spans="1:23" ht="12.75">
      <c r="A129" s="12" t="s">
        <v>133</v>
      </c>
      <c r="B129" s="3">
        <v>1.8073365709569524</v>
      </c>
      <c r="C129" s="3">
        <v>52.79390071425313</v>
      </c>
      <c r="D129" s="2">
        <v>52073</v>
      </c>
      <c r="E129" s="2">
        <v>449</v>
      </c>
      <c r="F129" s="6">
        <v>3.2100089365504916</v>
      </c>
      <c r="G129" s="2">
        <v>11486</v>
      </c>
      <c r="H129" s="6">
        <v>77.05311741107965</v>
      </c>
      <c r="I129" s="2">
        <v>14654</v>
      </c>
      <c r="J129" s="3">
        <v>98.129683325186</v>
      </c>
      <c r="K129" s="2">
        <v>11890</v>
      </c>
      <c r="L129" s="6">
        <v>84.5360824742268</v>
      </c>
      <c r="M129" s="2">
        <v>7439</v>
      </c>
      <c r="N129" s="6">
        <v>58.65794038795143</v>
      </c>
      <c r="O129" s="2">
        <v>4357</v>
      </c>
      <c r="P129" s="3">
        <v>32.28363959691761</v>
      </c>
      <c r="Q129" s="2">
        <v>1369</v>
      </c>
      <c r="R129" s="6">
        <v>9.249312551094174</v>
      </c>
      <c r="S129" s="2">
        <v>109</v>
      </c>
      <c r="T129" s="6">
        <v>0.792698447329188</v>
      </c>
      <c r="U129" s="2">
        <v>0</v>
      </c>
      <c r="V129" s="3">
        <v>0</v>
      </c>
      <c r="W129" s="2">
        <v>320</v>
      </c>
    </row>
    <row r="130" spans="1:23" ht="12.75">
      <c r="A130" s="17" t="s">
        <v>135</v>
      </c>
      <c r="B130" s="10">
        <v>10.919902074994367</v>
      </c>
      <c r="C130" s="10">
        <v>56.47812526342409</v>
      </c>
      <c r="D130" s="18">
        <v>670</v>
      </c>
      <c r="E130" s="9">
        <v>3</v>
      </c>
      <c r="F130" s="10">
        <v>1.2919896640826873</v>
      </c>
      <c r="G130" s="9">
        <v>164</v>
      </c>
      <c r="H130" s="10">
        <v>75.12597343105817</v>
      </c>
      <c r="I130" s="18">
        <v>197</v>
      </c>
      <c r="J130" s="20">
        <v>94.30349449497368</v>
      </c>
      <c r="K130" s="9">
        <v>125</v>
      </c>
      <c r="L130" s="10">
        <v>62.65664160401002</v>
      </c>
      <c r="M130" s="9">
        <v>90</v>
      </c>
      <c r="N130" s="10">
        <v>53.38078291814947</v>
      </c>
      <c r="O130" s="18">
        <v>69</v>
      </c>
      <c r="P130" s="20">
        <v>46</v>
      </c>
      <c r="Q130" s="9">
        <v>19</v>
      </c>
      <c r="R130" s="10">
        <v>14.296463506395787</v>
      </c>
      <c r="S130" s="9">
        <v>1</v>
      </c>
      <c r="T130" s="10">
        <v>0.9250693802035153</v>
      </c>
      <c r="U130" s="19">
        <v>0</v>
      </c>
      <c r="V130" s="20">
        <v>0</v>
      </c>
      <c r="W130" s="9">
        <v>2</v>
      </c>
    </row>
    <row r="131" spans="1:23" ht="12.75">
      <c r="A131" s="8" t="s">
        <v>136</v>
      </c>
      <c r="B131" s="10">
        <v>1.4438876908703815</v>
      </c>
      <c r="C131" s="10">
        <v>48.938342533787875</v>
      </c>
      <c r="D131" s="9">
        <v>5656</v>
      </c>
      <c r="E131" s="9">
        <v>50</v>
      </c>
      <c r="F131" s="10">
        <v>2.6331033756385276</v>
      </c>
      <c r="G131" s="9">
        <v>1324</v>
      </c>
      <c r="H131" s="10">
        <v>71.85498751763812</v>
      </c>
      <c r="I131" s="9">
        <v>1658</v>
      </c>
      <c r="J131" s="10">
        <v>93.58771731767894</v>
      </c>
      <c r="K131" s="9">
        <v>1275</v>
      </c>
      <c r="L131" s="10">
        <v>66.72597864768683</v>
      </c>
      <c r="M131" s="9">
        <v>736</v>
      </c>
      <c r="N131" s="10">
        <v>39.3688151912276</v>
      </c>
      <c r="O131" s="9">
        <v>424</v>
      </c>
      <c r="P131" s="10">
        <v>25.122948391301772</v>
      </c>
      <c r="Q131" s="9">
        <v>156</v>
      </c>
      <c r="R131" s="10">
        <v>10.98050256915605</v>
      </c>
      <c r="S131" s="9">
        <v>7</v>
      </c>
      <c r="T131" s="10">
        <v>0.6638217164532955</v>
      </c>
      <c r="U131" s="11">
        <v>0</v>
      </c>
      <c r="V131" s="10">
        <v>0</v>
      </c>
      <c r="W131" s="9">
        <v>26</v>
      </c>
    </row>
    <row r="132" spans="1:23" ht="12.75">
      <c r="A132" s="8" t="s">
        <v>137</v>
      </c>
      <c r="B132" s="10">
        <v>2.2947857998365646</v>
      </c>
      <c r="C132" s="10">
        <v>54.887328783936375</v>
      </c>
      <c r="D132" s="9">
        <v>1118</v>
      </c>
      <c r="E132" s="9">
        <v>12</v>
      </c>
      <c r="F132" s="10">
        <v>3.75234521575985</v>
      </c>
      <c r="G132" s="9">
        <v>253</v>
      </c>
      <c r="H132" s="10">
        <v>82.0097244732577</v>
      </c>
      <c r="I132" s="9">
        <v>306</v>
      </c>
      <c r="J132" s="10">
        <v>98.96507115135834</v>
      </c>
      <c r="K132" s="9">
        <v>258</v>
      </c>
      <c r="L132" s="10">
        <v>76.69441141498217</v>
      </c>
      <c r="M132" s="9">
        <v>137</v>
      </c>
      <c r="N132" s="10">
        <v>42.62601120099564</v>
      </c>
      <c r="O132" s="9">
        <v>100</v>
      </c>
      <c r="P132" s="10">
        <v>33.62474781439139</v>
      </c>
      <c r="Q132" s="9">
        <v>47</v>
      </c>
      <c r="R132" s="10">
        <v>18.445839874411302</v>
      </c>
      <c r="S132" s="9">
        <v>2</v>
      </c>
      <c r="T132" s="10">
        <v>0.9560229445506692</v>
      </c>
      <c r="U132" s="11">
        <v>0</v>
      </c>
      <c r="V132" s="10">
        <v>0</v>
      </c>
      <c r="W132" s="9">
        <v>3</v>
      </c>
    </row>
    <row r="133" spans="1:23" ht="12.75">
      <c r="A133" s="8" t="s">
        <v>138</v>
      </c>
      <c r="B133" s="10">
        <v>1.4723613463381613</v>
      </c>
      <c r="C133" s="10">
        <v>41.575010998680156</v>
      </c>
      <c r="D133" s="9">
        <v>756</v>
      </c>
      <c r="E133" s="9">
        <v>1</v>
      </c>
      <c r="F133" s="10">
        <v>0.333555703802535</v>
      </c>
      <c r="G133" s="9">
        <v>159</v>
      </c>
      <c r="H133" s="10">
        <v>54.69556243550051</v>
      </c>
      <c r="I133" s="9">
        <v>221</v>
      </c>
      <c r="J133" s="10">
        <v>83.14522197140707</v>
      </c>
      <c r="K133" s="9">
        <v>171</v>
      </c>
      <c r="L133" s="10">
        <v>65.66820276497695</v>
      </c>
      <c r="M133" s="9">
        <v>108</v>
      </c>
      <c r="N133" s="10">
        <v>45.55040067482075</v>
      </c>
      <c r="O133" s="9">
        <v>71</v>
      </c>
      <c r="P133" s="10">
        <v>27.88688138256088</v>
      </c>
      <c r="Q133" s="9">
        <v>20</v>
      </c>
      <c r="R133" s="10">
        <v>7.344840249724569</v>
      </c>
      <c r="S133" s="9">
        <v>1</v>
      </c>
      <c r="T133" s="10">
        <v>0.4210526315789474</v>
      </c>
      <c r="U133" s="11">
        <v>0</v>
      </c>
      <c r="V133" s="10">
        <v>0</v>
      </c>
      <c r="W133" s="9">
        <v>4</v>
      </c>
    </row>
    <row r="134" spans="1:23" ht="12.75">
      <c r="A134" s="8" t="s">
        <v>139</v>
      </c>
      <c r="B134" s="10">
        <v>1.0704792746985528</v>
      </c>
      <c r="C134" s="10">
        <v>32.70965903694558</v>
      </c>
      <c r="D134" s="9">
        <v>1722</v>
      </c>
      <c r="E134" s="9">
        <v>10</v>
      </c>
      <c r="F134" s="10">
        <v>1.245019920318725</v>
      </c>
      <c r="G134" s="9">
        <v>208</v>
      </c>
      <c r="H134" s="10">
        <v>24.812119766193486</v>
      </c>
      <c r="I134" s="9">
        <v>417</v>
      </c>
      <c r="J134" s="10">
        <v>51.756236812709446</v>
      </c>
      <c r="K134" s="9">
        <v>444</v>
      </c>
      <c r="L134" s="10">
        <v>61.76102378634024</v>
      </c>
      <c r="M134" s="9">
        <v>345</v>
      </c>
      <c r="N134" s="10">
        <v>55.600322320709104</v>
      </c>
      <c r="O134" s="9">
        <v>224</v>
      </c>
      <c r="P134" s="10">
        <v>32.79648609077599</v>
      </c>
      <c r="Q134" s="9">
        <v>57</v>
      </c>
      <c r="R134" s="10">
        <v>6.946983546617917</v>
      </c>
      <c r="S134" s="9">
        <v>10</v>
      </c>
      <c r="T134" s="10">
        <v>1.286008230452675</v>
      </c>
      <c r="U134" s="11">
        <v>0</v>
      </c>
      <c r="V134" s="10">
        <v>0</v>
      </c>
      <c r="W134" s="9">
        <v>7</v>
      </c>
    </row>
    <row r="135" spans="1:23" ht="12.75">
      <c r="A135" s="8" t="s">
        <v>140</v>
      </c>
      <c r="B135" s="10">
        <v>1.8108778906022198</v>
      </c>
      <c r="C135" s="10">
        <v>44.85363550519358</v>
      </c>
      <c r="D135" s="9">
        <v>570</v>
      </c>
      <c r="E135" s="9">
        <v>5</v>
      </c>
      <c r="F135" s="10">
        <v>2.2758306781975417</v>
      </c>
      <c r="G135" s="9">
        <v>112</v>
      </c>
      <c r="H135" s="10">
        <v>49.933125278644674</v>
      </c>
      <c r="I135" s="9">
        <v>154</v>
      </c>
      <c r="J135" s="10">
        <v>68.47487772343264</v>
      </c>
      <c r="K135" s="9">
        <v>123</v>
      </c>
      <c r="L135" s="10">
        <v>58.627264061010486</v>
      </c>
      <c r="M135" s="9">
        <v>89</v>
      </c>
      <c r="N135" s="10">
        <v>48.6870897155361</v>
      </c>
      <c r="O135" s="9">
        <v>67</v>
      </c>
      <c r="P135" s="10">
        <v>40.630685263796245</v>
      </c>
      <c r="Q135" s="9">
        <v>17</v>
      </c>
      <c r="R135" s="10">
        <v>11.838440111420613</v>
      </c>
      <c r="S135" s="9">
        <v>2</v>
      </c>
      <c r="T135" s="10">
        <v>1.6597510373443982</v>
      </c>
      <c r="U135" s="11">
        <v>0</v>
      </c>
      <c r="V135" s="10">
        <v>0</v>
      </c>
      <c r="W135" s="9">
        <v>1</v>
      </c>
    </row>
    <row r="136" spans="1:23" ht="12.75">
      <c r="A136" s="8" t="s">
        <v>153</v>
      </c>
      <c r="B136" s="10">
        <v>1.4208919842953385</v>
      </c>
      <c r="C136" s="10">
        <v>47.6448294531673</v>
      </c>
      <c r="D136" s="9">
        <v>3432</v>
      </c>
      <c r="E136" s="9">
        <v>21</v>
      </c>
      <c r="F136" s="10">
        <v>1.9707207207207205</v>
      </c>
      <c r="G136" s="9">
        <v>656</v>
      </c>
      <c r="H136" s="10">
        <v>63.62137523033653</v>
      </c>
      <c r="I136" s="9">
        <v>1008</v>
      </c>
      <c r="J136" s="10">
        <v>88.0887879052696</v>
      </c>
      <c r="K136" s="9">
        <v>806</v>
      </c>
      <c r="L136" s="10">
        <v>70.58411419563885</v>
      </c>
      <c r="M136" s="9">
        <v>539</v>
      </c>
      <c r="N136" s="10">
        <v>46.6182321397682</v>
      </c>
      <c r="O136" s="9">
        <v>291</v>
      </c>
      <c r="P136" s="10">
        <v>26.490669094219392</v>
      </c>
      <c r="Q136" s="9">
        <v>82</v>
      </c>
      <c r="R136" s="10">
        <v>9.0080193342854</v>
      </c>
      <c r="S136" s="9">
        <v>4</v>
      </c>
      <c r="T136" s="10">
        <v>0.5547850208044383</v>
      </c>
      <c r="U136" s="11">
        <v>0</v>
      </c>
      <c r="V136" s="10">
        <v>0</v>
      </c>
      <c r="W136" s="9">
        <v>25</v>
      </c>
    </row>
    <row r="137" spans="1:23" ht="12.75">
      <c r="A137" s="8" t="s">
        <v>141</v>
      </c>
      <c r="B137" s="10">
        <v>1.7790260948376473</v>
      </c>
      <c r="C137" s="10">
        <v>44.07989480934194</v>
      </c>
      <c r="D137" s="9">
        <v>704</v>
      </c>
      <c r="E137" s="9">
        <v>4</v>
      </c>
      <c r="F137" s="10">
        <v>1.5885623510722795</v>
      </c>
      <c r="G137" s="9">
        <v>143</v>
      </c>
      <c r="H137" s="10">
        <v>56.210691823899374</v>
      </c>
      <c r="I137" s="9">
        <v>189</v>
      </c>
      <c r="J137" s="10">
        <v>74.05956112852664</v>
      </c>
      <c r="K137" s="9">
        <v>175</v>
      </c>
      <c r="L137" s="10">
        <v>64.69500924214418</v>
      </c>
      <c r="M137" s="9">
        <v>97</v>
      </c>
      <c r="N137" s="10">
        <v>37.96477495107632</v>
      </c>
      <c r="O137" s="9">
        <v>66</v>
      </c>
      <c r="P137" s="10">
        <v>29.7029702970297</v>
      </c>
      <c r="Q137" s="9">
        <v>25</v>
      </c>
      <c r="R137" s="10">
        <v>13.304949441192123</v>
      </c>
      <c r="S137" s="9">
        <v>2</v>
      </c>
      <c r="T137" s="10">
        <v>1.321003963011889</v>
      </c>
      <c r="U137" s="11">
        <v>0</v>
      </c>
      <c r="V137" s="10">
        <v>0</v>
      </c>
      <c r="W137" s="9">
        <v>3</v>
      </c>
    </row>
    <row r="138" spans="1:23" ht="12.75">
      <c r="A138" s="8" t="s">
        <v>134</v>
      </c>
      <c r="B138" s="10">
        <v>1.8500440626738874</v>
      </c>
      <c r="C138" s="10">
        <v>56.58262275801235</v>
      </c>
      <c r="D138" s="9">
        <v>36948</v>
      </c>
      <c r="E138" s="9">
        <v>340</v>
      </c>
      <c r="F138" s="10">
        <v>3.9109679645712316</v>
      </c>
      <c r="G138" s="9">
        <v>8381</v>
      </c>
      <c r="H138" s="10">
        <v>86.56984671321736</v>
      </c>
      <c r="I138" s="9">
        <v>10391</v>
      </c>
      <c r="J138" s="10">
        <v>106.67282619854225</v>
      </c>
      <c r="K138" s="9">
        <v>8363</v>
      </c>
      <c r="L138" s="10">
        <v>94.82504478762728</v>
      </c>
      <c r="M138" s="9">
        <v>5218</v>
      </c>
      <c r="N138" s="10">
        <v>67.81467281824679</v>
      </c>
      <c r="O138" s="9">
        <v>2997</v>
      </c>
      <c r="P138" s="10">
        <v>34.261609163865835</v>
      </c>
      <c r="Q138" s="9">
        <v>931</v>
      </c>
      <c r="R138" s="10">
        <v>8.914550538128616</v>
      </c>
      <c r="S138" s="9">
        <v>80</v>
      </c>
      <c r="T138" s="10">
        <v>0.7864649384099645</v>
      </c>
      <c r="U138" s="11">
        <v>0</v>
      </c>
      <c r="V138" s="10">
        <v>0</v>
      </c>
      <c r="W138" s="9">
        <v>247</v>
      </c>
    </row>
    <row r="139" spans="1:23" ht="12.75">
      <c r="A139" s="8" t="s">
        <v>142</v>
      </c>
      <c r="B139" s="10">
        <v>1.2812858194315866</v>
      </c>
      <c r="C139" s="10">
        <v>35.48479223190061</v>
      </c>
      <c r="D139" s="9">
        <v>497</v>
      </c>
      <c r="E139" s="9">
        <v>3</v>
      </c>
      <c r="F139" s="10">
        <v>1.4778325123152711</v>
      </c>
      <c r="G139" s="9">
        <v>86</v>
      </c>
      <c r="H139" s="10">
        <v>39.59484346224678</v>
      </c>
      <c r="I139" s="9">
        <v>113</v>
      </c>
      <c r="J139" s="10">
        <v>54.66860183841316</v>
      </c>
      <c r="K139" s="9">
        <v>150</v>
      </c>
      <c r="L139" s="10">
        <v>75.98784194528875</v>
      </c>
      <c r="M139" s="9">
        <v>80</v>
      </c>
      <c r="N139" s="10">
        <v>45.480386583285956</v>
      </c>
      <c r="O139" s="9">
        <v>48</v>
      </c>
      <c r="P139" s="10">
        <v>25.223331581713087</v>
      </c>
      <c r="Q139" s="9">
        <v>15</v>
      </c>
      <c r="R139" s="10">
        <v>6.993006993006993</v>
      </c>
      <c r="S139" s="9">
        <v>0</v>
      </c>
      <c r="T139" s="10">
        <v>0</v>
      </c>
      <c r="U139" s="11">
        <v>0</v>
      </c>
      <c r="V139" s="10">
        <v>0</v>
      </c>
      <c r="W139" s="9">
        <v>2</v>
      </c>
    </row>
    <row r="140" spans="1:23" ht="12.75">
      <c r="A140" s="12" t="s">
        <v>10</v>
      </c>
      <c r="B140" s="6"/>
      <c r="C140" s="6"/>
      <c r="D140" s="2">
        <v>45</v>
      </c>
      <c r="E140" s="5">
        <v>6</v>
      </c>
      <c r="F140" s="6"/>
      <c r="G140" s="5">
        <v>64</v>
      </c>
      <c r="H140" s="6"/>
      <c r="I140" s="13">
        <v>79</v>
      </c>
      <c r="J140" s="3"/>
      <c r="K140" s="5">
        <v>61</v>
      </c>
      <c r="L140" s="6"/>
      <c r="M140" s="5">
        <v>50</v>
      </c>
      <c r="N140" s="6"/>
      <c r="O140" s="13">
        <v>29</v>
      </c>
      <c r="P140" s="3"/>
      <c r="Q140" s="5">
        <v>7</v>
      </c>
      <c r="R140" s="6"/>
      <c r="S140" s="5">
        <v>0</v>
      </c>
      <c r="T140" s="6"/>
      <c r="U140" s="13">
        <v>0</v>
      </c>
      <c r="V140" s="3"/>
      <c r="W140" s="5">
        <v>20</v>
      </c>
    </row>
    <row r="141" spans="1:14" ht="12.75">
      <c r="A141" s="21" t="s">
        <v>143</v>
      </c>
      <c r="M141" s="26"/>
      <c r="N141" s="42"/>
    </row>
    <row r="142" ht="12.75">
      <c r="A142" s="25" t="s">
        <v>144</v>
      </c>
    </row>
    <row r="143" ht="12.75">
      <c r="A143" s="43" t="s">
        <v>163</v>
      </c>
    </row>
    <row r="144" ht="15">
      <c r="A144" s="51">
        <v>42186</v>
      </c>
    </row>
  </sheetData>
  <sheetProtection/>
  <mergeCells count="15">
    <mergeCell ref="D3:D4"/>
    <mergeCell ref="C3:C4"/>
    <mergeCell ref="I3:J3"/>
    <mergeCell ref="K3:L3"/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</mergeCells>
  <conditionalFormatting sqref="C7:C140">
    <cfRule type="cellIs" priority="24" dxfId="0" operator="equal" stopIfTrue="1">
      <formula>0</formula>
    </cfRule>
  </conditionalFormatting>
  <conditionalFormatting sqref="A69">
    <cfRule type="cellIs" priority="13" dxfId="0" operator="equal" stopIfTrue="1">
      <formula>0</formula>
    </cfRule>
  </conditionalFormatting>
  <conditionalFormatting sqref="A70">
    <cfRule type="cellIs" priority="12" dxfId="0" operator="equal" stopIfTrue="1">
      <formula>0</formula>
    </cfRule>
  </conditionalFormatting>
  <conditionalFormatting sqref="A74">
    <cfRule type="cellIs" priority="11" dxfId="0" operator="equal" stopIfTrue="1">
      <formula>0</formula>
    </cfRule>
  </conditionalFormatting>
  <conditionalFormatting sqref="B7:B140">
    <cfRule type="cellIs" priority="19" dxfId="0" operator="equal" stopIfTrue="1">
      <formula>0</formula>
    </cfRule>
  </conditionalFormatting>
  <conditionalFormatting sqref="A7:A59 A61:A68 A71:A73 A75:A140">
    <cfRule type="cellIs" priority="15" dxfId="0" operator="equal" stopIfTrue="1">
      <formula>0</formula>
    </cfRule>
  </conditionalFormatting>
  <conditionalFormatting sqref="A60">
    <cfRule type="cellIs" priority="14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2015-08-10T17:47:54Z</dcterms:modified>
  <cp:category/>
  <cp:version/>
  <cp:contentType/>
  <cp:contentStatus/>
</cp:coreProperties>
</file>