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àlculo" sheetId="1" r:id="rId4"/>
    <sheet state="visible" name="PARA GIRO DIRECTO JUNIO" sheetId="2" r:id="rId5"/>
    <sheet state="visible" name="Hoja1" sheetId="3" r:id="rId6"/>
  </sheets>
  <definedNames>
    <definedName hidden="1" localSheetId="0" name="_xlnm._FilterDatabase">'Càlculo'!$A$2:$Z$496</definedName>
  </definedNames>
  <calcPr/>
</workbook>
</file>

<file path=xl/sharedStrings.xml><?xml version="1.0" encoding="utf-8"?>
<sst xmlns="http://schemas.openxmlformats.org/spreadsheetml/2006/main" count="2845" uniqueCount="707">
  <si>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</si>
  <si>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</si>
  <si>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</si>
  <si>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</si>
  <si>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</si>
  <si>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</si>
  <si>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</si>
  <si>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</si>
  <si>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</si>
  <si>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</si>
  <si>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MAYO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</si>
  <si>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</si>
  <si>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</si>
  <si>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</si>
  <si>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</si>
  <si>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VALOR REAL A TRANSFERIR DEPARTAMENTO</t>
  </si>
  <si>
    <t>TOTAL  MUNICIPIO  MAS DEPTO</t>
  </si>
  <si>
    <t>Valores &lt; 500MIL
A Girar Meses siguientes</t>
  </si>
  <si>
    <t>PARA GIRO DIRECTO ESFUERZO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</si>
  <si>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</si>
  <si>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</si>
  <si>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</si>
  <si>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</si>
  <si>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</si>
  <si>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</si>
  <si>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</si>
  <si>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</si>
  <si>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</si>
  <si>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</si>
  <si>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</si>
  <si>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</si>
  <si>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</si>
  <si>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</si>
  <si>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ESS062</t>
  </si>
  <si>
    <t>ASMET 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</si>
  <si>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</si>
  <si>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</si>
  <si>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</si>
  <si>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</si>
  <si>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</si>
  <si>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</si>
  <si>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</si>
  <si>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</si>
  <si>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</si>
  <si>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</si>
  <si>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</si>
  <si>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</si>
  <si>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</si>
  <si>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</si>
  <si>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</si>
  <si>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</si>
  <si>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</si>
  <si>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</si>
  <si>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</si>
  <si>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</si>
  <si>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</si>
  <si>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</si>
  <si>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</si>
  <si>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</si>
  <si>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</si>
  <si>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</si>
  <si>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</si>
  <si>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</si>
  <si>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</si>
  <si>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</si>
  <si>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</si>
  <si>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</si>
  <si>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</si>
  <si>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</si>
  <si>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</si>
  <si>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</si>
  <si>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</si>
  <si>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</si>
  <si>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</si>
  <si>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</si>
  <si>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</si>
  <si>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</si>
  <si>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</si>
  <si>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</si>
  <si>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</si>
  <si>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</si>
  <si>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</si>
  <si>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</si>
  <si>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</si>
  <si>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</si>
  <si>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</si>
  <si>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</si>
  <si>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</si>
  <si>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</si>
  <si>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</si>
  <si>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</si>
  <si>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</si>
  <si>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</si>
  <si>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</si>
  <si>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</si>
  <si>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</si>
  <si>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</si>
  <si>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</si>
  <si>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</si>
  <si>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</si>
  <si>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</si>
  <si>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</si>
  <si>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</si>
  <si>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</si>
  <si>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</si>
  <si>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</si>
  <si>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</si>
  <si>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</si>
  <si>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</si>
  <si>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</si>
  <si>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</si>
  <si>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</si>
  <si>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</si>
  <si>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</si>
  <si>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</si>
  <si>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</si>
  <si>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</si>
  <si>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</si>
  <si>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</si>
  <si>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</si>
  <si>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</si>
  <si>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</si>
  <si>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</si>
  <si>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</si>
  <si>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</si>
  <si>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</si>
  <si>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</si>
  <si>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</si>
  <si>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</si>
  <si>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</si>
  <si>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</si>
  <si>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</si>
  <si>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</si>
  <si>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</si>
  <si>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</si>
  <si>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</si>
  <si>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</si>
  <si>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</si>
  <si>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</si>
  <si>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</si>
  <si>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</si>
  <si>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</si>
  <si>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</si>
  <si>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EPSI02</t>
  </si>
  <si>
    <t>MANEXKA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</si>
  <si>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</si>
  <si>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</si>
  <si>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</si>
  <si>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</si>
  <si>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</si>
  <si>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</si>
  <si>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</si>
  <si>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</si>
  <si>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</si>
  <si>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</si>
  <si>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</si>
  <si>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</si>
  <si>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</si>
  <si>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</si>
  <si>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</si>
  <si>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</si>
  <si>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</si>
  <si>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</si>
  <si>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</si>
  <si>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</si>
  <si>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</si>
  <si>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</si>
  <si>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</si>
  <si>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</si>
  <si>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</si>
  <si>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</si>
  <si>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</si>
  <si>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</si>
  <si>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</si>
  <si>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</si>
  <si>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</si>
  <si>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</si>
  <si>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</si>
  <si>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</si>
  <si>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</si>
  <si>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</si>
  <si>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</si>
  <si>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</si>
  <si>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</si>
  <si>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</si>
  <si>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</si>
  <si>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</si>
  <si>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</si>
  <si>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</si>
  <si>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</si>
  <si>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</si>
  <si>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</si>
  <si>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</si>
  <si>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</si>
  <si>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</si>
  <si>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</si>
  <si>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</si>
  <si>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</si>
  <si>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</si>
  <si>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</si>
  <si>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</si>
  <si>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</si>
  <si>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</si>
  <si>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</si>
  <si>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</si>
  <si>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</si>
  <si>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</si>
  <si>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</si>
  <si>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</si>
  <si>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</si>
  <si>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</si>
  <si>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</si>
  <si>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</si>
  <si>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</si>
  <si>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</si>
  <si>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</si>
  <si>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</si>
  <si>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</si>
  <si>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</si>
  <si>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</si>
  <si>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</si>
  <si>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</si>
  <si>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</si>
  <si>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</si>
  <si>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</si>
  <si>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</si>
  <si>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</si>
  <si>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</si>
  <si>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</si>
  <si>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</si>
  <si>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</si>
  <si>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</si>
  <si>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</si>
  <si>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</si>
  <si>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</si>
  <si>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</si>
  <si>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</si>
  <si>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</si>
  <si>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</si>
  <si>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</si>
  <si>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</si>
  <si>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</si>
  <si>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</si>
  <si>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</si>
  <si>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</si>
  <si>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</si>
  <si>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</si>
  <si>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</si>
  <si>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</si>
  <si>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</si>
  <si>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</si>
  <si>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</si>
  <si>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</si>
  <si>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</si>
  <si>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</si>
  <si>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</si>
  <si>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</si>
  <si>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</si>
  <si>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</si>
  <si>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</si>
  <si>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</si>
  <si>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</si>
  <si>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</si>
  <si>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</si>
  <si>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</si>
  <si>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</si>
  <si>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</si>
  <si>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</si>
  <si>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</si>
  <si>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</si>
  <si>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</si>
  <si>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</si>
  <si>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</si>
  <si>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</si>
  <si>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</si>
  <si>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</si>
  <si>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</si>
  <si>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</si>
  <si>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</si>
  <si>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</si>
  <si>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</si>
  <si>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</si>
  <si>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</si>
  <si>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</si>
  <si>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</si>
  <si>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</si>
  <si>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</si>
  <si>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</si>
  <si>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</si>
  <si>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</si>
  <si>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</si>
  <si>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</si>
  <si>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</si>
  <si>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</si>
  <si>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</si>
  <si>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</si>
  <si>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</si>
  <si>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</si>
  <si>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</si>
  <si>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</si>
  <si>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</si>
  <si>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</si>
  <si>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</si>
  <si>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</si>
  <si>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</si>
  <si>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JUNIO DE 2014 </t>
  </si>
  <si>
    <t>GIRO DIRECTO MUNICIPIO JUNIO</t>
  </si>
  <si>
    <t>RADICADOS</t>
  </si>
  <si>
    <t>N. DE COMPROBANTE DE EGRESO 43000/</t>
  </si>
  <si>
    <t>FECHA COMPROBANTE DE EGRESO</t>
  </si>
  <si>
    <t>COMFAMA HOY SAVIA SALUD</t>
  </si>
  <si>
    <t>201400033542</t>
  </si>
  <si>
    <t>43/53680</t>
  </si>
  <si>
    <t>201400033543</t>
  </si>
  <si>
    <t>43/53674</t>
  </si>
  <si>
    <t>201400033544</t>
  </si>
  <si>
    <t>43/53662</t>
  </si>
  <si>
    <t>201400033545</t>
  </si>
  <si>
    <t>43/53664</t>
  </si>
  <si>
    <t>201400033493</t>
  </si>
  <si>
    <t>43/53716</t>
  </si>
  <si>
    <t>201400033546</t>
  </si>
  <si>
    <t>43/53676</t>
  </si>
  <si>
    <t>201400033547</t>
  </si>
  <si>
    <t>43/53679</t>
  </si>
  <si>
    <t>201400033548</t>
  </si>
  <si>
    <t>43/53678</t>
  </si>
  <si>
    <t>201400033494</t>
  </si>
  <si>
    <t>43/53723</t>
  </si>
  <si>
    <t>201400033549</t>
  </si>
  <si>
    <t>43/53677</t>
  </si>
  <si>
    <t>201400033495</t>
  </si>
  <si>
    <t>43/53721</t>
  </si>
  <si>
    <t>201400033550</t>
  </si>
  <si>
    <t>43/53675</t>
  </si>
  <si>
    <t>201400033469</t>
  </si>
  <si>
    <t>43/53758</t>
  </si>
  <si>
    <t>201400033470</t>
  </si>
  <si>
    <t>43/53720</t>
  </si>
  <si>
    <t>201400033496</t>
  </si>
  <si>
    <t>43/53725</t>
  </si>
  <si>
    <t>201400033551</t>
  </si>
  <si>
    <t>43/53900</t>
  </si>
  <si>
    <t>201400033497</t>
  </si>
  <si>
    <t>43/53729</t>
  </si>
  <si>
    <t>201400033552</t>
  </si>
  <si>
    <t>43/53886</t>
  </si>
  <si>
    <t>201400033498</t>
  </si>
  <si>
    <t>43/53756</t>
  </si>
  <si>
    <t>201400033471</t>
  </si>
  <si>
    <t>43/53698</t>
  </si>
  <si>
    <t>201400033553</t>
  </si>
  <si>
    <t>43/53663</t>
  </si>
  <si>
    <t>201400033554</t>
  </si>
  <si>
    <t>43/53918</t>
  </si>
  <si>
    <t>201400033555</t>
  </si>
  <si>
    <t>43/53929</t>
  </si>
  <si>
    <t>201400033556</t>
  </si>
  <si>
    <t>43/53917</t>
  </si>
  <si>
    <t>201400033557</t>
  </si>
  <si>
    <t>43/53888</t>
  </si>
  <si>
    <t>201400033558</t>
  </si>
  <si>
    <t>43/53916</t>
  </si>
  <si>
    <t>201400033559</t>
  </si>
  <si>
    <t>43/53915</t>
  </si>
  <si>
    <t>201400033560</t>
  </si>
  <si>
    <t>43/53914</t>
  </si>
  <si>
    <t>201400033561</t>
  </si>
  <si>
    <t>43/53913</t>
  </si>
  <si>
    <t>201400033523</t>
  </si>
  <si>
    <t>43/53701</t>
  </si>
  <si>
    <t>201400033562</t>
  </si>
  <si>
    <t>43/53989</t>
  </si>
  <si>
    <t>201400033524</t>
  </si>
  <si>
    <t>43/53753</t>
  </si>
  <si>
    <t>201400033563</t>
  </si>
  <si>
    <t>43/53893</t>
  </si>
  <si>
    <t>201400033564</t>
  </si>
  <si>
    <t>43/53906</t>
  </si>
  <si>
    <t>201400033499</t>
  </si>
  <si>
    <t>43/53737</t>
  </si>
  <si>
    <t>201400033565</t>
  </si>
  <si>
    <t>43/53932</t>
  </si>
  <si>
    <t>201400033566</t>
  </si>
  <si>
    <t>43/53959</t>
  </si>
  <si>
    <t>201400033567</t>
  </si>
  <si>
    <t>43/53891</t>
  </si>
  <si>
    <t>201400033472</t>
  </si>
  <si>
    <t>43/53706</t>
  </si>
  <si>
    <t>201400033568</t>
  </si>
  <si>
    <t>43/53899</t>
  </si>
  <si>
    <t>201400033569</t>
  </si>
  <si>
    <t>43/53889</t>
  </si>
  <si>
    <t>201400033500</t>
  </si>
  <si>
    <t>43/53702</t>
  </si>
  <si>
    <t>201400033570</t>
  </si>
  <si>
    <t>43/53911</t>
  </si>
  <si>
    <t>201400033501</t>
  </si>
  <si>
    <t>43/53747</t>
  </si>
  <si>
    <t>201400033571</t>
  </si>
  <si>
    <t>43/53907</t>
  </si>
  <si>
    <t>201400033473</t>
  </si>
  <si>
    <t>43/53739</t>
  </si>
  <si>
    <t>201400033525</t>
  </si>
  <si>
    <t>43/53722</t>
  </si>
  <si>
    <t>201400033502</t>
  </si>
  <si>
    <t>43/53763</t>
  </si>
  <si>
    <t>201400033572</t>
  </si>
  <si>
    <t>43/53947</t>
  </si>
  <si>
    <t>201400033573</t>
  </si>
  <si>
    <t>43/53933</t>
  </si>
  <si>
    <t>201400033574</t>
  </si>
  <si>
    <t>43/53962</t>
  </si>
  <si>
    <t>201400033575</t>
  </si>
  <si>
    <t>43/53896</t>
  </si>
  <si>
    <t>201400033576</t>
  </si>
  <si>
    <t>43/53950</t>
  </si>
  <si>
    <t>201400033577</t>
  </si>
  <si>
    <t>43/53908</t>
  </si>
  <si>
    <t>201400033578</t>
  </si>
  <si>
    <t>43/53988</t>
  </si>
  <si>
    <t>201400033579</t>
  </si>
  <si>
    <t>43/53902</t>
  </si>
  <si>
    <t>201400033474</t>
  </si>
  <si>
    <t>43/53731</t>
  </si>
  <si>
    <t>201400033580</t>
  </si>
  <si>
    <t>43/53979</t>
  </si>
  <si>
    <t>201400033581</t>
  </si>
  <si>
    <t>43/53924</t>
  </si>
  <si>
    <t>201400033526</t>
  </si>
  <si>
    <t>43/53697</t>
  </si>
  <si>
    <t>201400033503</t>
  </si>
  <si>
    <t>43/53755</t>
  </si>
  <si>
    <t>201400033582</t>
  </si>
  <si>
    <t>43/53945</t>
  </si>
  <si>
    <t>201400033527</t>
  </si>
  <si>
    <t>43/53709</t>
  </si>
  <si>
    <t>43/54064</t>
  </si>
  <si>
    <t>201400033583</t>
  </si>
  <si>
    <t>43/53887</t>
  </si>
  <si>
    <t>201400033584</t>
  </si>
  <si>
    <t>43/53912</t>
  </si>
  <si>
    <t>201400033475</t>
  </si>
  <si>
    <t>43/53749</t>
  </si>
  <si>
    <t>201400033585</t>
  </si>
  <si>
    <t>43/53904</t>
  </si>
  <si>
    <t>201400033476</t>
  </si>
  <si>
    <t>43/53734</t>
  </si>
  <si>
    <t>201400033586</t>
  </si>
  <si>
    <t>43/53897</t>
  </si>
  <si>
    <t>201400033477</t>
  </si>
  <si>
    <t>43/53726</t>
  </si>
  <si>
    <t>201400033587</t>
  </si>
  <si>
    <t>43/53890</t>
  </si>
  <si>
    <t>201400033528</t>
  </si>
  <si>
    <t>43/53700</t>
  </si>
  <si>
    <t>201400033504</t>
  </si>
  <si>
    <t>43/53757</t>
  </si>
  <si>
    <t>201400033588</t>
  </si>
  <si>
    <t>43/53978</t>
  </si>
  <si>
    <t>201400033589</t>
  </si>
  <si>
    <t>43/53968</t>
  </si>
  <si>
    <t>201400033590</t>
  </si>
  <si>
    <t>43/53909</t>
  </si>
  <si>
    <t>201400033529</t>
  </si>
  <si>
    <t>43/53744</t>
  </si>
  <si>
    <t>201400033505</t>
  </si>
  <si>
    <t>43/53765</t>
  </si>
  <si>
    <t>201400033591</t>
  </si>
  <si>
    <t>43/53895</t>
  </si>
  <si>
    <t>201400033592</t>
  </si>
  <si>
    <t>43/53939</t>
  </si>
  <si>
    <t>201400033593</t>
  </si>
  <si>
    <t>43/53903</t>
  </si>
  <si>
    <t>201400033530</t>
  </si>
  <si>
    <t>43/53733</t>
  </si>
  <si>
    <t>201400033506</t>
  </si>
  <si>
    <t>43/53764</t>
  </si>
  <si>
    <t>201400033478</t>
  </si>
  <si>
    <t>43/53738</t>
  </si>
  <si>
    <t>201400033594</t>
  </si>
  <si>
    <t>43/53938</t>
  </si>
  <si>
    <t>201400033595</t>
  </si>
  <si>
    <t>43/53976</t>
  </si>
  <si>
    <t>201400033596</t>
  </si>
  <si>
    <t>43/53905</t>
  </si>
  <si>
    <t>201400033479</t>
  </si>
  <si>
    <t>43/53735</t>
  </si>
  <si>
    <t>201400033597</t>
  </si>
  <si>
    <t>43/53892</t>
  </si>
  <si>
    <t>201400033598</t>
  </si>
  <si>
    <t>43/53894</t>
  </si>
  <si>
    <t>201400033599</t>
  </si>
  <si>
    <t>43/53901</t>
  </si>
  <si>
    <t>201400033600</t>
  </si>
  <si>
    <t>43/53986</t>
  </si>
  <si>
    <t>201400033507</t>
  </si>
  <si>
    <t>43/53751</t>
  </si>
  <si>
    <t>201400033601</t>
  </si>
  <si>
    <t>43/53928</t>
  </si>
  <si>
    <t>201400033602</t>
  </si>
  <si>
    <t>43/53898</t>
  </si>
  <si>
    <t>201400033603</t>
  </si>
  <si>
    <t>43/53963</t>
  </si>
  <si>
    <t>201400033531</t>
  </si>
  <si>
    <t>43/53727</t>
  </si>
  <si>
    <t>201400033508</t>
  </si>
  <si>
    <t>43/53711</t>
  </si>
  <si>
    <t>201400033604</t>
  </si>
  <si>
    <t>43/53953</t>
  </si>
  <si>
    <t>201400033480</t>
  </si>
  <si>
    <t>43/53717</t>
  </si>
  <si>
    <t>201400033605</t>
  </si>
  <si>
    <t>43/53937</t>
  </si>
  <si>
    <t>201400033606</t>
  </si>
  <si>
    <t>43/53923</t>
  </si>
  <si>
    <t>201400033607</t>
  </si>
  <si>
    <t>43/53960</t>
  </si>
  <si>
    <t>201400033608</t>
  </si>
  <si>
    <t>43/53969</t>
  </si>
  <si>
    <t>201400033609</t>
  </si>
  <si>
    <t>43/53943</t>
  </si>
  <si>
    <t>201400033610</t>
  </si>
  <si>
    <t>43/53985</t>
  </si>
  <si>
    <t>201400033532</t>
  </si>
  <si>
    <t>43/53750</t>
  </si>
  <si>
    <t>201400033611</t>
  </si>
  <si>
    <t>43/53942</t>
  </si>
  <si>
    <t>201400033533</t>
  </si>
  <si>
    <t>43/53708</t>
  </si>
  <si>
    <t>201400033612</t>
  </si>
  <si>
    <t>43/53966</t>
  </si>
  <si>
    <t>201400033481</t>
  </si>
  <si>
    <t>43/53730</t>
  </si>
  <si>
    <t>201400033613</t>
  </si>
  <si>
    <t>43/53974</t>
  </si>
  <si>
    <t>201400033534</t>
  </si>
  <si>
    <t>43/53740</t>
  </si>
  <si>
    <t>43/54072</t>
  </si>
  <si>
    <t>43/54066</t>
  </si>
  <si>
    <t>43/54073</t>
  </si>
  <si>
    <t>43/54070</t>
  </si>
  <si>
    <t>201400033509</t>
  </si>
  <si>
    <t>43/53752</t>
  </si>
  <si>
    <t>201400033614</t>
  </si>
  <si>
    <t>43/53980</t>
  </si>
  <si>
    <t>201400033615</t>
  </si>
  <si>
    <t>43/53941</t>
  </si>
  <si>
    <t>201400033482</t>
  </si>
  <si>
    <t>43/53707</t>
  </si>
  <si>
    <t>201400033616</t>
  </si>
  <si>
    <t>43/53964</t>
  </si>
  <si>
    <t>201400033510</t>
  </si>
  <si>
    <t>43/53728</t>
  </si>
  <si>
    <t>201400033617</t>
  </si>
  <si>
    <t>43/53949</t>
  </si>
  <si>
    <t>201400033511</t>
  </si>
  <si>
    <t>43/53760</t>
  </si>
  <si>
    <t>201400033483</t>
  </si>
  <si>
    <t>43/53712</t>
  </si>
  <si>
    <t>201400033618</t>
  </si>
  <si>
    <t>43/53927</t>
  </si>
  <si>
    <t>43/54062</t>
  </si>
  <si>
    <t>201400033619</t>
  </si>
  <si>
    <t>43/53946</t>
  </si>
  <si>
    <t>201400033484</t>
  </si>
  <si>
    <t>43/53710</t>
  </si>
  <si>
    <t>201400033620</t>
  </si>
  <si>
    <t>43/53975</t>
  </si>
  <si>
    <t>201400033485</t>
  </si>
  <si>
    <t>43/53741</t>
  </si>
  <si>
    <t>201400033621</t>
  </si>
  <si>
    <t>43/53910</t>
  </si>
  <si>
    <t>201400033512</t>
  </si>
  <si>
    <t>43/53746</t>
  </si>
  <si>
    <t>201400033622</t>
  </si>
  <si>
    <t>43/53970</t>
  </si>
  <si>
    <t>201400033486</t>
  </si>
  <si>
    <t>43/53732</t>
  </si>
  <si>
    <t>201400033623</t>
  </si>
  <si>
    <t>43/53971</t>
  </si>
  <si>
    <t>201400033487</t>
  </si>
  <si>
    <t>43/53736</t>
  </si>
  <si>
    <t>201400033624</t>
  </si>
  <si>
    <t>43/53934</t>
  </si>
  <si>
    <t>201400033488</t>
  </si>
  <si>
    <t>43/53705</t>
  </si>
  <si>
    <t>201400033625</t>
  </si>
  <si>
    <t>43/53958</t>
  </si>
  <si>
    <t>201400033626</t>
  </si>
  <si>
    <t>43/53922</t>
  </si>
  <si>
    <t>201400033627</t>
  </si>
  <si>
    <t>43/53926</t>
  </si>
  <si>
    <t>201400033489</t>
  </si>
  <si>
    <t>43/53699</t>
  </si>
  <si>
    <t>201400033628</t>
  </si>
  <si>
    <t>43/53921</t>
  </si>
  <si>
    <t>201400033629</t>
  </si>
  <si>
    <t>43/53919</t>
  </si>
  <si>
    <t>201400033535</t>
  </si>
  <si>
    <t>43/53695</t>
  </si>
  <si>
    <t>201400033630</t>
  </si>
  <si>
    <t>43/53984</t>
  </si>
  <si>
    <t>201400033631</t>
  </si>
  <si>
    <t>43/53973</t>
  </si>
  <si>
    <t>201400033632</t>
  </si>
  <si>
    <t>43/53961</t>
  </si>
  <si>
    <t>201400033490</t>
  </si>
  <si>
    <t>43/53724</t>
  </si>
  <si>
    <t>201400033633</t>
  </si>
  <si>
    <t>43/53940</t>
  </si>
  <si>
    <t>201400033634</t>
  </si>
  <si>
    <t>43/53965</t>
  </si>
  <si>
    <t>201400033635</t>
  </si>
  <si>
    <t>43/53930</t>
  </si>
  <si>
    <t>201400033513</t>
  </si>
  <si>
    <t>43/53703</t>
  </si>
  <si>
    <t>201400033491</t>
  </si>
  <si>
    <t>43/53759</t>
  </si>
  <si>
    <t>201400033636</t>
  </si>
  <si>
    <t>43/53957</t>
  </si>
  <si>
    <t>201400033637</t>
  </si>
  <si>
    <t>43/53991</t>
  </si>
  <si>
    <t>201400033766</t>
  </si>
  <si>
    <t>43/53972</t>
  </si>
  <si>
    <t>201400033767</t>
  </si>
  <si>
    <t>43/53956</t>
  </si>
  <si>
    <t>201400033536</t>
  </si>
  <si>
    <t>43/53719</t>
  </si>
  <si>
    <t>201400033514</t>
  </si>
  <si>
    <t>43/53762</t>
  </si>
  <si>
    <t>201400033768</t>
  </si>
  <si>
    <t>43/53931</t>
  </si>
  <si>
    <t>201400033492</t>
  </si>
  <si>
    <t>43/53704</t>
  </si>
  <si>
    <t>201400033769</t>
  </si>
  <si>
    <t>43/53948</t>
  </si>
  <si>
    <t>201400033770</t>
  </si>
  <si>
    <t>43/53954</t>
  </si>
  <si>
    <t>201400033515</t>
  </si>
  <si>
    <t>43/53718</t>
  </si>
  <si>
    <t>201400033771</t>
  </si>
  <si>
    <t>43/53983</t>
  </si>
  <si>
    <t>201400033516</t>
  </si>
  <si>
    <t>43/53766</t>
  </si>
  <si>
    <t>201400033517</t>
  </si>
  <si>
    <t>43/53745</t>
  </si>
  <si>
    <t>201400033772</t>
  </si>
  <si>
    <t>43/53967</t>
  </si>
  <si>
    <t>201400033773</t>
  </si>
  <si>
    <t>43/53936</t>
  </si>
  <si>
    <t>201400033774</t>
  </si>
  <si>
    <t>43/53955</t>
  </si>
  <si>
    <t>201400033775</t>
  </si>
  <si>
    <t>43/53951</t>
  </si>
  <si>
    <t>201400033537</t>
  </si>
  <si>
    <t>43/53714</t>
  </si>
  <si>
    <t>43/54065</t>
  </si>
  <si>
    <t>43/54068</t>
  </si>
  <si>
    <t>43/54071</t>
  </si>
  <si>
    <t>43/54069</t>
  </si>
  <si>
    <t>201400033538</t>
  </si>
  <si>
    <t>43/53748</t>
  </si>
  <si>
    <t>201400033518</t>
  </si>
  <si>
    <t>43/53767</t>
  </si>
  <si>
    <t>201400033776</t>
  </si>
  <si>
    <t>43/53925</t>
  </si>
  <si>
    <t>201400033519</t>
  </si>
  <si>
    <t>43/53713</t>
  </si>
  <si>
    <t>201400033777</t>
  </si>
  <si>
    <t>43/53981</t>
  </si>
  <si>
    <t>201400033539</t>
  </si>
  <si>
    <t>43/53743</t>
  </si>
  <si>
    <t>201400033778</t>
  </si>
  <si>
    <t>43/53987</t>
  </si>
  <si>
    <t>201400033779</t>
  </si>
  <si>
    <t>43/53935</t>
  </si>
  <si>
    <t>201400033780</t>
  </si>
  <si>
    <t>43/53920</t>
  </si>
  <si>
    <t>201400033540</t>
  </si>
  <si>
    <t>43/53696</t>
  </si>
  <si>
    <t>201400033781</t>
  </si>
  <si>
    <t>43/53944</t>
  </si>
  <si>
    <t>43/54063</t>
  </si>
  <si>
    <t>201400033782</t>
  </si>
  <si>
    <t>43/53990</t>
  </si>
  <si>
    <t>201400033520</t>
  </si>
  <si>
    <t>43/53754</t>
  </si>
  <si>
    <t>201400033783</t>
  </si>
  <si>
    <t>43/53977</t>
  </si>
  <si>
    <t>201400033521</t>
  </si>
  <si>
    <t>43/53742</t>
  </si>
  <si>
    <t>201400033784</t>
  </si>
  <si>
    <t>43/53982</t>
  </si>
  <si>
    <t>201400033785</t>
  </si>
  <si>
    <t>43/53952</t>
  </si>
  <si>
    <t>201400033541</t>
  </si>
  <si>
    <t>43/53715</t>
  </si>
  <si>
    <t>201400033522</t>
  </si>
  <si>
    <t>43/53761</t>
  </si>
  <si>
    <t>Nota: Las siguientes EPS S no han enviado información de la LMA del mes de Junio de 2014 a la fecha (Junio 10 de 2014)</t>
  </si>
  <si>
    <t>Elaboró:  Astrid Correa Zapata.  Junio 10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</si>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</sst>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dd/mm/yyyy"/>
  </numFmts>
  <fonts count="1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2" xfId="0" applyAlignment="1" applyBorder="1" applyFill="1" applyFont="1" applyNumberForma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5" fontId="5" numFmtId="16" xfId="0" applyAlignment="1" applyBorder="1" applyFill="1" applyFont="1" applyNumberFormat="1">
      <alignment horizontal="center" shrinkToFit="0" vertical="center" wrapText="1"/>
    </xf>
    <xf borderId="1" fillId="6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ill="1" applyFont="1" applyNumberFormat="1">
      <alignment horizontal="center" shrinkToFit="0" vertical="center" wrapText="1"/>
    </xf>
    <xf borderId="1" fillId="7" fontId="5" numFmtId="16" xfId="0" applyAlignment="1" applyBorder="1" applyFont="1" applyNumberFormat="1">
      <alignment shrinkToFit="0" vertical="center" wrapText="1"/>
    </xf>
    <xf borderId="1" fillId="8" fontId="5" numFmtId="16" xfId="0" applyAlignment="1" applyBorder="1" applyFill="1" applyFont="1" applyNumberFormat="1">
      <alignment horizontal="center" shrinkToFit="0" vertical="center" wrapText="1"/>
    </xf>
    <xf borderId="1" fillId="9" fontId="6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5" fontId="2" numFmtId="164" xfId="0" applyAlignment="1" applyBorder="1" applyFont="1" applyNumberFormat="1">
      <alignment horizontal="center" shrinkToFit="0" vertical="center" wrapText="1"/>
    </xf>
    <xf borderId="1" fillId="6" fontId="2" numFmtId="164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7" fontId="2" numFmtId="164" xfId="0" applyAlignment="1" applyBorder="1" applyFont="1" applyNumberFormat="1">
      <alignment horizontal="center" shrinkToFit="0" vertical="center" wrapText="1"/>
    </xf>
    <xf borderId="1" fillId="8" fontId="2" numFmtId="164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3" numFmtId="2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shrinkToFit="0" vertical="bottom" wrapText="0"/>
    </xf>
    <xf borderId="1" fillId="10" fontId="7" numFmtId="164" xfId="0" applyAlignment="1" applyBorder="1" applyFill="1" applyFont="1" applyNumberFormat="1">
      <alignment shrinkToFit="0" vertical="bottom" wrapText="0"/>
    </xf>
    <xf borderId="2" fillId="0" fontId="8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2" fillId="0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center" wrapText="1"/>
    </xf>
    <xf borderId="1" fillId="6" fontId="9" numFmtId="16" xfId="0" applyAlignment="1" applyBorder="1" applyFont="1" applyNumberFormat="1">
      <alignment horizontal="center" shrinkToFit="0" vertical="center" wrapText="1"/>
    </xf>
    <xf borderId="1" fillId="0" fontId="9" numFmtId="16" xfId="0" applyAlignment="1" applyBorder="1" applyFont="1" applyNumberFormat="1">
      <alignment shrinkToFit="0" vertical="center" wrapText="1"/>
    </xf>
    <xf borderId="1" fillId="0" fontId="9" numFmtId="16" xfId="0" applyAlignment="1" applyBorder="1" applyFont="1" applyNumberFormat="1">
      <alignment horizontal="center" shrinkToFit="0" vertical="center" wrapText="1"/>
    </xf>
    <xf borderId="1" fillId="0" fontId="9" numFmtId="1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shrinkToFit="0" vertical="bottom" wrapText="0"/>
    </xf>
    <xf borderId="1" fillId="0" fontId="10" numFmtId="164" xfId="0" applyAlignment="1" applyBorder="1" applyFont="1" applyNumberFormat="1">
      <alignment shrinkToFit="0" vertical="bottom" wrapText="0"/>
    </xf>
    <xf borderId="1" fillId="0" fontId="10" numFmtId="0" xfId="0" applyAlignment="1" applyBorder="1" applyFont="1">
      <alignment horizontal="left" shrinkToFit="1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center" wrapText="0"/>
    </xf>
    <xf borderId="1" fillId="0" fontId="10" numFmtId="165" xfId="0" applyAlignment="1" applyBorder="1" applyFont="1" applyNumberFormat="1">
      <alignment horizontal="center" shrinkToFit="0" vertical="center" wrapText="0"/>
    </xf>
    <xf borderId="1" fillId="0" fontId="10" numFmtId="0" xfId="0" applyAlignment="1" applyBorder="1" applyFont="1">
      <alignment shrinkToFit="1" vertical="bottom" wrapText="0"/>
    </xf>
    <xf borderId="1" fillId="0" fontId="10" numFmtId="1" xfId="0" applyAlignment="1" applyBorder="1" applyFont="1" applyNumberFormat="1">
      <alignment horizontal="center" shrinkToFit="0" vertical="bottom" wrapText="0"/>
    </xf>
    <xf borderId="1" fillId="0" fontId="10" numFmtId="1" xfId="0" applyAlignment="1" applyBorder="1" applyFont="1" applyNumberForma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shrinkToFit="0" vertical="bottom" wrapText="0"/>
    </xf>
    <xf borderId="0" fillId="0" fontId="10" numFmtId="164" xfId="0" applyAlignment="1" applyFont="1" applyNumberFormat="1">
      <alignment shrinkToFit="0" vertical="bottom" wrapText="0"/>
    </xf>
    <xf borderId="0" fillId="0" fontId="10" numFmtId="0" xfId="0" applyAlignment="1" applyFont="1">
      <alignment shrinkToFit="1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0"/>
    </xf>
    <xf borderId="0" fillId="0" fontId="10" numFmtId="165" xfId="0" applyAlignment="1" applyFont="1" applyNumberForma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3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808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Row="2"/>
  <cols>
    <col customWidth="1" min="1" max="1" width="13.57"/>
    <col customWidth="1" min="2" max="2" width="7.14"/>
    <col customWidth="1" min="3" max="3" width="13.71"/>
    <col customWidth="1" min="4" max="4" width="18.29"/>
    <col customWidth="1" hidden="1" min="5" max="5" width="24.57"/>
    <col customWidth="1" min="6" max="6" width="7.43"/>
    <col customWidth="1" min="7" max="7" width="17.86"/>
    <col customWidth="1" min="8" max="8" width="16.57"/>
    <col customWidth="1" hidden="1" min="9" max="9" width="16.57"/>
    <col customWidth="1" min="10" max="10" width="16.86"/>
    <col customWidth="1" min="11" max="11" width="17.71"/>
    <col customWidth="1" min="12" max="12" width="17.57"/>
    <col customWidth="1" hidden="1" min="13" max="13" width="14.86"/>
    <col customWidth="1" hidden="1" min="14" max="14" width="10.0"/>
    <col customWidth="1" min="15" max="17" width="17.86"/>
    <col customWidth="1" min="18" max="18" width="10.0"/>
    <col customWidth="1" min="19" max="19" width="17.86"/>
    <col customWidth="1" min="20" max="26" width="10.0"/>
  </cols>
  <sheetData>
    <row r="1">
      <c r="A1" s="1"/>
      <c r="B1" s="1"/>
      <c r="C1" s="1"/>
      <c r="D1" s="2"/>
      <c r="E1" s="2"/>
      <c r="F1" s="1"/>
      <c r="G1" s="1"/>
      <c r="H1" s="1"/>
      <c r="I1" s="1"/>
      <c r="J1" s="2">
        <v>3.931591526721819E9</v>
      </c>
      <c r="K1" s="2">
        <v>3.9315915264899993E9</v>
      </c>
      <c r="L1" s="2">
        <f>+K1-K3</f>
        <v>234791</v>
      </c>
      <c r="M1" s="2"/>
      <c r="N1" s="2"/>
      <c r="O1" s="2">
        <v>1.4492891139768175E10</v>
      </c>
      <c r="P1" s="2">
        <v>1.449289114E10</v>
      </c>
      <c r="Q1" s="2">
        <v>1.8424482666489998E10</v>
      </c>
      <c r="R1" s="2">
        <f>+Q1-Q3</f>
        <v>238064</v>
      </c>
      <c r="S1" s="2">
        <v>1.449289114E10</v>
      </c>
      <c r="T1" s="1"/>
      <c r="U1" s="1"/>
      <c r="V1" s="1"/>
      <c r="W1" s="1"/>
      <c r="X1" s="1"/>
      <c r="Y1" s="1"/>
      <c r="Z1" s="1"/>
    </row>
    <row r="2" ht="75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5" t="s">
        <v>7</v>
      </c>
      <c r="I2" s="6" t="s">
        <v>8</v>
      </c>
      <c r="J2" s="6" t="s">
        <v>9</v>
      </c>
      <c r="K2" s="7" t="s">
        <v>10</v>
      </c>
      <c r="L2" s="5" t="s">
        <v>11</v>
      </c>
      <c r="M2" s="8" t="s">
        <v>12</v>
      </c>
      <c r="N2" s="8" t="s">
        <v>13</v>
      </c>
      <c r="O2" s="8" t="s">
        <v>14</v>
      </c>
      <c r="P2" s="7" t="s">
        <v>15</v>
      </c>
      <c r="Q2" s="9" t="s">
        <v>16</v>
      </c>
      <c r="R2" s="9" t="s">
        <v>17</v>
      </c>
      <c r="S2" s="10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ht="18.0" customHeight="1">
      <c r="A3" s="3"/>
      <c r="B3" s="3"/>
      <c r="C3" s="3"/>
      <c r="D3" s="12">
        <v>1.8424482666489998E10</v>
      </c>
      <c r="E3" s="12">
        <v>1.759194952E9</v>
      </c>
      <c r="F3" s="12">
        <v>125.0</v>
      </c>
      <c r="G3" s="5"/>
      <c r="H3" s="5"/>
      <c r="I3" s="6"/>
      <c r="J3" s="13">
        <v>3.931591526721819E9</v>
      </c>
      <c r="K3" s="14">
        <v>3.9313567354899993E9</v>
      </c>
      <c r="L3" s="15">
        <v>3273.0</v>
      </c>
      <c r="M3" s="8"/>
      <c r="N3" s="8"/>
      <c r="O3" s="16">
        <v>1.4492887868387264E10</v>
      </c>
      <c r="P3" s="14">
        <v>1.4492887867E10</v>
      </c>
      <c r="Q3" s="16">
        <v>1.8424244602489998E10</v>
      </c>
      <c r="R3" s="16">
        <v>238066.05999999997</v>
      </c>
      <c r="S3" s="17">
        <v>1.4492887867E10</v>
      </c>
      <c r="T3" s="11"/>
      <c r="U3" s="11"/>
      <c r="V3" s="11"/>
      <c r="W3" s="11"/>
      <c r="X3" s="11"/>
      <c r="Y3" s="11"/>
      <c r="Z3" s="11"/>
    </row>
    <row r="4" outlineLevel="2">
      <c r="A4" s="18" t="s">
        <v>26</v>
      </c>
      <c r="B4" s="18" t="s">
        <v>27</v>
      </c>
      <c r="C4" s="19" t="s">
        <v>28</v>
      </c>
      <c r="D4" s="20">
        <v>8.95900407307E9</v>
      </c>
      <c r="E4" s="21">
        <v>7.3958491574E8</v>
      </c>
      <c r="F4" s="22">
        <v>0.9999652475758446</v>
      </c>
      <c r="G4" s="20">
        <v>3.8365869935E10</v>
      </c>
      <c r="H4" s="20">
        <v>8.430745024E9</v>
      </c>
      <c r="I4" s="20">
        <v>3.4878063577272725E9</v>
      </c>
      <c r="J4" s="20">
        <v>3.487685148001357E9</v>
      </c>
      <c r="K4" s="20">
        <v>3.4874950000699997E9</v>
      </c>
      <c r="L4" s="20">
        <v>6.0255599384E10</v>
      </c>
      <c r="M4" s="20">
        <v>6.89995869E8</v>
      </c>
      <c r="N4" s="20"/>
      <c r="O4" s="20">
        <v>5.471509073272727E9</v>
      </c>
      <c r="P4" s="20">
        <v>5.471509073E9</v>
      </c>
      <c r="Q4" s="20">
        <v>8.95900407307E9</v>
      </c>
      <c r="R4" s="20">
        <v>0.0</v>
      </c>
      <c r="S4" s="20">
        <v>5.471509073E9</v>
      </c>
      <c r="T4" s="20"/>
      <c r="U4" s="20"/>
      <c r="V4" s="20"/>
      <c r="W4" s="20"/>
      <c r="X4" s="20"/>
      <c r="Y4" s="20"/>
      <c r="Z4" s="20"/>
    </row>
    <row r="5" outlineLevel="2">
      <c r="A5" s="18" t="s">
        <v>26</v>
      </c>
      <c r="B5" s="18" t="s">
        <v>29</v>
      </c>
      <c r="C5" s="19" t="s">
        <v>30</v>
      </c>
      <c r="D5" s="20">
        <v>0.0</v>
      </c>
      <c r="E5" s="21">
        <v>0.0</v>
      </c>
      <c r="F5" s="18">
        <v>0.0</v>
      </c>
      <c r="G5" s="20">
        <v>3.8365869935E10</v>
      </c>
      <c r="H5" s="20">
        <v>8.430745024E9</v>
      </c>
      <c r="I5" s="20">
        <v>3.4878063577272725E9</v>
      </c>
      <c r="J5" s="20">
        <v>0.0</v>
      </c>
      <c r="K5" s="20">
        <v>0.0</v>
      </c>
      <c r="L5" s="20">
        <v>6.0255599384E10</v>
      </c>
      <c r="M5" s="20">
        <v>6.89995869E8</v>
      </c>
      <c r="N5" s="18"/>
      <c r="O5" s="20">
        <v>0.0</v>
      </c>
      <c r="P5" s="20">
        <v>0.0</v>
      </c>
      <c r="Q5" s="20">
        <v>0.0</v>
      </c>
      <c r="R5" s="20">
        <v>0.0</v>
      </c>
      <c r="S5" s="20">
        <v>0.0</v>
      </c>
      <c r="T5" s="18"/>
      <c r="U5" s="18"/>
      <c r="V5" s="18"/>
      <c r="W5" s="18"/>
      <c r="X5" s="18"/>
      <c r="Y5" s="18"/>
      <c r="Z5" s="18"/>
    </row>
    <row r="6" outlineLevel="2">
      <c r="A6" s="18" t="s">
        <v>26</v>
      </c>
      <c r="B6" s="18" t="s">
        <v>31</v>
      </c>
      <c r="C6" s="19" t="s">
        <v>32</v>
      </c>
      <c r="D6" s="20">
        <v>0.0</v>
      </c>
      <c r="E6" s="21">
        <v>0.0</v>
      </c>
      <c r="F6" s="18">
        <v>0.0</v>
      </c>
      <c r="G6" s="20">
        <v>3.8365869935E10</v>
      </c>
      <c r="H6" s="20">
        <v>8.430745024E9</v>
      </c>
      <c r="I6" s="20">
        <v>3.4878063577272725E9</v>
      </c>
      <c r="J6" s="20">
        <v>0.0</v>
      </c>
      <c r="K6" s="20">
        <v>0.0</v>
      </c>
      <c r="L6" s="20">
        <v>6.0255599384E10</v>
      </c>
      <c r="M6" s="20">
        <v>6.89995869E8</v>
      </c>
      <c r="N6" s="18"/>
      <c r="O6" s="20">
        <v>0.0</v>
      </c>
      <c r="P6" s="20">
        <v>0.0</v>
      </c>
      <c r="Q6" s="20">
        <v>0.0</v>
      </c>
      <c r="R6" s="20">
        <v>0.0</v>
      </c>
      <c r="S6" s="20">
        <v>0.0</v>
      </c>
      <c r="T6" s="18"/>
      <c r="U6" s="18"/>
      <c r="V6" s="18"/>
      <c r="W6" s="18"/>
      <c r="X6" s="18"/>
      <c r="Y6" s="18"/>
      <c r="Z6" s="18"/>
    </row>
    <row r="7" outlineLevel="2">
      <c r="A7" s="18" t="s">
        <v>26</v>
      </c>
      <c r="B7" s="18" t="s">
        <v>33</v>
      </c>
      <c r="C7" s="19" t="s">
        <v>34</v>
      </c>
      <c r="D7" s="20">
        <v>311357.93</v>
      </c>
      <c r="E7" s="21">
        <v>25703.26</v>
      </c>
      <c r="F7" s="21">
        <v>3.475242415538523E-5</v>
      </c>
      <c r="G7" s="20">
        <v>3.8365869935E10</v>
      </c>
      <c r="H7" s="20">
        <v>8.430745024E9</v>
      </c>
      <c r="I7" s="20">
        <v>3.4878063577272725E9</v>
      </c>
      <c r="J7" s="20">
        <v>121209.72591558743</v>
      </c>
      <c r="K7" s="20">
        <v>311357.93</v>
      </c>
      <c r="L7" s="20">
        <v>6.0255599384E10</v>
      </c>
      <c r="M7" s="20">
        <v>6.89995869E8</v>
      </c>
      <c r="N7" s="18"/>
      <c r="O7" s="20">
        <v>0.0</v>
      </c>
      <c r="P7" s="20">
        <v>0.0</v>
      </c>
      <c r="Q7" s="20">
        <v>311357.93</v>
      </c>
      <c r="R7" s="20">
        <v>0.0</v>
      </c>
      <c r="S7" s="20">
        <v>0.0</v>
      </c>
      <c r="T7" s="18"/>
      <c r="U7" s="18"/>
      <c r="V7" s="18"/>
      <c r="W7" s="18"/>
      <c r="X7" s="18"/>
      <c r="Y7" s="18"/>
      <c r="Z7" s="18"/>
    </row>
    <row r="8" outlineLevel="1">
      <c r="A8" s="23" t="s">
        <v>35</v>
      </c>
      <c r="B8" s="18"/>
      <c r="C8" s="19"/>
      <c r="D8" s="20">
        <v>8.959315431E9</v>
      </c>
      <c r="E8" s="21">
        <v>7.39610619E8</v>
      </c>
      <c r="F8" s="18">
        <v>1.0</v>
      </c>
      <c r="G8" s="20"/>
      <c r="H8" s="20"/>
      <c r="I8" s="20"/>
      <c r="J8" s="20">
        <v>3.4878063577272725E9</v>
      </c>
      <c r="K8" s="20">
        <v>3.4878063579999995E9</v>
      </c>
      <c r="L8" s="20"/>
      <c r="M8" s="20"/>
      <c r="N8" s="18"/>
      <c r="O8" s="20">
        <v>5.471509073272727E9</v>
      </c>
      <c r="P8" s="20">
        <v>5.471509073E9</v>
      </c>
      <c r="Q8" s="20">
        <v>8.959315431E9</v>
      </c>
      <c r="R8" s="20">
        <v>0.0</v>
      </c>
      <c r="S8" s="20">
        <v>5.471509073E9</v>
      </c>
      <c r="T8" s="18"/>
      <c r="U8" s="18"/>
      <c r="V8" s="18"/>
      <c r="W8" s="18"/>
      <c r="X8" s="18"/>
      <c r="Y8" s="18"/>
      <c r="Z8" s="18"/>
    </row>
    <row r="9" outlineLevel="2">
      <c r="A9" s="18" t="s">
        <v>36</v>
      </c>
      <c r="B9" s="18" t="s">
        <v>27</v>
      </c>
      <c r="C9" s="19" t="s">
        <v>28</v>
      </c>
      <c r="D9" s="20">
        <v>7.003826969E7</v>
      </c>
      <c r="E9" s="21">
        <v>2169678.87</v>
      </c>
      <c r="F9" s="21">
        <v>0.743936235505525</v>
      </c>
      <c r="G9" s="20">
        <v>0.0</v>
      </c>
      <c r="H9" s="20">
        <v>3.5106925E7</v>
      </c>
      <c r="I9" s="20">
        <v>0.0</v>
      </c>
      <c r="J9" s="20">
        <v>0.0</v>
      </c>
      <c r="K9" s="20">
        <v>0.0</v>
      </c>
      <c r="L9" s="20">
        <v>1.035600813E9</v>
      </c>
      <c r="M9" s="20">
        <v>0.0</v>
      </c>
      <c r="N9" s="18"/>
      <c r="O9" s="20">
        <v>7.003826969E7</v>
      </c>
      <c r="P9" s="20">
        <v>7.003827E7</v>
      </c>
      <c r="Q9" s="20">
        <v>7.003827E7</v>
      </c>
      <c r="R9" s="20">
        <v>0.0</v>
      </c>
      <c r="S9" s="20">
        <v>7.003827E7</v>
      </c>
      <c r="T9" s="18"/>
      <c r="U9" s="18"/>
      <c r="V9" s="18"/>
      <c r="W9" s="18"/>
      <c r="X9" s="18"/>
      <c r="Y9" s="18"/>
      <c r="Z9" s="18"/>
    </row>
    <row r="10" outlineLevel="2">
      <c r="A10" s="18" t="s">
        <v>36</v>
      </c>
      <c r="B10" s="18" t="s">
        <v>37</v>
      </c>
      <c r="C10" s="19" t="s">
        <v>38</v>
      </c>
      <c r="D10" s="20">
        <v>306070.6</v>
      </c>
      <c r="E10" s="21">
        <v>9481.6</v>
      </c>
      <c r="F10" s="21">
        <v>0.003251037054038297</v>
      </c>
      <c r="G10" s="20">
        <v>0.0</v>
      </c>
      <c r="H10" s="20">
        <v>3.5106925E7</v>
      </c>
      <c r="I10" s="20">
        <v>0.0</v>
      </c>
      <c r="J10" s="20">
        <v>0.0</v>
      </c>
      <c r="K10" s="20">
        <v>0.0</v>
      </c>
      <c r="L10" s="20">
        <v>1.035600813E9</v>
      </c>
      <c r="M10" s="20">
        <v>0.0</v>
      </c>
      <c r="N10" s="18"/>
      <c r="O10" s="20">
        <v>306070.6</v>
      </c>
      <c r="P10" s="20">
        <v>306071.0</v>
      </c>
      <c r="Q10" s="20">
        <v>306071.0</v>
      </c>
      <c r="R10" s="20">
        <v>0.0</v>
      </c>
      <c r="S10" s="20">
        <v>306071.0</v>
      </c>
      <c r="T10" s="18"/>
      <c r="U10" s="18"/>
      <c r="V10" s="18"/>
      <c r="W10" s="18"/>
      <c r="X10" s="18"/>
      <c r="Y10" s="18"/>
      <c r="Z10" s="18"/>
    </row>
    <row r="11" outlineLevel="2">
      <c r="A11" s="18" t="s">
        <v>36</v>
      </c>
      <c r="B11" s="18" t="s">
        <v>39</v>
      </c>
      <c r="C11" s="19" t="s">
        <v>40</v>
      </c>
      <c r="D11" s="20">
        <v>2.380118771E7</v>
      </c>
      <c r="E11" s="21">
        <v>737324.53</v>
      </c>
      <c r="F11" s="21">
        <v>0.2528127274404367</v>
      </c>
      <c r="G11" s="20">
        <v>0.0</v>
      </c>
      <c r="H11" s="20">
        <v>3.5106925E7</v>
      </c>
      <c r="I11" s="20">
        <v>0.0</v>
      </c>
      <c r="J11" s="20">
        <v>0.0</v>
      </c>
      <c r="K11" s="20">
        <v>0.0</v>
      </c>
      <c r="L11" s="20">
        <v>1.035600813E9</v>
      </c>
      <c r="M11" s="20">
        <v>0.0</v>
      </c>
      <c r="N11" s="18"/>
      <c r="O11" s="20">
        <v>2.380118771E7</v>
      </c>
      <c r="P11" s="20">
        <v>2.3801188E7</v>
      </c>
      <c r="Q11" s="20">
        <v>2.3801188E7</v>
      </c>
      <c r="R11" s="20">
        <v>0.0</v>
      </c>
      <c r="S11" s="20">
        <v>2.3801188E7</v>
      </c>
      <c r="T11" s="18"/>
      <c r="U11" s="18"/>
      <c r="V11" s="18"/>
      <c r="W11" s="18"/>
      <c r="X11" s="18"/>
      <c r="Y11" s="18"/>
      <c r="Z11" s="18"/>
    </row>
    <row r="12" outlineLevel="1">
      <c r="A12" s="23" t="s">
        <v>41</v>
      </c>
      <c r="B12" s="18"/>
      <c r="C12" s="19"/>
      <c r="D12" s="20">
        <v>9.4145528E7</v>
      </c>
      <c r="E12" s="21">
        <v>2916485.0</v>
      </c>
      <c r="F12" s="18">
        <v>1.0</v>
      </c>
      <c r="G12" s="20"/>
      <c r="H12" s="20"/>
      <c r="I12" s="20"/>
      <c r="J12" s="20">
        <v>0.0</v>
      </c>
      <c r="K12" s="20">
        <v>0.0</v>
      </c>
      <c r="L12" s="20"/>
      <c r="M12" s="20"/>
      <c r="N12" s="18"/>
      <c r="O12" s="20">
        <v>9.4145528E7</v>
      </c>
      <c r="P12" s="20">
        <v>9.4145529E7</v>
      </c>
      <c r="Q12" s="20">
        <v>9.4145529E7</v>
      </c>
      <c r="R12" s="20">
        <v>0.0</v>
      </c>
      <c r="S12" s="20">
        <v>9.4145529E7</v>
      </c>
      <c r="T12" s="18"/>
      <c r="U12" s="18"/>
      <c r="V12" s="18"/>
      <c r="W12" s="18"/>
      <c r="X12" s="18"/>
      <c r="Y12" s="18"/>
      <c r="Z12" s="18"/>
    </row>
    <row r="13" outlineLevel="2">
      <c r="A13" s="18" t="s">
        <v>42</v>
      </c>
      <c r="B13" s="18" t="s">
        <v>27</v>
      </c>
      <c r="C13" s="19" t="s">
        <v>28</v>
      </c>
      <c r="D13" s="20">
        <v>224681.35</v>
      </c>
      <c r="E13" s="21">
        <v>278264.38</v>
      </c>
      <c r="F13" s="21">
        <v>0.7355556246685305</v>
      </c>
      <c r="G13" s="20">
        <v>0.0</v>
      </c>
      <c r="H13" s="20">
        <v>2.1998769E7</v>
      </c>
      <c r="I13" s="20">
        <v>0.0</v>
      </c>
      <c r="J13" s="20">
        <v>0.0</v>
      </c>
      <c r="K13" s="20">
        <v>0.0</v>
      </c>
      <c r="L13" s="20">
        <v>3360038.0</v>
      </c>
      <c r="M13" s="20">
        <v>0.0</v>
      </c>
      <c r="N13" s="18"/>
      <c r="O13" s="20">
        <v>224681.35</v>
      </c>
      <c r="P13" s="20">
        <v>224681.0</v>
      </c>
      <c r="Q13" s="20">
        <v>224681.0</v>
      </c>
      <c r="R13" s="20">
        <v>0.0</v>
      </c>
      <c r="S13" s="20">
        <v>224681.0</v>
      </c>
      <c r="T13" s="18"/>
      <c r="U13" s="18"/>
      <c r="V13" s="18"/>
      <c r="W13" s="18"/>
      <c r="X13" s="18"/>
      <c r="Y13" s="18"/>
      <c r="Z13" s="18"/>
    </row>
    <row r="14" outlineLevel="2">
      <c r="A14" s="18" t="s">
        <v>42</v>
      </c>
      <c r="B14" s="18" t="s">
        <v>37</v>
      </c>
      <c r="C14" s="19" t="s">
        <v>38</v>
      </c>
      <c r="D14" s="20">
        <v>80776.65</v>
      </c>
      <c r="E14" s="21">
        <v>100040.62</v>
      </c>
      <c r="F14" s="21">
        <v>0.2644443753314695</v>
      </c>
      <c r="G14" s="20">
        <v>0.0</v>
      </c>
      <c r="H14" s="20">
        <v>2.1998769E7</v>
      </c>
      <c r="I14" s="20">
        <v>0.0</v>
      </c>
      <c r="J14" s="20">
        <v>0.0</v>
      </c>
      <c r="K14" s="20">
        <v>0.0</v>
      </c>
      <c r="L14" s="20">
        <v>3360038.0</v>
      </c>
      <c r="M14" s="20">
        <v>0.0</v>
      </c>
      <c r="N14" s="18"/>
      <c r="O14" s="20">
        <v>80776.65</v>
      </c>
      <c r="P14" s="20">
        <v>80777.0</v>
      </c>
      <c r="Q14" s="20">
        <v>80777.0</v>
      </c>
      <c r="R14" s="20">
        <v>0.0</v>
      </c>
      <c r="S14" s="20">
        <v>80777.0</v>
      </c>
      <c r="T14" s="18"/>
      <c r="U14" s="18"/>
      <c r="V14" s="18"/>
      <c r="W14" s="18"/>
      <c r="X14" s="18"/>
      <c r="Y14" s="18"/>
      <c r="Z14" s="18"/>
    </row>
    <row r="15" outlineLevel="1">
      <c r="A15" s="23" t="s">
        <v>43</v>
      </c>
      <c r="B15" s="18"/>
      <c r="C15" s="19"/>
      <c r="D15" s="20">
        <v>305458.0</v>
      </c>
      <c r="E15" s="21">
        <v>378305.0</v>
      </c>
      <c r="F15" s="18">
        <v>1.0</v>
      </c>
      <c r="G15" s="20"/>
      <c r="H15" s="20"/>
      <c r="I15" s="20"/>
      <c r="J15" s="20">
        <v>0.0</v>
      </c>
      <c r="K15" s="20">
        <v>0.0</v>
      </c>
      <c r="L15" s="20"/>
      <c r="M15" s="20"/>
      <c r="N15" s="18"/>
      <c r="O15" s="20">
        <v>305458.0</v>
      </c>
      <c r="P15" s="20">
        <v>305458.0</v>
      </c>
      <c r="Q15" s="20">
        <v>305458.0</v>
      </c>
      <c r="R15" s="20">
        <v>0.0</v>
      </c>
      <c r="S15" s="20">
        <v>305458.0</v>
      </c>
      <c r="T15" s="18"/>
      <c r="U15" s="18"/>
      <c r="V15" s="18"/>
      <c r="W15" s="18"/>
      <c r="X15" s="18"/>
      <c r="Y15" s="18"/>
      <c r="Z15" s="18"/>
    </row>
    <row r="16" outlineLevel="2">
      <c r="A16" s="18" t="s">
        <v>44</v>
      </c>
      <c r="B16" s="18" t="s">
        <v>27</v>
      </c>
      <c r="C16" s="19" t="s">
        <v>28</v>
      </c>
      <c r="D16" s="20">
        <v>1748740.83</v>
      </c>
      <c r="E16" s="21">
        <v>3475966.75</v>
      </c>
      <c r="F16" s="21">
        <v>0.9988809219169476</v>
      </c>
      <c r="G16" s="20">
        <v>0.0</v>
      </c>
      <c r="H16" s="20">
        <v>4.5481784E7</v>
      </c>
      <c r="I16" s="20">
        <v>0.0</v>
      </c>
      <c r="J16" s="20">
        <v>0.0</v>
      </c>
      <c r="K16" s="20">
        <v>0.0</v>
      </c>
      <c r="L16" s="20">
        <v>1.92577E7</v>
      </c>
      <c r="M16" s="20">
        <v>0.0</v>
      </c>
      <c r="N16" s="18"/>
      <c r="O16" s="20">
        <v>1748740.83</v>
      </c>
      <c r="P16" s="20">
        <v>1748741.0</v>
      </c>
      <c r="Q16" s="20">
        <v>1748741.0</v>
      </c>
      <c r="R16" s="20">
        <v>0.0</v>
      </c>
      <c r="S16" s="20">
        <v>1748741.0</v>
      </c>
      <c r="T16" s="18"/>
      <c r="U16" s="18"/>
      <c r="V16" s="18"/>
      <c r="W16" s="18"/>
      <c r="X16" s="18"/>
      <c r="Y16" s="18"/>
      <c r="Z16" s="18"/>
    </row>
    <row r="17" outlineLevel="2">
      <c r="A17" s="18" t="s">
        <v>44</v>
      </c>
      <c r="B17" s="18" t="s">
        <v>37</v>
      </c>
      <c r="C17" s="19" t="s">
        <v>38</v>
      </c>
      <c r="D17" s="20">
        <v>1959.17</v>
      </c>
      <c r="E17" s="21">
        <v>3894.25</v>
      </c>
      <c r="F17" s="21">
        <v>0.0011190780830524934</v>
      </c>
      <c r="G17" s="20">
        <v>0.0</v>
      </c>
      <c r="H17" s="20">
        <v>4.5481784E7</v>
      </c>
      <c r="I17" s="20">
        <v>0.0</v>
      </c>
      <c r="J17" s="20">
        <v>0.0</v>
      </c>
      <c r="K17" s="20">
        <v>0.0</v>
      </c>
      <c r="L17" s="20">
        <v>1.92577E7</v>
      </c>
      <c r="M17" s="20">
        <v>0.0</v>
      </c>
      <c r="N17" s="18"/>
      <c r="O17" s="24">
        <v>0.0</v>
      </c>
      <c r="P17" s="20">
        <v>0.0</v>
      </c>
      <c r="Q17" s="20">
        <v>0.0</v>
      </c>
      <c r="R17" s="20">
        <v>1959.17</v>
      </c>
      <c r="S17" s="20">
        <v>0.0</v>
      </c>
      <c r="T17" s="18"/>
      <c r="U17" s="18"/>
      <c r="V17" s="18"/>
      <c r="W17" s="18"/>
      <c r="X17" s="18"/>
      <c r="Y17" s="18"/>
      <c r="Z17" s="18"/>
    </row>
    <row r="18" outlineLevel="1">
      <c r="A18" s="23" t="s">
        <v>45</v>
      </c>
      <c r="B18" s="18"/>
      <c r="C18" s="19"/>
      <c r="D18" s="20">
        <v>1750700.0</v>
      </c>
      <c r="E18" s="21">
        <v>3479861.0</v>
      </c>
      <c r="F18" s="18">
        <v>1.0</v>
      </c>
      <c r="G18" s="20"/>
      <c r="H18" s="20"/>
      <c r="I18" s="20"/>
      <c r="J18" s="20">
        <v>0.0</v>
      </c>
      <c r="K18" s="20">
        <v>0.0</v>
      </c>
      <c r="L18" s="20"/>
      <c r="M18" s="20"/>
      <c r="N18" s="18"/>
      <c r="O18" s="20">
        <v>1748740.83</v>
      </c>
      <c r="P18" s="20">
        <v>1748741.0</v>
      </c>
      <c r="Q18" s="20">
        <v>1748741.0</v>
      </c>
      <c r="R18" s="20">
        <v>1959.17</v>
      </c>
      <c r="S18" s="20">
        <v>1748741.0</v>
      </c>
      <c r="T18" s="18"/>
      <c r="U18" s="18"/>
      <c r="V18" s="18"/>
      <c r="W18" s="18"/>
      <c r="X18" s="18"/>
      <c r="Y18" s="18"/>
      <c r="Z18" s="18"/>
    </row>
    <row r="19" outlineLevel="2">
      <c r="A19" s="18" t="s">
        <v>46</v>
      </c>
      <c r="B19" s="18" t="s">
        <v>27</v>
      </c>
      <c r="C19" s="19" t="s">
        <v>28</v>
      </c>
      <c r="D19" s="20">
        <v>9419290.7</v>
      </c>
      <c r="E19" s="21">
        <v>4919336.65</v>
      </c>
      <c r="F19" s="21">
        <v>0.3803285672529484</v>
      </c>
      <c r="G19" s="20">
        <v>0.0</v>
      </c>
      <c r="H19" s="20">
        <v>1.01043755E8</v>
      </c>
      <c r="I19" s="20">
        <v>0.0</v>
      </c>
      <c r="J19" s="20">
        <v>0.0</v>
      </c>
      <c r="K19" s="20">
        <v>0.0</v>
      </c>
      <c r="L19" s="20">
        <v>2.72428125E8</v>
      </c>
      <c r="M19" s="20">
        <v>0.0</v>
      </c>
      <c r="N19" s="18"/>
      <c r="O19" s="20">
        <v>9419290.7</v>
      </c>
      <c r="P19" s="20">
        <v>9419291.0</v>
      </c>
      <c r="Q19" s="20">
        <v>9419291.0</v>
      </c>
      <c r="R19" s="20">
        <v>0.0</v>
      </c>
      <c r="S19" s="20">
        <v>9419291.0</v>
      </c>
      <c r="T19" s="18"/>
      <c r="U19" s="18"/>
      <c r="V19" s="18"/>
      <c r="W19" s="18"/>
      <c r="X19" s="18"/>
      <c r="Y19" s="18"/>
      <c r="Z19" s="18"/>
    </row>
    <row r="20" outlineLevel="2">
      <c r="A20" s="18" t="s">
        <v>46</v>
      </c>
      <c r="B20" s="18" t="s">
        <v>39</v>
      </c>
      <c r="C20" s="19" t="s">
        <v>40</v>
      </c>
      <c r="D20" s="20">
        <v>1.53469023E7</v>
      </c>
      <c r="E20" s="21">
        <v>8015102.35</v>
      </c>
      <c r="F20" s="21">
        <v>0.6196714327470516</v>
      </c>
      <c r="G20" s="20">
        <v>0.0</v>
      </c>
      <c r="H20" s="20">
        <v>1.01043755E8</v>
      </c>
      <c r="I20" s="20">
        <v>0.0</v>
      </c>
      <c r="J20" s="20">
        <v>0.0</v>
      </c>
      <c r="K20" s="20">
        <v>0.0</v>
      </c>
      <c r="L20" s="20">
        <v>2.72428125E8</v>
      </c>
      <c r="M20" s="20">
        <v>0.0</v>
      </c>
      <c r="N20" s="18"/>
      <c r="O20" s="20">
        <v>1.53469023E7</v>
      </c>
      <c r="P20" s="20">
        <v>1.5346902E7</v>
      </c>
      <c r="Q20" s="20">
        <v>1.5346902E7</v>
      </c>
      <c r="R20" s="20">
        <v>0.0</v>
      </c>
      <c r="S20" s="20">
        <v>1.5346902E7</v>
      </c>
      <c r="T20" s="18"/>
      <c r="U20" s="18"/>
      <c r="V20" s="18"/>
      <c r="W20" s="18"/>
      <c r="X20" s="18"/>
      <c r="Y20" s="18"/>
      <c r="Z20" s="18"/>
    </row>
    <row r="21" ht="15.75" customHeight="1" outlineLevel="1">
      <c r="A21" s="23" t="s">
        <v>47</v>
      </c>
      <c r="B21" s="18"/>
      <c r="C21" s="19"/>
      <c r="D21" s="20">
        <v>2.4766193E7</v>
      </c>
      <c r="E21" s="21">
        <v>1.2934439E7</v>
      </c>
      <c r="F21" s="18">
        <v>1.0</v>
      </c>
      <c r="G21" s="20"/>
      <c r="H21" s="20"/>
      <c r="I21" s="20"/>
      <c r="J21" s="20">
        <v>0.0</v>
      </c>
      <c r="K21" s="20">
        <v>0.0</v>
      </c>
      <c r="L21" s="20"/>
      <c r="M21" s="20"/>
      <c r="N21" s="18"/>
      <c r="O21" s="20">
        <v>2.4766193E7</v>
      </c>
      <c r="P21" s="20">
        <v>2.4766193E7</v>
      </c>
      <c r="Q21" s="20">
        <v>2.4766193E7</v>
      </c>
      <c r="R21" s="20">
        <v>0.0</v>
      </c>
      <c r="S21" s="20">
        <v>2.4766193E7</v>
      </c>
      <c r="T21" s="18"/>
      <c r="U21" s="18"/>
      <c r="V21" s="18"/>
      <c r="W21" s="18"/>
      <c r="X21" s="18"/>
      <c r="Y21" s="18"/>
      <c r="Z21" s="18"/>
    </row>
    <row r="22" ht="15.75" customHeight="1" outlineLevel="2">
      <c r="A22" s="18" t="s">
        <v>48</v>
      </c>
      <c r="B22" s="18" t="s">
        <v>27</v>
      </c>
      <c r="C22" s="19" t="s">
        <v>28</v>
      </c>
      <c r="D22" s="20">
        <v>2.655312212E7</v>
      </c>
      <c r="E22" s="21">
        <v>1073507.45</v>
      </c>
      <c r="F22" s="21">
        <v>0.18443234343173967</v>
      </c>
      <c r="G22" s="20">
        <v>6.256226E7</v>
      </c>
      <c r="H22" s="20">
        <v>6.0038072E7</v>
      </c>
      <c r="I22" s="20">
        <v>5687478.181818182</v>
      </c>
      <c r="J22" s="20">
        <v>1048954.929289617</v>
      </c>
      <c r="K22" s="20">
        <v>1048955.120000001</v>
      </c>
      <c r="L22" s="20">
        <v>1.521131464E9</v>
      </c>
      <c r="M22" s="20">
        <v>0.0</v>
      </c>
      <c r="N22" s="18"/>
      <c r="O22" s="20">
        <v>2.5504167190710384E7</v>
      </c>
      <c r="P22" s="20">
        <v>2.5504167E7</v>
      </c>
      <c r="Q22" s="20">
        <v>2.655312212E7</v>
      </c>
      <c r="R22" s="20">
        <v>0.0</v>
      </c>
      <c r="S22" s="20">
        <v>2.5504167E7</v>
      </c>
      <c r="T22" s="18"/>
      <c r="U22" s="18"/>
      <c r="V22" s="18"/>
      <c r="W22" s="18"/>
      <c r="X22" s="18"/>
      <c r="Y22" s="18"/>
      <c r="Z22" s="18"/>
    </row>
    <row r="23" ht="15.75" customHeight="1" outlineLevel="2">
      <c r="A23" s="18" t="s">
        <v>48</v>
      </c>
      <c r="B23" s="18" t="s">
        <v>37</v>
      </c>
      <c r="C23" s="19" t="s">
        <v>38</v>
      </c>
      <c r="D23" s="20">
        <v>4.448347214E7</v>
      </c>
      <c r="E23" s="21">
        <v>1798407.68</v>
      </c>
      <c r="F23" s="21">
        <v>0.3089727442853603</v>
      </c>
      <c r="G23" s="20">
        <v>6.256226E7</v>
      </c>
      <c r="H23" s="20">
        <v>6.0038072E7</v>
      </c>
      <c r="I23" s="20">
        <v>5687478.181818182</v>
      </c>
      <c r="J23" s="20">
        <v>1757275.741899475</v>
      </c>
      <c r="K23" s="20">
        <v>1757276.1400000006</v>
      </c>
      <c r="L23" s="20">
        <v>1.521131464E9</v>
      </c>
      <c r="M23" s="20">
        <v>0.0</v>
      </c>
      <c r="N23" s="18"/>
      <c r="O23" s="20">
        <v>4.2726196398100525E7</v>
      </c>
      <c r="P23" s="20">
        <v>4.2726196E7</v>
      </c>
      <c r="Q23" s="20">
        <v>4.448347214E7</v>
      </c>
      <c r="R23" s="20">
        <v>0.0</v>
      </c>
      <c r="S23" s="20">
        <v>4.2726196E7</v>
      </c>
      <c r="T23" s="18"/>
      <c r="U23" s="18"/>
      <c r="V23" s="18"/>
      <c r="W23" s="18"/>
      <c r="X23" s="18"/>
      <c r="Y23" s="18"/>
      <c r="Z23" s="18"/>
    </row>
    <row r="24" ht="15.75" customHeight="1" outlineLevel="2">
      <c r="A24" s="18" t="s">
        <v>48</v>
      </c>
      <c r="B24" s="18" t="s">
        <v>39</v>
      </c>
      <c r="C24" s="19" t="s">
        <v>40</v>
      </c>
      <c r="D24" s="20">
        <v>7.293556174E7</v>
      </c>
      <c r="E24" s="21">
        <v>2948687.87</v>
      </c>
      <c r="F24" s="21">
        <v>0.5065949122829</v>
      </c>
      <c r="G24" s="20">
        <v>6.256226E7</v>
      </c>
      <c r="H24" s="20">
        <v>6.0038072E7</v>
      </c>
      <c r="I24" s="20">
        <v>5687478.181818182</v>
      </c>
      <c r="J24" s="20">
        <v>2881247.510629089</v>
      </c>
      <c r="K24" s="20">
        <v>2881247.7399999946</v>
      </c>
      <c r="L24" s="20">
        <v>1.521131464E9</v>
      </c>
      <c r="M24" s="20">
        <v>0.0</v>
      </c>
      <c r="N24" s="18"/>
      <c r="O24" s="20">
        <v>7.00543142293709E7</v>
      </c>
      <c r="P24" s="20">
        <v>7.0054314E7</v>
      </c>
      <c r="Q24" s="20">
        <v>7.293556174E7</v>
      </c>
      <c r="R24" s="20">
        <v>0.0</v>
      </c>
      <c r="S24" s="20">
        <v>7.0054314E7</v>
      </c>
      <c r="T24" s="18"/>
      <c r="U24" s="18"/>
      <c r="V24" s="18"/>
      <c r="W24" s="18"/>
      <c r="X24" s="18"/>
      <c r="Y24" s="18"/>
      <c r="Z24" s="18"/>
    </row>
    <row r="25" ht="15.75" customHeight="1" outlineLevel="1">
      <c r="A25" s="23" t="s">
        <v>49</v>
      </c>
      <c r="B25" s="18"/>
      <c r="C25" s="19"/>
      <c r="D25" s="20">
        <v>1.43972156E8</v>
      </c>
      <c r="E25" s="21">
        <v>5820603.0</v>
      </c>
      <c r="F25" s="18">
        <v>1.0</v>
      </c>
      <c r="G25" s="20"/>
      <c r="H25" s="20"/>
      <c r="I25" s="20"/>
      <c r="J25" s="20">
        <v>5687478.181818182</v>
      </c>
      <c r="K25" s="20">
        <v>5687478.999999996</v>
      </c>
      <c r="L25" s="20"/>
      <c r="M25" s="20"/>
      <c r="N25" s="18"/>
      <c r="O25" s="20">
        <v>1.382846778181818E8</v>
      </c>
      <c r="P25" s="20">
        <v>1.38284677E8</v>
      </c>
      <c r="Q25" s="20">
        <v>1.43972156E8</v>
      </c>
      <c r="R25" s="20">
        <v>0.0</v>
      </c>
      <c r="S25" s="20">
        <v>1.38284677E8</v>
      </c>
      <c r="T25" s="18"/>
      <c r="U25" s="18"/>
      <c r="V25" s="18"/>
      <c r="W25" s="18"/>
      <c r="X25" s="18"/>
      <c r="Y25" s="18"/>
      <c r="Z25" s="18"/>
    </row>
    <row r="26" ht="15.75" customHeight="1" outlineLevel="2">
      <c r="A26" s="18" t="s">
        <v>50</v>
      </c>
      <c r="B26" s="18" t="s">
        <v>27</v>
      </c>
      <c r="C26" s="19" t="s">
        <v>28</v>
      </c>
      <c r="D26" s="20">
        <v>9.311615048E7</v>
      </c>
      <c r="E26" s="21">
        <v>1.102903293E7</v>
      </c>
      <c r="F26" s="21">
        <v>0.7196447503651873</v>
      </c>
      <c r="G26" s="20">
        <v>0.0</v>
      </c>
      <c r="H26" s="20">
        <v>1.23321999E8</v>
      </c>
      <c r="I26" s="20">
        <v>0.0</v>
      </c>
      <c r="J26" s="20">
        <v>0.0</v>
      </c>
      <c r="K26" s="20">
        <v>0.0</v>
      </c>
      <c r="L26" s="20">
        <v>1.423310117E9</v>
      </c>
      <c r="M26" s="20">
        <v>0.0</v>
      </c>
      <c r="N26" s="18"/>
      <c r="O26" s="20">
        <v>9.311615048E7</v>
      </c>
      <c r="P26" s="20">
        <v>9.311615E7</v>
      </c>
      <c r="Q26" s="20">
        <v>9.311615E7</v>
      </c>
      <c r="R26" s="20">
        <v>0.0</v>
      </c>
      <c r="S26" s="20">
        <v>9.311615E7</v>
      </c>
      <c r="T26" s="18"/>
      <c r="U26" s="18"/>
      <c r="V26" s="18"/>
      <c r="W26" s="18"/>
      <c r="X26" s="18"/>
      <c r="Y26" s="18"/>
      <c r="Z26" s="18"/>
    </row>
    <row r="27" ht="15.75" customHeight="1" outlineLevel="2">
      <c r="A27" s="18" t="s">
        <v>50</v>
      </c>
      <c r="B27" s="18" t="s">
        <v>37</v>
      </c>
      <c r="C27" s="19" t="s">
        <v>38</v>
      </c>
      <c r="D27" s="20">
        <v>2.464918278E7</v>
      </c>
      <c r="E27" s="21">
        <v>2919543.46</v>
      </c>
      <c r="F27" s="21">
        <v>0.19050030415753688</v>
      </c>
      <c r="G27" s="20">
        <v>0.0</v>
      </c>
      <c r="H27" s="20">
        <v>1.23321999E8</v>
      </c>
      <c r="I27" s="20">
        <v>0.0</v>
      </c>
      <c r="J27" s="20">
        <v>0.0</v>
      </c>
      <c r="K27" s="20">
        <v>0.0</v>
      </c>
      <c r="L27" s="20">
        <v>1.423310117E9</v>
      </c>
      <c r="M27" s="20">
        <v>0.0</v>
      </c>
      <c r="N27" s="18"/>
      <c r="O27" s="20">
        <v>2.464918278E7</v>
      </c>
      <c r="P27" s="20">
        <v>2.4649183E7</v>
      </c>
      <c r="Q27" s="20">
        <v>2.4649183E7</v>
      </c>
      <c r="R27" s="20">
        <v>0.0</v>
      </c>
      <c r="S27" s="20">
        <v>2.4649183E7</v>
      </c>
      <c r="T27" s="18"/>
      <c r="U27" s="18"/>
      <c r="V27" s="18"/>
      <c r="W27" s="18"/>
      <c r="X27" s="18"/>
      <c r="Y27" s="18"/>
      <c r="Z27" s="18"/>
    </row>
    <row r="28" ht="15.75" customHeight="1" outlineLevel="2">
      <c r="A28" s="18" t="s">
        <v>50</v>
      </c>
      <c r="B28" s="18" t="s">
        <v>51</v>
      </c>
      <c r="C28" s="19" t="s">
        <v>52</v>
      </c>
      <c r="D28" s="20">
        <v>0.0</v>
      </c>
      <c r="E28" s="21">
        <v>0.0</v>
      </c>
      <c r="F28" s="18">
        <v>0.0</v>
      </c>
      <c r="G28" s="20">
        <v>0.0</v>
      </c>
      <c r="H28" s="20">
        <v>1.23321999E8</v>
      </c>
      <c r="I28" s="20">
        <v>0.0</v>
      </c>
      <c r="J28" s="20">
        <v>0.0</v>
      </c>
      <c r="K28" s="20">
        <v>0.0</v>
      </c>
      <c r="L28" s="20">
        <v>1.423310117E9</v>
      </c>
      <c r="M28" s="20">
        <v>0.0</v>
      </c>
      <c r="N28" s="18"/>
      <c r="O28" s="20">
        <v>0.0</v>
      </c>
      <c r="P28" s="20">
        <v>0.0</v>
      </c>
      <c r="Q28" s="20">
        <v>0.0</v>
      </c>
      <c r="R28" s="20">
        <v>0.0</v>
      </c>
      <c r="S28" s="20">
        <v>0.0</v>
      </c>
      <c r="T28" s="18"/>
      <c r="U28" s="18"/>
      <c r="V28" s="18"/>
      <c r="W28" s="18"/>
      <c r="X28" s="18"/>
      <c r="Y28" s="18"/>
      <c r="Z28" s="18"/>
    </row>
    <row r="29" ht="15.75" customHeight="1" outlineLevel="2">
      <c r="A29" s="18" t="s">
        <v>50</v>
      </c>
      <c r="B29" s="18" t="s">
        <v>53</v>
      </c>
      <c r="C29" s="19" t="s">
        <v>54</v>
      </c>
      <c r="D29" s="20">
        <v>1.162649574E7</v>
      </c>
      <c r="E29" s="21">
        <v>1377086.61</v>
      </c>
      <c r="F29" s="21">
        <v>0.08985494547727585</v>
      </c>
      <c r="G29" s="20">
        <v>0.0</v>
      </c>
      <c r="H29" s="20">
        <v>1.23321999E8</v>
      </c>
      <c r="I29" s="20">
        <v>0.0</v>
      </c>
      <c r="J29" s="20">
        <v>0.0</v>
      </c>
      <c r="K29" s="20">
        <v>0.0</v>
      </c>
      <c r="L29" s="20">
        <v>1.423310117E9</v>
      </c>
      <c r="M29" s="20">
        <v>0.0</v>
      </c>
      <c r="N29" s="18"/>
      <c r="O29" s="20">
        <v>1.162649574E7</v>
      </c>
      <c r="P29" s="20">
        <v>1.1626496E7</v>
      </c>
      <c r="Q29" s="20">
        <v>1.1626496E7</v>
      </c>
      <c r="R29" s="20">
        <v>0.0</v>
      </c>
      <c r="S29" s="20">
        <v>1.1626496E7</v>
      </c>
      <c r="T29" s="18"/>
      <c r="U29" s="18"/>
      <c r="V29" s="18"/>
      <c r="W29" s="18"/>
      <c r="X29" s="18"/>
      <c r="Y29" s="18"/>
      <c r="Z29" s="18"/>
    </row>
    <row r="30" ht="15.75" customHeight="1" outlineLevel="1">
      <c r="A30" s="23" t="s">
        <v>55</v>
      </c>
      <c r="B30" s="18"/>
      <c r="C30" s="19"/>
      <c r="D30" s="20">
        <v>1.29391829E8</v>
      </c>
      <c r="E30" s="21">
        <v>1.5325663E7</v>
      </c>
      <c r="F30" s="18">
        <v>1.0</v>
      </c>
      <c r="G30" s="20"/>
      <c r="H30" s="20"/>
      <c r="I30" s="20"/>
      <c r="J30" s="20">
        <v>0.0</v>
      </c>
      <c r="K30" s="20">
        <v>0.0</v>
      </c>
      <c r="L30" s="20"/>
      <c r="M30" s="20"/>
      <c r="N30" s="18"/>
      <c r="O30" s="20">
        <v>1.29391829E8</v>
      </c>
      <c r="P30" s="20">
        <v>1.29391829E8</v>
      </c>
      <c r="Q30" s="20">
        <v>1.29391829E8</v>
      </c>
      <c r="R30" s="20">
        <v>0.0</v>
      </c>
      <c r="S30" s="20">
        <v>1.29391829E8</v>
      </c>
      <c r="T30" s="18"/>
      <c r="U30" s="18"/>
      <c r="V30" s="18"/>
      <c r="W30" s="18"/>
      <c r="X30" s="18"/>
      <c r="Y30" s="18"/>
      <c r="Z30" s="18"/>
    </row>
    <row r="31" ht="15.75" customHeight="1" outlineLevel="2">
      <c r="A31" s="18" t="s">
        <v>56</v>
      </c>
      <c r="B31" s="18" t="s">
        <v>37</v>
      </c>
      <c r="C31" s="19" t="s">
        <v>38</v>
      </c>
      <c r="D31" s="20">
        <v>43389.56</v>
      </c>
      <c r="E31" s="21">
        <v>3873.44</v>
      </c>
      <c r="F31" s="21">
        <v>0.002191000637461916</v>
      </c>
      <c r="G31" s="20">
        <v>0.0</v>
      </c>
      <c r="H31" s="20">
        <v>1.7679814E7</v>
      </c>
      <c r="I31" s="20">
        <v>0.0</v>
      </c>
      <c r="J31" s="20">
        <v>0.0</v>
      </c>
      <c r="K31" s="20">
        <v>0.0</v>
      </c>
      <c r="L31" s="20">
        <v>2.1769726E8</v>
      </c>
      <c r="M31" s="20">
        <v>0.0</v>
      </c>
      <c r="N31" s="18"/>
      <c r="O31" s="24">
        <v>0.0</v>
      </c>
      <c r="P31" s="20">
        <v>0.0</v>
      </c>
      <c r="Q31" s="20">
        <v>0.0</v>
      </c>
      <c r="R31" s="20">
        <v>43389.56</v>
      </c>
      <c r="S31" s="20">
        <v>0.0</v>
      </c>
      <c r="T31" s="18"/>
      <c r="U31" s="18"/>
      <c r="V31" s="18"/>
      <c r="W31" s="18"/>
      <c r="X31" s="18"/>
      <c r="Y31" s="18"/>
      <c r="Z31" s="18"/>
    </row>
    <row r="32" ht="15.75" customHeight="1" outlineLevel="2">
      <c r="A32" s="18" t="s">
        <v>56</v>
      </c>
      <c r="B32" s="18" t="s">
        <v>53</v>
      </c>
      <c r="C32" s="19" t="s">
        <v>54</v>
      </c>
      <c r="D32" s="20">
        <v>1.976014644E7</v>
      </c>
      <c r="E32" s="21">
        <v>1764014.56</v>
      </c>
      <c r="F32" s="21">
        <v>0.9978089993625382</v>
      </c>
      <c r="G32" s="20">
        <v>0.0</v>
      </c>
      <c r="H32" s="20">
        <v>1.7679814E7</v>
      </c>
      <c r="I32" s="20">
        <v>0.0</v>
      </c>
      <c r="J32" s="20">
        <v>0.0</v>
      </c>
      <c r="K32" s="20">
        <v>0.0</v>
      </c>
      <c r="L32" s="20">
        <v>2.1769726E8</v>
      </c>
      <c r="M32" s="20">
        <v>0.0</v>
      </c>
      <c r="N32" s="18"/>
      <c r="O32" s="20">
        <v>1.976014644E7</v>
      </c>
      <c r="P32" s="20">
        <v>1.9760146E7</v>
      </c>
      <c r="Q32" s="20">
        <v>1.9760146E7</v>
      </c>
      <c r="R32" s="20">
        <v>0.0</v>
      </c>
      <c r="S32" s="20">
        <v>1.9760146E7</v>
      </c>
      <c r="T32" s="18"/>
      <c r="U32" s="18"/>
      <c r="V32" s="18"/>
      <c r="W32" s="18"/>
      <c r="X32" s="18"/>
      <c r="Y32" s="18"/>
      <c r="Z32" s="18"/>
    </row>
    <row r="33" ht="15.75" customHeight="1" outlineLevel="1">
      <c r="A33" s="23" t="s">
        <v>57</v>
      </c>
      <c r="B33" s="18"/>
      <c r="C33" s="19"/>
      <c r="D33" s="20">
        <v>1.9803536E7</v>
      </c>
      <c r="E33" s="21">
        <v>1767888.0</v>
      </c>
      <c r="F33" s="18">
        <v>1.0000000000000002</v>
      </c>
      <c r="G33" s="20"/>
      <c r="H33" s="20"/>
      <c r="I33" s="20"/>
      <c r="J33" s="20">
        <v>0.0</v>
      </c>
      <c r="K33" s="20">
        <v>0.0</v>
      </c>
      <c r="L33" s="20"/>
      <c r="M33" s="20"/>
      <c r="N33" s="18"/>
      <c r="O33" s="20">
        <v>1.976014644E7</v>
      </c>
      <c r="P33" s="20">
        <v>1.9760146E7</v>
      </c>
      <c r="Q33" s="20">
        <v>1.9760146E7</v>
      </c>
      <c r="R33" s="20">
        <v>43389.56</v>
      </c>
      <c r="S33" s="20">
        <v>1.9760146E7</v>
      </c>
      <c r="T33" s="18"/>
      <c r="U33" s="18"/>
      <c r="V33" s="18"/>
      <c r="W33" s="18"/>
      <c r="X33" s="18"/>
      <c r="Y33" s="18"/>
      <c r="Z33" s="18"/>
    </row>
    <row r="34" ht="15.75" customHeight="1" outlineLevel="2">
      <c r="A34" s="18" t="s">
        <v>58</v>
      </c>
      <c r="B34" s="18" t="s">
        <v>37</v>
      </c>
      <c r="C34" s="19" t="s">
        <v>38</v>
      </c>
      <c r="D34" s="20">
        <v>3753525.98</v>
      </c>
      <c r="E34" s="21">
        <v>262903.97</v>
      </c>
      <c r="F34" s="21">
        <v>0.08457729894762098</v>
      </c>
      <c r="G34" s="20">
        <v>0.0</v>
      </c>
      <c r="H34" s="20">
        <v>4.7863486E7</v>
      </c>
      <c r="I34" s="20">
        <v>0.0</v>
      </c>
      <c r="J34" s="20">
        <v>0.0</v>
      </c>
      <c r="K34" s="20">
        <v>0.0</v>
      </c>
      <c r="L34" s="20">
        <v>4.88178104E8</v>
      </c>
      <c r="M34" s="20">
        <v>0.0</v>
      </c>
      <c r="N34" s="18"/>
      <c r="O34" s="20">
        <v>3753525.98</v>
      </c>
      <c r="P34" s="20">
        <v>3753526.0</v>
      </c>
      <c r="Q34" s="20">
        <v>3753526.0</v>
      </c>
      <c r="R34" s="20">
        <v>0.0</v>
      </c>
      <c r="S34" s="20">
        <v>3753526.0</v>
      </c>
      <c r="T34" s="18"/>
      <c r="U34" s="18"/>
      <c r="V34" s="18"/>
      <c r="W34" s="18"/>
      <c r="X34" s="18"/>
      <c r="Y34" s="18"/>
      <c r="Z34" s="18"/>
    </row>
    <row r="35" ht="15.75" customHeight="1" outlineLevel="2">
      <c r="A35" s="18" t="s">
        <v>58</v>
      </c>
      <c r="B35" s="18" t="s">
        <v>39</v>
      </c>
      <c r="C35" s="19" t="s">
        <v>40</v>
      </c>
      <c r="D35" s="20">
        <v>4.062630202E7</v>
      </c>
      <c r="E35" s="21">
        <v>2845542.03</v>
      </c>
      <c r="F35" s="21">
        <v>0.9154227010523791</v>
      </c>
      <c r="G35" s="20">
        <v>0.0</v>
      </c>
      <c r="H35" s="20">
        <v>4.7863486E7</v>
      </c>
      <c r="I35" s="20">
        <v>0.0</v>
      </c>
      <c r="J35" s="20">
        <v>0.0</v>
      </c>
      <c r="K35" s="20">
        <v>0.0</v>
      </c>
      <c r="L35" s="20">
        <v>4.88178104E8</v>
      </c>
      <c r="M35" s="20">
        <v>0.0</v>
      </c>
      <c r="N35" s="18"/>
      <c r="O35" s="20">
        <v>4.062630202E7</v>
      </c>
      <c r="P35" s="20">
        <v>4.0626302E7</v>
      </c>
      <c r="Q35" s="20">
        <v>4.0626302E7</v>
      </c>
      <c r="R35" s="20">
        <v>0.0</v>
      </c>
      <c r="S35" s="20">
        <v>4.0626302E7</v>
      </c>
      <c r="T35" s="18"/>
      <c r="U35" s="18"/>
      <c r="V35" s="18"/>
      <c r="W35" s="18"/>
      <c r="X35" s="18"/>
      <c r="Y35" s="18"/>
      <c r="Z35" s="18"/>
    </row>
    <row r="36" ht="15.75" customHeight="1" outlineLevel="1">
      <c r="A36" s="23" t="s">
        <v>59</v>
      </c>
      <c r="B36" s="18"/>
      <c r="C36" s="19"/>
      <c r="D36" s="20">
        <v>4.4379828E7</v>
      </c>
      <c r="E36" s="21">
        <v>3108446.0</v>
      </c>
      <c r="F36" s="18">
        <v>1.0</v>
      </c>
      <c r="G36" s="20"/>
      <c r="H36" s="20"/>
      <c r="I36" s="20"/>
      <c r="J36" s="20">
        <v>0.0</v>
      </c>
      <c r="K36" s="20">
        <v>0.0</v>
      </c>
      <c r="L36" s="20"/>
      <c r="M36" s="20"/>
      <c r="N36" s="18"/>
      <c r="O36" s="20">
        <v>4.4379828E7</v>
      </c>
      <c r="P36" s="20">
        <v>4.4379828E7</v>
      </c>
      <c r="Q36" s="20">
        <v>4.4379828E7</v>
      </c>
      <c r="R36" s="20">
        <v>0.0</v>
      </c>
      <c r="S36" s="20">
        <v>4.4379828E7</v>
      </c>
      <c r="T36" s="18"/>
      <c r="U36" s="18"/>
      <c r="V36" s="18"/>
      <c r="W36" s="18"/>
      <c r="X36" s="18"/>
      <c r="Y36" s="18"/>
      <c r="Z36" s="18"/>
    </row>
    <row r="37" ht="15.75" customHeight="1" outlineLevel="2">
      <c r="A37" s="18" t="s">
        <v>60</v>
      </c>
      <c r="B37" s="18" t="s">
        <v>27</v>
      </c>
      <c r="C37" s="19" t="s">
        <v>28</v>
      </c>
      <c r="D37" s="20">
        <v>1.875259416E7</v>
      </c>
      <c r="E37" s="21">
        <v>662888.41</v>
      </c>
      <c r="F37" s="21">
        <v>0.19898904163485626</v>
      </c>
      <c r="G37" s="20">
        <v>0.0</v>
      </c>
      <c r="H37" s="20">
        <v>4.0109836E7</v>
      </c>
      <c r="I37" s="20">
        <v>0.0</v>
      </c>
      <c r="J37" s="20">
        <v>0.0</v>
      </c>
      <c r="K37" s="20">
        <v>0.0</v>
      </c>
      <c r="L37" s="20">
        <v>1.036632643E9</v>
      </c>
      <c r="M37" s="20">
        <v>0.0</v>
      </c>
      <c r="N37" s="18"/>
      <c r="O37" s="20">
        <v>1.875259416E7</v>
      </c>
      <c r="P37" s="20">
        <v>1.8752594E7</v>
      </c>
      <c r="Q37" s="20">
        <v>1.8752594E7</v>
      </c>
      <c r="R37" s="20">
        <v>0.0</v>
      </c>
      <c r="S37" s="20">
        <v>1.8752594E7</v>
      </c>
      <c r="T37" s="18"/>
      <c r="U37" s="18"/>
      <c r="V37" s="18"/>
      <c r="W37" s="18"/>
      <c r="X37" s="18"/>
      <c r="Y37" s="18"/>
      <c r="Z37" s="18"/>
    </row>
    <row r="38" ht="15.75" customHeight="1" outlineLevel="2">
      <c r="A38" s="18" t="s">
        <v>60</v>
      </c>
      <c r="B38" s="18" t="s">
        <v>37</v>
      </c>
      <c r="C38" s="19" t="s">
        <v>38</v>
      </c>
      <c r="D38" s="20">
        <v>1.802764115E7</v>
      </c>
      <c r="E38" s="21">
        <v>637261.93</v>
      </c>
      <c r="F38" s="21">
        <v>0.19129636170698197</v>
      </c>
      <c r="G38" s="20">
        <v>0.0</v>
      </c>
      <c r="H38" s="20">
        <v>4.0109836E7</v>
      </c>
      <c r="I38" s="20">
        <v>0.0</v>
      </c>
      <c r="J38" s="20">
        <v>0.0</v>
      </c>
      <c r="K38" s="20">
        <v>0.0</v>
      </c>
      <c r="L38" s="20">
        <v>1.036632643E9</v>
      </c>
      <c r="M38" s="20">
        <v>0.0</v>
      </c>
      <c r="N38" s="18"/>
      <c r="O38" s="20">
        <v>1.802764115E7</v>
      </c>
      <c r="P38" s="20">
        <v>1.8027641E7</v>
      </c>
      <c r="Q38" s="20">
        <v>1.8027641E7</v>
      </c>
      <c r="R38" s="20">
        <v>0.0</v>
      </c>
      <c r="S38" s="20">
        <v>1.8027641E7</v>
      </c>
      <c r="T38" s="18"/>
      <c r="U38" s="18"/>
      <c r="V38" s="18"/>
      <c r="W38" s="18"/>
      <c r="X38" s="18"/>
      <c r="Y38" s="18"/>
      <c r="Z38" s="18"/>
    </row>
    <row r="39" ht="15.75" customHeight="1" outlineLevel="2">
      <c r="A39" s="18" t="s">
        <v>60</v>
      </c>
      <c r="B39" s="18" t="s">
        <v>39</v>
      </c>
      <c r="C39" s="19" t="s">
        <v>40</v>
      </c>
      <c r="D39" s="20">
        <v>5.745909569E7</v>
      </c>
      <c r="E39" s="21">
        <v>2031130.66</v>
      </c>
      <c r="F39" s="21">
        <v>0.6097145966581617</v>
      </c>
      <c r="G39" s="20">
        <v>0.0</v>
      </c>
      <c r="H39" s="20">
        <v>4.0109836E7</v>
      </c>
      <c r="I39" s="20">
        <v>0.0</v>
      </c>
      <c r="J39" s="20">
        <v>0.0</v>
      </c>
      <c r="K39" s="20">
        <v>0.0</v>
      </c>
      <c r="L39" s="20">
        <v>1.036632643E9</v>
      </c>
      <c r="M39" s="20">
        <v>0.0</v>
      </c>
      <c r="N39" s="18"/>
      <c r="O39" s="20">
        <v>5.745909569E7</v>
      </c>
      <c r="P39" s="20">
        <v>5.7459096E7</v>
      </c>
      <c r="Q39" s="20">
        <v>5.7459096E7</v>
      </c>
      <c r="R39" s="20">
        <v>0.0</v>
      </c>
      <c r="S39" s="20">
        <v>5.7459096E7</v>
      </c>
      <c r="T39" s="18"/>
      <c r="U39" s="18"/>
      <c r="V39" s="18"/>
      <c r="W39" s="18"/>
      <c r="X39" s="18"/>
      <c r="Y39" s="18"/>
      <c r="Z39" s="18"/>
    </row>
    <row r="40" ht="15.75" customHeight="1" outlineLevel="1">
      <c r="A40" s="23" t="s">
        <v>61</v>
      </c>
      <c r="B40" s="18"/>
      <c r="C40" s="19"/>
      <c r="D40" s="20">
        <v>9.4239331E7</v>
      </c>
      <c r="E40" s="21">
        <v>3331281.0</v>
      </c>
      <c r="F40" s="18">
        <v>1.0</v>
      </c>
      <c r="G40" s="20"/>
      <c r="H40" s="20"/>
      <c r="I40" s="20"/>
      <c r="J40" s="20">
        <v>0.0</v>
      </c>
      <c r="K40" s="20">
        <v>0.0</v>
      </c>
      <c r="L40" s="20"/>
      <c r="M40" s="20"/>
      <c r="N40" s="18"/>
      <c r="O40" s="20">
        <v>9.4239331E7</v>
      </c>
      <c r="P40" s="20">
        <v>9.4239331E7</v>
      </c>
      <c r="Q40" s="20">
        <v>9.4239331E7</v>
      </c>
      <c r="R40" s="20">
        <v>0.0</v>
      </c>
      <c r="S40" s="20">
        <v>9.4239331E7</v>
      </c>
      <c r="T40" s="18"/>
      <c r="U40" s="18"/>
      <c r="V40" s="18"/>
      <c r="W40" s="18"/>
      <c r="X40" s="18"/>
      <c r="Y40" s="18"/>
      <c r="Z40" s="18"/>
    </row>
    <row r="41" ht="15.75" customHeight="1" outlineLevel="2">
      <c r="A41" s="18" t="s">
        <v>62</v>
      </c>
      <c r="B41" s="18" t="s">
        <v>27</v>
      </c>
      <c r="C41" s="19" t="s">
        <v>28</v>
      </c>
      <c r="D41" s="20">
        <v>3.945755776E7</v>
      </c>
      <c r="E41" s="21">
        <v>3677041.87</v>
      </c>
      <c r="F41" s="21">
        <v>0.4449407378595689</v>
      </c>
      <c r="G41" s="20">
        <v>1.1376858E7</v>
      </c>
      <c r="H41" s="20">
        <v>8.4622695E7</v>
      </c>
      <c r="I41" s="20">
        <v>1034259.8181818182</v>
      </c>
      <c r="J41" s="20">
        <v>460184.32664032176</v>
      </c>
      <c r="K41" s="20">
        <v>456838.7599999979</v>
      </c>
      <c r="L41" s="20">
        <v>9.64108407E8</v>
      </c>
      <c r="M41" s="20">
        <v>0.0</v>
      </c>
      <c r="N41" s="18"/>
      <c r="O41" s="20">
        <v>3.9000718510139555E7</v>
      </c>
      <c r="P41" s="20">
        <v>3.9000719E7</v>
      </c>
      <c r="Q41" s="20">
        <v>3.945755776E7</v>
      </c>
      <c r="R41" s="20">
        <v>0.0</v>
      </c>
      <c r="S41" s="20">
        <v>3.9000719E7</v>
      </c>
      <c r="T41" s="18"/>
      <c r="U41" s="18"/>
      <c r="V41" s="18"/>
      <c r="W41" s="18"/>
      <c r="X41" s="18"/>
      <c r="Y41" s="18"/>
      <c r="Z41" s="18"/>
    </row>
    <row r="42" ht="15.75" customHeight="1" outlineLevel="2">
      <c r="A42" s="18" t="s">
        <v>62</v>
      </c>
      <c r="B42" s="18" t="s">
        <v>37</v>
      </c>
      <c r="C42" s="19" t="s">
        <v>38</v>
      </c>
      <c r="D42" s="20">
        <v>3384.55</v>
      </c>
      <c r="E42" s="21">
        <v>315.41</v>
      </c>
      <c r="F42" s="21">
        <v>3.816567116197016E-5</v>
      </c>
      <c r="G42" s="20">
        <v>1.1376858E7</v>
      </c>
      <c r="H42" s="20">
        <v>8.4622695E7</v>
      </c>
      <c r="I42" s="20">
        <v>1034259.8181818182</v>
      </c>
      <c r="J42" s="20">
        <v>39.47322011676632</v>
      </c>
      <c r="K42" s="20">
        <v>3384.55</v>
      </c>
      <c r="L42" s="20">
        <v>9.64108407E8</v>
      </c>
      <c r="M42" s="20">
        <v>0.0</v>
      </c>
      <c r="N42" s="18"/>
      <c r="O42" s="20">
        <v>0.0</v>
      </c>
      <c r="P42" s="20">
        <v>0.0</v>
      </c>
      <c r="Q42" s="20">
        <v>3384.55</v>
      </c>
      <c r="R42" s="20">
        <v>0.0</v>
      </c>
      <c r="S42" s="20">
        <v>0.0</v>
      </c>
      <c r="T42" s="18"/>
      <c r="U42" s="18"/>
      <c r="V42" s="18"/>
      <c r="W42" s="18"/>
      <c r="X42" s="18"/>
      <c r="Y42" s="18"/>
      <c r="Z42" s="18"/>
    </row>
    <row r="43" ht="15.75" customHeight="1" outlineLevel="2">
      <c r="A43" s="18" t="s">
        <v>62</v>
      </c>
      <c r="B43" s="18" t="s">
        <v>51</v>
      </c>
      <c r="C43" s="19" t="s">
        <v>52</v>
      </c>
      <c r="D43" s="20">
        <v>0.0</v>
      </c>
      <c r="E43" s="21">
        <v>0.0</v>
      </c>
      <c r="F43" s="18">
        <v>0.0</v>
      </c>
      <c r="G43" s="20">
        <v>1.1376858E7</v>
      </c>
      <c r="H43" s="20">
        <v>8.4622695E7</v>
      </c>
      <c r="I43" s="20">
        <v>1034259.8181818182</v>
      </c>
      <c r="J43" s="20">
        <v>0.0</v>
      </c>
      <c r="K43" s="20">
        <v>0.0</v>
      </c>
      <c r="L43" s="20">
        <v>9.64108407E8</v>
      </c>
      <c r="M43" s="20">
        <v>0.0</v>
      </c>
      <c r="N43" s="18"/>
      <c r="O43" s="20">
        <v>0.0</v>
      </c>
      <c r="P43" s="20">
        <v>0.0</v>
      </c>
      <c r="Q43" s="20">
        <v>0.0</v>
      </c>
      <c r="R43" s="20">
        <v>0.0</v>
      </c>
      <c r="S43" s="20">
        <v>0.0</v>
      </c>
      <c r="T43" s="18"/>
      <c r="U43" s="18"/>
      <c r="V43" s="18"/>
      <c r="W43" s="18"/>
      <c r="X43" s="18"/>
      <c r="Y43" s="18"/>
      <c r="Z43" s="18"/>
    </row>
    <row r="44" ht="15.75" customHeight="1" outlineLevel="2">
      <c r="A44" s="18" t="s">
        <v>62</v>
      </c>
      <c r="B44" s="18" t="s">
        <v>39</v>
      </c>
      <c r="C44" s="19" t="s">
        <v>40</v>
      </c>
      <c r="D44" s="20">
        <v>4.808101012E7</v>
      </c>
      <c r="E44" s="21">
        <v>4480659.66</v>
      </c>
      <c r="F44" s="21">
        <v>0.5421825712060035</v>
      </c>
      <c r="G44" s="20">
        <v>1.1376858E7</v>
      </c>
      <c r="H44" s="20">
        <v>8.4622695E7</v>
      </c>
      <c r="I44" s="20">
        <v>1034259.8181818182</v>
      </c>
      <c r="J44" s="20">
        <v>560757.6475168719</v>
      </c>
      <c r="K44" s="20">
        <v>560758.1199999973</v>
      </c>
      <c r="L44" s="20">
        <v>9.64108407E8</v>
      </c>
      <c r="M44" s="20">
        <v>0.0</v>
      </c>
      <c r="N44" s="18"/>
      <c r="O44" s="20">
        <v>4.752025247248313E7</v>
      </c>
      <c r="P44" s="20">
        <v>4.7520252E7</v>
      </c>
      <c r="Q44" s="20">
        <v>4.808101012E7</v>
      </c>
      <c r="R44" s="20">
        <v>0.0</v>
      </c>
      <c r="S44" s="20">
        <v>4.7520252E7</v>
      </c>
      <c r="T44" s="18"/>
      <c r="U44" s="18"/>
      <c r="V44" s="18"/>
      <c r="W44" s="18"/>
      <c r="X44" s="18"/>
      <c r="Y44" s="18"/>
      <c r="Z44" s="18"/>
    </row>
    <row r="45" ht="15.75" customHeight="1" outlineLevel="2">
      <c r="A45" s="18" t="s">
        <v>62</v>
      </c>
      <c r="B45" s="18" t="s">
        <v>53</v>
      </c>
      <c r="C45" s="19" t="s">
        <v>54</v>
      </c>
      <c r="D45" s="20">
        <v>1138526.57</v>
      </c>
      <c r="E45" s="21">
        <v>106099.06</v>
      </c>
      <c r="F45" s="21">
        <v>0.012838525263265664</v>
      </c>
      <c r="G45" s="20">
        <v>1.1376858E7</v>
      </c>
      <c r="H45" s="20">
        <v>8.4622695E7</v>
      </c>
      <c r="I45" s="20">
        <v>1034259.8181818182</v>
      </c>
      <c r="J45" s="20">
        <v>13278.370804507826</v>
      </c>
      <c r="K45" s="20">
        <v>13278.570000000065</v>
      </c>
      <c r="L45" s="20">
        <v>9.64108407E8</v>
      </c>
      <c r="M45" s="20">
        <v>0.0</v>
      </c>
      <c r="N45" s="18"/>
      <c r="O45" s="20">
        <v>1125248.1991954923</v>
      </c>
      <c r="P45" s="20">
        <v>1125248.0</v>
      </c>
      <c r="Q45" s="20">
        <v>1138526.57</v>
      </c>
      <c r="R45" s="20">
        <v>0.0</v>
      </c>
      <c r="S45" s="20">
        <v>1125248.0</v>
      </c>
      <c r="T45" s="18"/>
      <c r="U45" s="18"/>
      <c r="V45" s="18"/>
      <c r="W45" s="18"/>
      <c r="X45" s="18"/>
      <c r="Y45" s="18"/>
      <c r="Z45" s="18"/>
    </row>
    <row r="46" ht="15.75" customHeight="1" outlineLevel="1">
      <c r="A46" s="23" t="s">
        <v>63</v>
      </c>
      <c r="B46" s="18"/>
      <c r="C46" s="19"/>
      <c r="D46" s="20">
        <v>8.868047899999999E7</v>
      </c>
      <c r="E46" s="21">
        <v>8264116.0</v>
      </c>
      <c r="F46" s="18">
        <v>1.0</v>
      </c>
      <c r="G46" s="20"/>
      <c r="H46" s="20"/>
      <c r="I46" s="20"/>
      <c r="J46" s="20">
        <v>1034259.8181818182</v>
      </c>
      <c r="K46" s="20">
        <v>1034259.9999999953</v>
      </c>
      <c r="L46" s="20"/>
      <c r="M46" s="20"/>
      <c r="N46" s="18"/>
      <c r="O46" s="20">
        <v>8.764621918181817E7</v>
      </c>
      <c r="P46" s="20">
        <v>8.7646219E7</v>
      </c>
      <c r="Q46" s="20">
        <v>8.868047899999999E7</v>
      </c>
      <c r="R46" s="20">
        <v>0.0</v>
      </c>
      <c r="S46" s="20">
        <v>8.7646219E7</v>
      </c>
      <c r="T46" s="18"/>
      <c r="U46" s="18"/>
      <c r="V46" s="18"/>
      <c r="W46" s="18"/>
      <c r="X46" s="18"/>
      <c r="Y46" s="18"/>
      <c r="Z46" s="18"/>
    </row>
    <row r="47" ht="15.75" customHeight="1" outlineLevel="2">
      <c r="A47" s="18" t="s">
        <v>64</v>
      </c>
      <c r="B47" s="18" t="s">
        <v>27</v>
      </c>
      <c r="C47" s="19" t="s">
        <v>28</v>
      </c>
      <c r="D47" s="20">
        <v>0.0</v>
      </c>
      <c r="E47" s="21">
        <v>2538126.88</v>
      </c>
      <c r="F47" s="18">
        <v>0.0</v>
      </c>
      <c r="G47" s="20">
        <v>0.0</v>
      </c>
      <c r="H47" s="20">
        <v>3.4697696E7</v>
      </c>
      <c r="I47" s="20">
        <v>0.0</v>
      </c>
      <c r="J47" s="20">
        <v>0.0</v>
      </c>
      <c r="K47" s="20">
        <v>0.0</v>
      </c>
      <c r="L47" s="20">
        <v>0.0</v>
      </c>
      <c r="M47" s="20">
        <v>0.0</v>
      </c>
      <c r="N47" s="18"/>
      <c r="O47" s="20">
        <v>0.0</v>
      </c>
      <c r="P47" s="20">
        <v>0.0</v>
      </c>
      <c r="Q47" s="20">
        <v>0.0</v>
      </c>
      <c r="R47" s="20">
        <v>0.0</v>
      </c>
      <c r="S47" s="20">
        <v>0.0</v>
      </c>
      <c r="T47" s="18"/>
      <c r="U47" s="18"/>
      <c r="V47" s="18"/>
      <c r="W47" s="18"/>
      <c r="X47" s="18"/>
      <c r="Y47" s="18"/>
      <c r="Z47" s="18"/>
    </row>
    <row r="48" ht="15.75" customHeight="1" outlineLevel="2">
      <c r="A48" s="18" t="s">
        <v>64</v>
      </c>
      <c r="B48" s="18" t="s">
        <v>37</v>
      </c>
      <c r="C48" s="19" t="s">
        <v>38</v>
      </c>
      <c r="D48" s="20">
        <v>0.0</v>
      </c>
      <c r="E48" s="21">
        <v>2776.12</v>
      </c>
      <c r="F48" s="18">
        <v>0.0</v>
      </c>
      <c r="G48" s="20">
        <v>0.0</v>
      </c>
      <c r="H48" s="20">
        <v>3.4697696E7</v>
      </c>
      <c r="I48" s="20">
        <v>0.0</v>
      </c>
      <c r="J48" s="20">
        <v>0.0</v>
      </c>
      <c r="K48" s="20">
        <v>0.0</v>
      </c>
      <c r="L48" s="20">
        <v>0.0</v>
      </c>
      <c r="M48" s="20">
        <v>0.0</v>
      </c>
      <c r="N48" s="18"/>
      <c r="O48" s="20">
        <v>0.0</v>
      </c>
      <c r="P48" s="20">
        <v>0.0</v>
      </c>
      <c r="Q48" s="20">
        <v>0.0</v>
      </c>
      <c r="R48" s="20">
        <v>0.0</v>
      </c>
      <c r="S48" s="20">
        <v>0.0</v>
      </c>
      <c r="T48" s="18"/>
      <c r="U48" s="18"/>
      <c r="V48" s="18"/>
      <c r="W48" s="18"/>
      <c r="X48" s="18"/>
      <c r="Y48" s="18"/>
      <c r="Z48" s="18"/>
    </row>
    <row r="49" ht="15.75" customHeight="1" outlineLevel="1">
      <c r="A49" s="23" t="s">
        <v>65</v>
      </c>
      <c r="B49" s="18"/>
      <c r="C49" s="19"/>
      <c r="D49" s="20">
        <v>0.0</v>
      </c>
      <c r="E49" s="21">
        <v>2540903.0</v>
      </c>
      <c r="F49" s="18">
        <v>1.0</v>
      </c>
      <c r="G49" s="20"/>
      <c r="H49" s="20"/>
      <c r="I49" s="20"/>
      <c r="J49" s="20">
        <v>0.0</v>
      </c>
      <c r="K49" s="20">
        <v>0.0</v>
      </c>
      <c r="L49" s="20"/>
      <c r="M49" s="20"/>
      <c r="N49" s="18"/>
      <c r="O49" s="20">
        <v>0.0</v>
      </c>
      <c r="P49" s="20">
        <v>0.0</v>
      </c>
      <c r="Q49" s="20">
        <v>0.0</v>
      </c>
      <c r="R49" s="20">
        <v>0.0</v>
      </c>
      <c r="S49" s="20">
        <v>0.0</v>
      </c>
      <c r="T49" s="18"/>
      <c r="U49" s="18"/>
      <c r="V49" s="18"/>
      <c r="W49" s="18"/>
      <c r="X49" s="18"/>
      <c r="Y49" s="18"/>
      <c r="Z49" s="18"/>
    </row>
    <row r="50" ht="15.75" customHeight="1" outlineLevel="2">
      <c r="A50" s="18" t="s">
        <v>66</v>
      </c>
      <c r="B50" s="18" t="s">
        <v>27</v>
      </c>
      <c r="C50" s="19" t="s">
        <v>28</v>
      </c>
      <c r="D50" s="20">
        <v>4.1116983039E8</v>
      </c>
      <c r="E50" s="21">
        <v>2.107884802E7</v>
      </c>
      <c r="F50" s="21">
        <v>0.9484429642537957</v>
      </c>
      <c r="G50" s="20">
        <v>1.4311283E7</v>
      </c>
      <c r="H50" s="20">
        <v>2.58870467E8</v>
      </c>
      <c r="I50" s="20">
        <v>1301025.7272727273</v>
      </c>
      <c r="J50" s="20">
        <v>1233948.6973449958</v>
      </c>
      <c r="K50" s="20">
        <v>1233948.3899999857</v>
      </c>
      <c r="L50" s="20">
        <v>4.75441842E9</v>
      </c>
      <c r="M50" s="20">
        <v>0.0</v>
      </c>
      <c r="N50" s="18"/>
      <c r="O50" s="20">
        <v>4.0993588169265497E8</v>
      </c>
      <c r="P50" s="20">
        <v>4.09935882E8</v>
      </c>
      <c r="Q50" s="20">
        <v>4.1116983039E8</v>
      </c>
      <c r="R50" s="20">
        <v>0.0</v>
      </c>
      <c r="S50" s="20">
        <v>4.09935882E8</v>
      </c>
      <c r="T50" s="18"/>
      <c r="U50" s="18"/>
      <c r="V50" s="18"/>
      <c r="W50" s="18"/>
      <c r="X50" s="18"/>
      <c r="Y50" s="18"/>
      <c r="Z50" s="18"/>
    </row>
    <row r="51" ht="15.75" customHeight="1" outlineLevel="2">
      <c r="A51" s="18" t="s">
        <v>66</v>
      </c>
      <c r="B51" s="18" t="s">
        <v>37</v>
      </c>
      <c r="C51" s="19" t="s">
        <v>38</v>
      </c>
      <c r="D51" s="20">
        <v>1.643649325E7</v>
      </c>
      <c r="E51" s="21">
        <v>842625.89</v>
      </c>
      <c r="F51" s="21">
        <v>0.03791395970171513</v>
      </c>
      <c r="G51" s="20">
        <v>1.4311283E7</v>
      </c>
      <c r="H51" s="20">
        <v>2.58870467E8</v>
      </c>
      <c r="I51" s="20">
        <v>1301025.7272727273</v>
      </c>
      <c r="J51" s="20">
        <v>49327.0369947128</v>
      </c>
      <c r="K51" s="20">
        <v>49327.25</v>
      </c>
      <c r="L51" s="20">
        <v>4.75441842E9</v>
      </c>
      <c r="M51" s="20">
        <v>0.0</v>
      </c>
      <c r="N51" s="18"/>
      <c r="O51" s="20">
        <v>1.6387166213005288E7</v>
      </c>
      <c r="P51" s="20">
        <v>1.6387166E7</v>
      </c>
      <c r="Q51" s="20">
        <v>1.643649325E7</v>
      </c>
      <c r="R51" s="20">
        <v>0.0</v>
      </c>
      <c r="S51" s="20">
        <v>1.6387166E7</v>
      </c>
      <c r="T51" s="18"/>
      <c r="U51" s="18"/>
      <c r="V51" s="18"/>
      <c r="W51" s="18"/>
      <c r="X51" s="18"/>
      <c r="Y51" s="18"/>
      <c r="Z51" s="18"/>
    </row>
    <row r="52" ht="15.75" customHeight="1" outlineLevel="2">
      <c r="A52" s="18" t="s">
        <v>66</v>
      </c>
      <c r="B52" s="18" t="s">
        <v>67</v>
      </c>
      <c r="C52" s="19" t="s">
        <v>68</v>
      </c>
      <c r="D52" s="20">
        <v>5914558.36</v>
      </c>
      <c r="E52" s="21">
        <v>303213.09</v>
      </c>
      <c r="F52" s="21">
        <v>0.013643076044489133</v>
      </c>
      <c r="G52" s="20">
        <v>1.4311283E7</v>
      </c>
      <c r="H52" s="20">
        <v>2.58870467E8</v>
      </c>
      <c r="I52" s="20">
        <v>1301025.7272727273</v>
      </c>
      <c r="J52" s="20">
        <v>17749.9929330186</v>
      </c>
      <c r="K52" s="20">
        <v>17750.360000000335</v>
      </c>
      <c r="L52" s="20">
        <v>4.75441842E9</v>
      </c>
      <c r="M52" s="20">
        <v>0.0</v>
      </c>
      <c r="N52" s="18"/>
      <c r="O52" s="20">
        <v>5896808.367066981</v>
      </c>
      <c r="P52" s="20">
        <v>5896808.0</v>
      </c>
      <c r="Q52" s="20">
        <v>5914558.36</v>
      </c>
      <c r="R52" s="20">
        <v>0.0</v>
      </c>
      <c r="S52" s="20">
        <v>5896808.0</v>
      </c>
      <c r="T52" s="18"/>
      <c r="U52" s="18"/>
      <c r="V52" s="18"/>
      <c r="W52" s="18"/>
      <c r="X52" s="18"/>
      <c r="Y52" s="18"/>
      <c r="Z52" s="18"/>
    </row>
    <row r="53" ht="15.75" customHeight="1" outlineLevel="2">
      <c r="A53" s="18" t="s">
        <v>66</v>
      </c>
      <c r="B53" s="18" t="s">
        <v>51</v>
      </c>
      <c r="C53" s="19" t="s">
        <v>52</v>
      </c>
      <c r="D53" s="20">
        <v>0.0</v>
      </c>
      <c r="E53" s="21">
        <v>0.0</v>
      </c>
      <c r="F53" s="18">
        <v>0.0</v>
      </c>
      <c r="G53" s="20">
        <v>1.4311283E7</v>
      </c>
      <c r="H53" s="20">
        <v>2.58870467E8</v>
      </c>
      <c r="I53" s="20">
        <v>1301025.7272727273</v>
      </c>
      <c r="J53" s="20">
        <v>0.0</v>
      </c>
      <c r="K53" s="20">
        <v>0.0</v>
      </c>
      <c r="L53" s="20">
        <v>4.75441842E9</v>
      </c>
      <c r="M53" s="20">
        <v>0.0</v>
      </c>
      <c r="N53" s="18"/>
      <c r="O53" s="20">
        <v>0.0</v>
      </c>
      <c r="P53" s="20">
        <v>0.0</v>
      </c>
      <c r="Q53" s="20">
        <v>0.0</v>
      </c>
      <c r="R53" s="20">
        <v>0.0</v>
      </c>
      <c r="S53" s="20">
        <v>0.0</v>
      </c>
      <c r="T53" s="18"/>
      <c r="U53" s="18"/>
      <c r="V53" s="18"/>
      <c r="W53" s="18"/>
      <c r="X53" s="18"/>
      <c r="Y53" s="18"/>
      <c r="Z53" s="18"/>
    </row>
    <row r="54" ht="15.75" customHeight="1" outlineLevel="2">
      <c r="A54" s="18" t="s">
        <v>66</v>
      </c>
      <c r="B54" s="18" t="s">
        <v>31</v>
      </c>
      <c r="C54" s="19" t="s">
        <v>32</v>
      </c>
      <c r="D54" s="20">
        <v>0.0</v>
      </c>
      <c r="E54" s="21">
        <v>0.0</v>
      </c>
      <c r="F54" s="18">
        <v>0.0</v>
      </c>
      <c r="G54" s="20">
        <v>1.4311283E7</v>
      </c>
      <c r="H54" s="20">
        <v>2.58870467E8</v>
      </c>
      <c r="I54" s="20">
        <v>1301025.7272727273</v>
      </c>
      <c r="J54" s="20">
        <v>0.0</v>
      </c>
      <c r="K54" s="20">
        <v>0.0</v>
      </c>
      <c r="L54" s="20">
        <v>4.75441842E9</v>
      </c>
      <c r="M54" s="20">
        <v>0.0</v>
      </c>
      <c r="N54" s="18"/>
      <c r="O54" s="20">
        <v>0.0</v>
      </c>
      <c r="P54" s="20">
        <v>0.0</v>
      </c>
      <c r="Q54" s="20">
        <v>0.0</v>
      </c>
      <c r="R54" s="20">
        <v>0.0</v>
      </c>
      <c r="S54" s="20">
        <v>0.0</v>
      </c>
      <c r="T54" s="18"/>
      <c r="U54" s="18"/>
      <c r="V54" s="18"/>
      <c r="W54" s="18"/>
      <c r="X54" s="18"/>
      <c r="Y54" s="18"/>
      <c r="Z54" s="18"/>
    </row>
    <row r="55" ht="15.75" customHeight="1" outlineLevel="1">
      <c r="A55" s="23" t="s">
        <v>69</v>
      </c>
      <c r="B55" s="18"/>
      <c r="C55" s="19"/>
      <c r="D55" s="20">
        <v>4.33520882E8</v>
      </c>
      <c r="E55" s="21">
        <v>2.2224687E7</v>
      </c>
      <c r="F55" s="18">
        <v>0.9999999999999999</v>
      </c>
      <c r="G55" s="20"/>
      <c r="H55" s="20"/>
      <c r="I55" s="20"/>
      <c r="J55" s="20">
        <v>1301025.7272727273</v>
      </c>
      <c r="K55" s="20">
        <v>1301025.999999986</v>
      </c>
      <c r="L55" s="20"/>
      <c r="M55" s="20"/>
      <c r="N55" s="18"/>
      <c r="O55" s="20">
        <v>4.3221985627272725E8</v>
      </c>
      <c r="P55" s="20">
        <v>4.32219856E8</v>
      </c>
      <c r="Q55" s="20">
        <v>4.33520882E8</v>
      </c>
      <c r="R55" s="20">
        <v>0.0</v>
      </c>
      <c r="S55" s="20">
        <v>4.32219856E8</v>
      </c>
      <c r="T55" s="18"/>
      <c r="U55" s="18"/>
      <c r="V55" s="18"/>
      <c r="W55" s="18"/>
      <c r="X55" s="18"/>
      <c r="Y55" s="18"/>
      <c r="Z55" s="18"/>
    </row>
    <row r="56" ht="15.75" customHeight="1" outlineLevel="2">
      <c r="A56" s="18" t="s">
        <v>70</v>
      </c>
      <c r="B56" s="18" t="s">
        <v>27</v>
      </c>
      <c r="C56" s="19" t="s">
        <v>28</v>
      </c>
      <c r="D56" s="20">
        <v>2.0487702876E8</v>
      </c>
      <c r="E56" s="21">
        <v>5890419.86</v>
      </c>
      <c r="F56" s="21">
        <v>0.9218824991248896</v>
      </c>
      <c r="G56" s="20">
        <v>0.0</v>
      </c>
      <c r="H56" s="20">
        <v>7.1511095E7</v>
      </c>
      <c r="I56" s="20">
        <v>0.0</v>
      </c>
      <c r="J56" s="20">
        <v>0.0</v>
      </c>
      <c r="K56" s="20">
        <v>0.0</v>
      </c>
      <c r="L56" s="20">
        <v>2.444614492E9</v>
      </c>
      <c r="M56" s="20">
        <v>0.0</v>
      </c>
      <c r="N56" s="18"/>
      <c r="O56" s="20">
        <v>2.0487702876E8</v>
      </c>
      <c r="P56" s="20">
        <v>2.04877029E8</v>
      </c>
      <c r="Q56" s="20">
        <v>2.04877029E8</v>
      </c>
      <c r="R56" s="20">
        <v>0.0</v>
      </c>
      <c r="S56" s="20">
        <v>2.04877029E8</v>
      </c>
      <c r="T56" s="18"/>
      <c r="U56" s="18"/>
      <c r="V56" s="18"/>
      <c r="W56" s="18"/>
      <c r="X56" s="18"/>
      <c r="Y56" s="18"/>
      <c r="Z56" s="18"/>
    </row>
    <row r="57" ht="15.75" customHeight="1" outlineLevel="2">
      <c r="A57" s="18" t="s">
        <v>70</v>
      </c>
      <c r="B57" s="18" t="s">
        <v>37</v>
      </c>
      <c r="C57" s="19" t="s">
        <v>38</v>
      </c>
      <c r="D57" s="20">
        <v>3519510.18</v>
      </c>
      <c r="E57" s="21">
        <v>101189.44</v>
      </c>
      <c r="F57" s="21">
        <v>0.015836694138290617</v>
      </c>
      <c r="G57" s="20">
        <v>0.0</v>
      </c>
      <c r="H57" s="20">
        <v>7.1511095E7</v>
      </c>
      <c r="I57" s="20">
        <v>0.0</v>
      </c>
      <c r="J57" s="20">
        <v>0.0</v>
      </c>
      <c r="K57" s="20">
        <v>0.0</v>
      </c>
      <c r="L57" s="20">
        <v>2.444614492E9</v>
      </c>
      <c r="M57" s="20">
        <v>0.0</v>
      </c>
      <c r="N57" s="18"/>
      <c r="O57" s="20">
        <v>3519510.18</v>
      </c>
      <c r="P57" s="20">
        <v>3519510.0</v>
      </c>
      <c r="Q57" s="20">
        <v>3519510.0</v>
      </c>
      <c r="R57" s="20">
        <v>0.0</v>
      </c>
      <c r="S57" s="20">
        <v>3519510.0</v>
      </c>
      <c r="T57" s="18"/>
      <c r="U57" s="18"/>
      <c r="V57" s="18"/>
      <c r="W57" s="18"/>
      <c r="X57" s="18"/>
      <c r="Y57" s="18"/>
      <c r="Z57" s="18"/>
    </row>
    <row r="58" ht="15.75" customHeight="1" outlineLevel="2">
      <c r="A58" s="18" t="s">
        <v>70</v>
      </c>
      <c r="B58" s="18" t="s">
        <v>67</v>
      </c>
      <c r="C58" s="19" t="s">
        <v>68</v>
      </c>
      <c r="D58" s="20">
        <v>1.384114206E7</v>
      </c>
      <c r="E58" s="21">
        <v>397946.7</v>
      </c>
      <c r="F58" s="21">
        <v>0.06228080673681976</v>
      </c>
      <c r="G58" s="20">
        <v>0.0</v>
      </c>
      <c r="H58" s="20">
        <v>7.1511095E7</v>
      </c>
      <c r="I58" s="20">
        <v>0.0</v>
      </c>
      <c r="J58" s="20">
        <v>0.0</v>
      </c>
      <c r="K58" s="20">
        <v>0.0</v>
      </c>
      <c r="L58" s="20">
        <v>2.444614492E9</v>
      </c>
      <c r="M58" s="20">
        <v>0.0</v>
      </c>
      <c r="N58" s="18"/>
      <c r="O58" s="20">
        <v>1.384114206E7</v>
      </c>
      <c r="P58" s="20">
        <v>1.3841142E7</v>
      </c>
      <c r="Q58" s="20">
        <v>1.3841142E7</v>
      </c>
      <c r="R58" s="20">
        <v>0.0</v>
      </c>
      <c r="S58" s="20">
        <v>1.3841142E7</v>
      </c>
      <c r="T58" s="18"/>
      <c r="U58" s="18"/>
      <c r="V58" s="18"/>
      <c r="W58" s="18"/>
      <c r="X58" s="18"/>
      <c r="Y58" s="18"/>
      <c r="Z58" s="18"/>
    </row>
    <row r="59" ht="15.75" customHeight="1" outlineLevel="2">
      <c r="A59" s="18" t="s">
        <v>70</v>
      </c>
      <c r="B59" s="18" t="s">
        <v>31</v>
      </c>
      <c r="C59" s="19" t="s">
        <v>32</v>
      </c>
      <c r="D59" s="20">
        <v>0.0</v>
      </c>
      <c r="E59" s="21">
        <v>0.0</v>
      </c>
      <c r="F59" s="18">
        <v>0.0</v>
      </c>
      <c r="G59" s="20">
        <v>0.0</v>
      </c>
      <c r="H59" s="20">
        <v>7.1511095E7</v>
      </c>
      <c r="I59" s="20">
        <v>0.0</v>
      </c>
      <c r="J59" s="20">
        <v>0.0</v>
      </c>
      <c r="K59" s="20">
        <v>0.0</v>
      </c>
      <c r="L59" s="20">
        <v>2.444614492E9</v>
      </c>
      <c r="M59" s="20">
        <v>0.0</v>
      </c>
      <c r="N59" s="18"/>
      <c r="O59" s="20">
        <v>0.0</v>
      </c>
      <c r="P59" s="20">
        <v>0.0</v>
      </c>
      <c r="Q59" s="20">
        <v>0.0</v>
      </c>
      <c r="R59" s="20">
        <v>0.0</v>
      </c>
      <c r="S59" s="20">
        <v>0.0</v>
      </c>
      <c r="T59" s="18"/>
      <c r="U59" s="18"/>
      <c r="V59" s="18"/>
      <c r="W59" s="18"/>
      <c r="X59" s="18"/>
      <c r="Y59" s="18"/>
      <c r="Z59" s="18"/>
    </row>
    <row r="60" ht="15.75" customHeight="1" outlineLevel="1">
      <c r="A60" s="23" t="s">
        <v>71</v>
      </c>
      <c r="B60" s="18"/>
      <c r="C60" s="19"/>
      <c r="D60" s="20">
        <v>2.22237681E8</v>
      </c>
      <c r="E60" s="21">
        <v>6389556.000000001</v>
      </c>
      <c r="F60" s="18">
        <v>1.0</v>
      </c>
      <c r="G60" s="20"/>
      <c r="H60" s="20"/>
      <c r="I60" s="20"/>
      <c r="J60" s="20">
        <v>0.0</v>
      </c>
      <c r="K60" s="20">
        <v>0.0</v>
      </c>
      <c r="L60" s="20"/>
      <c r="M60" s="20"/>
      <c r="N60" s="18"/>
      <c r="O60" s="20">
        <v>2.22237681E8</v>
      </c>
      <c r="P60" s="20">
        <v>2.22237681E8</v>
      </c>
      <c r="Q60" s="20">
        <v>2.22237681E8</v>
      </c>
      <c r="R60" s="20">
        <v>0.0</v>
      </c>
      <c r="S60" s="20">
        <v>2.22237681E8</v>
      </c>
      <c r="T60" s="18"/>
      <c r="U60" s="18"/>
      <c r="V60" s="18"/>
      <c r="W60" s="18"/>
      <c r="X60" s="18"/>
      <c r="Y60" s="18"/>
      <c r="Z60" s="18"/>
    </row>
    <row r="61" ht="15.75" customHeight="1" outlineLevel="2">
      <c r="A61" s="18" t="s">
        <v>72</v>
      </c>
      <c r="B61" s="18" t="s">
        <v>27</v>
      </c>
      <c r="C61" s="19" t="s">
        <v>28</v>
      </c>
      <c r="D61" s="20">
        <v>2.004278134E7</v>
      </c>
      <c r="E61" s="21">
        <v>1328012.67</v>
      </c>
      <c r="F61" s="21">
        <v>0.7756539653153546</v>
      </c>
      <c r="G61" s="20">
        <v>0.0</v>
      </c>
      <c r="H61" s="20">
        <v>4.4370177E7</v>
      </c>
      <c r="I61" s="20">
        <v>0.0</v>
      </c>
      <c r="J61" s="20">
        <v>0.0</v>
      </c>
      <c r="K61" s="20">
        <v>0.0</v>
      </c>
      <c r="L61" s="20">
        <v>2.84238337E8</v>
      </c>
      <c r="M61" s="20">
        <v>0.0</v>
      </c>
      <c r="N61" s="18"/>
      <c r="O61" s="20">
        <v>2.004278134E7</v>
      </c>
      <c r="P61" s="20">
        <v>2.0042781E7</v>
      </c>
      <c r="Q61" s="20">
        <v>2.0042781E7</v>
      </c>
      <c r="R61" s="20">
        <v>0.0</v>
      </c>
      <c r="S61" s="20">
        <v>2.0042781E7</v>
      </c>
      <c r="T61" s="18"/>
      <c r="U61" s="18"/>
      <c r="V61" s="18"/>
      <c r="W61" s="18"/>
      <c r="X61" s="18"/>
      <c r="Y61" s="18"/>
      <c r="Z61" s="18"/>
    </row>
    <row r="62" ht="15.75" customHeight="1" outlineLevel="2">
      <c r="A62" s="18" t="s">
        <v>72</v>
      </c>
      <c r="B62" s="18" t="s">
        <v>37</v>
      </c>
      <c r="C62" s="19" t="s">
        <v>38</v>
      </c>
      <c r="D62" s="20">
        <v>2024437.94</v>
      </c>
      <c r="E62" s="21">
        <v>134137.03</v>
      </c>
      <c r="F62" s="21">
        <v>0.07834557934142726</v>
      </c>
      <c r="G62" s="20">
        <v>0.0</v>
      </c>
      <c r="H62" s="20">
        <v>4.4370177E7</v>
      </c>
      <c r="I62" s="20">
        <v>0.0</v>
      </c>
      <c r="J62" s="20">
        <v>0.0</v>
      </c>
      <c r="K62" s="20">
        <v>0.0</v>
      </c>
      <c r="L62" s="20">
        <v>2.84238337E8</v>
      </c>
      <c r="M62" s="20">
        <v>0.0</v>
      </c>
      <c r="N62" s="18"/>
      <c r="O62" s="20">
        <v>2024437.94</v>
      </c>
      <c r="P62" s="20">
        <v>2024438.0</v>
      </c>
      <c r="Q62" s="20">
        <v>2024438.0</v>
      </c>
      <c r="R62" s="20">
        <v>0.0</v>
      </c>
      <c r="S62" s="20">
        <v>2024438.0</v>
      </c>
      <c r="T62" s="18"/>
      <c r="U62" s="18"/>
      <c r="V62" s="18"/>
      <c r="W62" s="18"/>
      <c r="X62" s="18"/>
      <c r="Y62" s="18"/>
      <c r="Z62" s="18"/>
    </row>
    <row r="63" ht="15.75" customHeight="1" outlineLevel="2">
      <c r="A63" s="18" t="s">
        <v>72</v>
      </c>
      <c r="B63" s="18" t="s">
        <v>33</v>
      </c>
      <c r="C63" s="19" t="s">
        <v>34</v>
      </c>
      <c r="D63" s="20">
        <v>3772629.72</v>
      </c>
      <c r="E63" s="21">
        <v>249970.3</v>
      </c>
      <c r="F63" s="21">
        <v>0.14600045534321815</v>
      </c>
      <c r="G63" s="20">
        <v>0.0</v>
      </c>
      <c r="H63" s="20">
        <v>4.4370177E7</v>
      </c>
      <c r="I63" s="20">
        <v>0.0</v>
      </c>
      <c r="J63" s="20">
        <v>0.0</v>
      </c>
      <c r="K63" s="20">
        <v>0.0</v>
      </c>
      <c r="L63" s="20">
        <v>2.84238337E8</v>
      </c>
      <c r="M63" s="20">
        <v>0.0</v>
      </c>
      <c r="N63" s="18"/>
      <c r="O63" s="20">
        <v>3772629.72</v>
      </c>
      <c r="P63" s="20">
        <v>3772630.0</v>
      </c>
      <c r="Q63" s="20">
        <v>3772630.0</v>
      </c>
      <c r="R63" s="20">
        <v>0.0</v>
      </c>
      <c r="S63" s="20">
        <v>3772630.0</v>
      </c>
      <c r="T63" s="18"/>
      <c r="U63" s="18"/>
      <c r="V63" s="18"/>
      <c r="W63" s="18"/>
      <c r="X63" s="18"/>
      <c r="Y63" s="18"/>
      <c r="Z63" s="18"/>
    </row>
    <row r="64" ht="15.75" customHeight="1" outlineLevel="1">
      <c r="A64" s="23" t="s">
        <v>73</v>
      </c>
      <c r="B64" s="18"/>
      <c r="C64" s="19"/>
      <c r="D64" s="20">
        <v>2.5839849E7</v>
      </c>
      <c r="E64" s="21">
        <v>1712120.0</v>
      </c>
      <c r="F64" s="18">
        <v>1.0</v>
      </c>
      <c r="G64" s="20"/>
      <c r="H64" s="20"/>
      <c r="I64" s="20"/>
      <c r="J64" s="20">
        <v>0.0</v>
      </c>
      <c r="K64" s="20">
        <v>0.0</v>
      </c>
      <c r="L64" s="20"/>
      <c r="M64" s="20"/>
      <c r="N64" s="18"/>
      <c r="O64" s="20">
        <v>2.5839849E7</v>
      </c>
      <c r="P64" s="20">
        <v>2.5839849E7</v>
      </c>
      <c r="Q64" s="20">
        <v>2.5839849E7</v>
      </c>
      <c r="R64" s="20">
        <v>0.0</v>
      </c>
      <c r="S64" s="20">
        <v>2.5839849E7</v>
      </c>
      <c r="T64" s="18"/>
      <c r="U64" s="18"/>
      <c r="V64" s="18"/>
      <c r="W64" s="18"/>
      <c r="X64" s="18"/>
      <c r="Y64" s="18"/>
      <c r="Z64" s="18"/>
    </row>
    <row r="65" ht="15.75" customHeight="1" outlineLevel="2">
      <c r="A65" s="18" t="s">
        <v>74</v>
      </c>
      <c r="B65" s="18" t="s">
        <v>27</v>
      </c>
      <c r="C65" s="19" t="s">
        <v>28</v>
      </c>
      <c r="D65" s="20">
        <v>2158103.24</v>
      </c>
      <c r="E65" s="21">
        <v>270100.43</v>
      </c>
      <c r="F65" s="21">
        <v>0.2112524675124323</v>
      </c>
      <c r="G65" s="20">
        <v>0.0</v>
      </c>
      <c r="H65" s="20">
        <v>9921370.0</v>
      </c>
      <c r="I65" s="20">
        <v>0.0</v>
      </c>
      <c r="J65" s="20">
        <v>0.0</v>
      </c>
      <c r="K65" s="20">
        <v>0.0</v>
      </c>
      <c r="L65" s="20">
        <v>1.12373296E8</v>
      </c>
      <c r="M65" s="20">
        <v>0.0</v>
      </c>
      <c r="N65" s="18"/>
      <c r="O65" s="20">
        <v>2158103.24</v>
      </c>
      <c r="P65" s="20">
        <v>2158103.0</v>
      </c>
      <c r="Q65" s="20">
        <v>2158103.0</v>
      </c>
      <c r="R65" s="20">
        <v>0.0</v>
      </c>
      <c r="S65" s="20">
        <v>2158103.0</v>
      </c>
      <c r="T65" s="18"/>
      <c r="U65" s="18"/>
      <c r="V65" s="18"/>
      <c r="W65" s="18"/>
      <c r="X65" s="18"/>
      <c r="Y65" s="18"/>
      <c r="Z65" s="18"/>
    </row>
    <row r="66" ht="15.75" customHeight="1" outlineLevel="2">
      <c r="A66" s="18" t="s">
        <v>74</v>
      </c>
      <c r="B66" s="18" t="s">
        <v>75</v>
      </c>
      <c r="C66" s="19" t="s">
        <v>76</v>
      </c>
      <c r="D66" s="20">
        <v>0.0</v>
      </c>
      <c r="E66" s="21">
        <v>0.0</v>
      </c>
      <c r="F66" s="18">
        <v>0.0</v>
      </c>
      <c r="G66" s="20">
        <v>0.0</v>
      </c>
      <c r="H66" s="20">
        <v>9921370.0</v>
      </c>
      <c r="I66" s="20">
        <v>0.0</v>
      </c>
      <c r="J66" s="20">
        <v>0.0</v>
      </c>
      <c r="K66" s="20">
        <v>0.0</v>
      </c>
      <c r="L66" s="20">
        <v>1.12373296E8</v>
      </c>
      <c r="M66" s="20">
        <v>0.0</v>
      </c>
      <c r="N66" s="18"/>
      <c r="O66" s="20">
        <v>0.0</v>
      </c>
      <c r="P66" s="20">
        <v>0.0</v>
      </c>
      <c r="Q66" s="20">
        <v>0.0</v>
      </c>
      <c r="R66" s="20">
        <v>0.0</v>
      </c>
      <c r="S66" s="20">
        <v>0.0</v>
      </c>
      <c r="T66" s="18"/>
      <c r="U66" s="18"/>
      <c r="V66" s="18"/>
      <c r="W66" s="18"/>
      <c r="X66" s="18"/>
      <c r="Y66" s="18"/>
      <c r="Z66" s="18"/>
    </row>
    <row r="67" ht="15.75" customHeight="1" outlineLevel="2">
      <c r="A67" s="18" t="s">
        <v>74</v>
      </c>
      <c r="B67" s="18" t="s">
        <v>39</v>
      </c>
      <c r="C67" s="19" t="s">
        <v>40</v>
      </c>
      <c r="D67" s="20">
        <v>8057650.76</v>
      </c>
      <c r="E67" s="21">
        <v>1008466.57</v>
      </c>
      <c r="F67" s="21">
        <v>0.7887475324875677</v>
      </c>
      <c r="G67" s="20">
        <v>0.0</v>
      </c>
      <c r="H67" s="20">
        <v>9921370.0</v>
      </c>
      <c r="I67" s="20">
        <v>0.0</v>
      </c>
      <c r="J67" s="20">
        <v>0.0</v>
      </c>
      <c r="K67" s="20">
        <v>0.0</v>
      </c>
      <c r="L67" s="20">
        <v>1.12373296E8</v>
      </c>
      <c r="M67" s="20">
        <v>0.0</v>
      </c>
      <c r="N67" s="18"/>
      <c r="O67" s="20">
        <v>8057650.76</v>
      </c>
      <c r="P67" s="20">
        <v>8057651.0</v>
      </c>
      <c r="Q67" s="20">
        <v>8057651.0</v>
      </c>
      <c r="R67" s="20">
        <v>0.0</v>
      </c>
      <c r="S67" s="20">
        <v>8057651.0</v>
      </c>
      <c r="T67" s="18"/>
      <c r="U67" s="18"/>
      <c r="V67" s="18"/>
      <c r="W67" s="18"/>
      <c r="X67" s="18"/>
      <c r="Y67" s="18"/>
      <c r="Z67" s="18"/>
    </row>
    <row r="68" ht="15.75" customHeight="1" outlineLevel="1">
      <c r="A68" s="23" t="s">
        <v>77</v>
      </c>
      <c r="B68" s="18"/>
      <c r="C68" s="19"/>
      <c r="D68" s="20">
        <v>1.0215754E7</v>
      </c>
      <c r="E68" s="21">
        <v>1278567.0</v>
      </c>
      <c r="F68" s="18">
        <v>1.0</v>
      </c>
      <c r="G68" s="20"/>
      <c r="H68" s="20"/>
      <c r="I68" s="20"/>
      <c r="J68" s="20">
        <v>0.0</v>
      </c>
      <c r="K68" s="20">
        <v>0.0</v>
      </c>
      <c r="L68" s="20"/>
      <c r="M68" s="20"/>
      <c r="N68" s="18"/>
      <c r="O68" s="20">
        <v>1.0215754E7</v>
      </c>
      <c r="P68" s="20">
        <v>1.0215754E7</v>
      </c>
      <c r="Q68" s="20">
        <v>1.0215754E7</v>
      </c>
      <c r="R68" s="20">
        <v>0.0</v>
      </c>
      <c r="S68" s="20">
        <v>1.0215754E7</v>
      </c>
      <c r="T68" s="18"/>
      <c r="U68" s="18"/>
      <c r="V68" s="18"/>
      <c r="W68" s="18"/>
      <c r="X68" s="18"/>
      <c r="Y68" s="18"/>
      <c r="Z68" s="18"/>
    </row>
    <row r="69" ht="15.75" customHeight="1" outlineLevel="2">
      <c r="A69" s="18" t="s">
        <v>78</v>
      </c>
      <c r="B69" s="18" t="s">
        <v>27</v>
      </c>
      <c r="C69" s="19" t="s">
        <v>28</v>
      </c>
      <c r="D69" s="20">
        <v>4.54362157E7</v>
      </c>
      <c r="E69" s="21">
        <v>1.643026367E7</v>
      </c>
      <c r="F69" s="21">
        <v>0.9999925544529632</v>
      </c>
      <c r="G69" s="20">
        <v>3.4701504E7</v>
      </c>
      <c r="H69" s="20">
        <v>1.80399803E8</v>
      </c>
      <c r="I69" s="20">
        <v>3154682.1818181816</v>
      </c>
      <c r="J69" s="20">
        <v>3154658.6934836106</v>
      </c>
      <c r="K69" s="20">
        <v>3154343.700000003</v>
      </c>
      <c r="L69" s="20">
        <v>4.65100589E8</v>
      </c>
      <c r="M69" s="20">
        <v>0.0</v>
      </c>
      <c r="N69" s="18"/>
      <c r="O69" s="20">
        <v>4.228187181818182E7</v>
      </c>
      <c r="P69" s="20">
        <v>4.2281872E7</v>
      </c>
      <c r="Q69" s="20">
        <v>4.54362157E7</v>
      </c>
      <c r="R69" s="20">
        <v>0.0</v>
      </c>
      <c r="S69" s="20">
        <v>4.2281872E7</v>
      </c>
      <c r="T69" s="18"/>
      <c r="U69" s="18"/>
      <c r="V69" s="18"/>
      <c r="W69" s="18"/>
      <c r="X69" s="18"/>
      <c r="Y69" s="18"/>
      <c r="Z69" s="18"/>
    </row>
    <row r="70" ht="15.75" customHeight="1" outlineLevel="2">
      <c r="A70" s="18" t="s">
        <v>78</v>
      </c>
      <c r="B70" s="18" t="s">
        <v>37</v>
      </c>
      <c r="C70" s="19" t="s">
        <v>38</v>
      </c>
      <c r="D70" s="20">
        <v>338.3</v>
      </c>
      <c r="E70" s="21">
        <v>122.33</v>
      </c>
      <c r="F70" s="21">
        <v>7.445547036863755E-6</v>
      </c>
      <c r="G70" s="20">
        <v>3.4701504E7</v>
      </c>
      <c r="H70" s="20">
        <v>1.80399803E8</v>
      </c>
      <c r="I70" s="20">
        <v>3154682.1818181816</v>
      </c>
      <c r="J70" s="20">
        <v>23.48833457108325</v>
      </c>
      <c r="K70" s="20">
        <v>338.3</v>
      </c>
      <c r="L70" s="20">
        <v>4.65100589E8</v>
      </c>
      <c r="M70" s="20">
        <v>0.0</v>
      </c>
      <c r="N70" s="18"/>
      <c r="O70" s="20">
        <v>0.0</v>
      </c>
      <c r="P70" s="20">
        <v>0.0</v>
      </c>
      <c r="Q70" s="20">
        <v>338.3</v>
      </c>
      <c r="R70" s="20">
        <v>0.0</v>
      </c>
      <c r="S70" s="20">
        <v>0.0</v>
      </c>
      <c r="T70" s="18"/>
      <c r="U70" s="18"/>
      <c r="V70" s="18"/>
      <c r="W70" s="18"/>
      <c r="X70" s="18"/>
      <c r="Y70" s="18"/>
      <c r="Z70" s="18"/>
    </row>
    <row r="71" ht="15.75" customHeight="1" outlineLevel="2">
      <c r="A71" s="18" t="s">
        <v>78</v>
      </c>
      <c r="B71" s="18" t="s">
        <v>51</v>
      </c>
      <c r="C71" s="19" t="s">
        <v>52</v>
      </c>
      <c r="D71" s="20">
        <v>0.0</v>
      </c>
      <c r="E71" s="21">
        <v>0.0</v>
      </c>
      <c r="F71" s="18">
        <v>0.0</v>
      </c>
      <c r="G71" s="20">
        <v>3.4701504E7</v>
      </c>
      <c r="H71" s="20">
        <v>1.80399803E8</v>
      </c>
      <c r="I71" s="20">
        <v>3154682.1818181816</v>
      </c>
      <c r="J71" s="20">
        <v>0.0</v>
      </c>
      <c r="K71" s="20">
        <v>0.0</v>
      </c>
      <c r="L71" s="20">
        <v>4.65100589E8</v>
      </c>
      <c r="M71" s="20">
        <v>0.0</v>
      </c>
      <c r="N71" s="18"/>
      <c r="O71" s="20">
        <v>0.0</v>
      </c>
      <c r="P71" s="20">
        <v>0.0</v>
      </c>
      <c r="Q71" s="20">
        <v>0.0</v>
      </c>
      <c r="R71" s="20">
        <v>0.0</v>
      </c>
      <c r="S71" s="20">
        <v>0.0</v>
      </c>
      <c r="T71" s="18"/>
      <c r="U71" s="18"/>
      <c r="V71" s="18"/>
      <c r="W71" s="18"/>
      <c r="X71" s="18"/>
      <c r="Y71" s="18"/>
      <c r="Z71" s="18"/>
    </row>
    <row r="72" ht="15.75" customHeight="1" outlineLevel="1">
      <c r="A72" s="23" t="s">
        <v>79</v>
      </c>
      <c r="B72" s="18"/>
      <c r="C72" s="19"/>
      <c r="D72" s="20">
        <v>4.5436554E7</v>
      </c>
      <c r="E72" s="21">
        <v>1.6430386E7</v>
      </c>
      <c r="F72" s="18">
        <v>1.0</v>
      </c>
      <c r="G72" s="20"/>
      <c r="H72" s="20"/>
      <c r="I72" s="20"/>
      <c r="J72" s="20">
        <v>3154682.1818181816</v>
      </c>
      <c r="K72" s="20">
        <v>3154682.000000003</v>
      </c>
      <c r="L72" s="20"/>
      <c r="M72" s="20"/>
      <c r="N72" s="18"/>
      <c r="O72" s="20">
        <v>4.228187181818182E7</v>
      </c>
      <c r="P72" s="20">
        <v>4.2281872E7</v>
      </c>
      <c r="Q72" s="20">
        <v>4.5436554E7</v>
      </c>
      <c r="R72" s="20">
        <v>0.0</v>
      </c>
      <c r="S72" s="20">
        <v>4.2281872E7</v>
      </c>
      <c r="T72" s="18"/>
      <c r="U72" s="18"/>
      <c r="V72" s="18"/>
      <c r="W72" s="18"/>
      <c r="X72" s="18"/>
      <c r="Y72" s="18"/>
      <c r="Z72" s="18"/>
    </row>
    <row r="73" ht="15.75" customHeight="1" outlineLevel="2">
      <c r="A73" s="18" t="s">
        <v>80</v>
      </c>
      <c r="B73" s="18" t="s">
        <v>27</v>
      </c>
      <c r="C73" s="19" t="s">
        <v>28</v>
      </c>
      <c r="D73" s="20">
        <v>4.2798926E7</v>
      </c>
      <c r="E73" s="21">
        <v>825996.0</v>
      </c>
      <c r="F73" s="21">
        <v>1.0</v>
      </c>
      <c r="G73" s="20">
        <v>0.0</v>
      </c>
      <c r="H73" s="20">
        <v>8173372.0</v>
      </c>
      <c r="I73" s="20">
        <v>0.0</v>
      </c>
      <c r="J73" s="20">
        <v>0.0</v>
      </c>
      <c r="K73" s="20">
        <v>0.0</v>
      </c>
      <c r="L73" s="20">
        <v>4.70788191E8</v>
      </c>
      <c r="M73" s="20">
        <v>0.0</v>
      </c>
      <c r="N73" s="18"/>
      <c r="O73" s="20">
        <v>4.2798926E7</v>
      </c>
      <c r="P73" s="20">
        <v>4.2798926E7</v>
      </c>
      <c r="Q73" s="20">
        <v>4.2798926E7</v>
      </c>
      <c r="R73" s="20">
        <v>0.0</v>
      </c>
      <c r="S73" s="20">
        <v>4.2798926E7</v>
      </c>
      <c r="T73" s="18"/>
      <c r="U73" s="18"/>
      <c r="V73" s="18"/>
      <c r="W73" s="18"/>
      <c r="X73" s="18"/>
      <c r="Y73" s="18"/>
      <c r="Z73" s="18"/>
    </row>
    <row r="74" ht="15.75" customHeight="1" outlineLevel="1">
      <c r="A74" s="23" t="s">
        <v>81</v>
      </c>
      <c r="B74" s="18"/>
      <c r="C74" s="19"/>
      <c r="D74" s="20">
        <v>4.2798926E7</v>
      </c>
      <c r="E74" s="21">
        <v>825996.0</v>
      </c>
      <c r="F74" s="18">
        <v>1.0</v>
      </c>
      <c r="G74" s="20"/>
      <c r="H74" s="20"/>
      <c r="I74" s="20"/>
      <c r="J74" s="20">
        <v>0.0</v>
      </c>
      <c r="K74" s="20">
        <v>0.0</v>
      </c>
      <c r="L74" s="20"/>
      <c r="M74" s="20"/>
      <c r="N74" s="18"/>
      <c r="O74" s="20">
        <v>4.2798926E7</v>
      </c>
      <c r="P74" s="20">
        <v>4.2798926E7</v>
      </c>
      <c r="Q74" s="20">
        <v>4.2798926E7</v>
      </c>
      <c r="R74" s="20">
        <v>0.0</v>
      </c>
      <c r="S74" s="20">
        <v>4.2798926E7</v>
      </c>
      <c r="T74" s="18"/>
      <c r="U74" s="18"/>
      <c r="V74" s="18"/>
      <c r="W74" s="18"/>
      <c r="X74" s="18"/>
      <c r="Y74" s="18"/>
      <c r="Z74" s="18"/>
    </row>
    <row r="75" ht="15.75" customHeight="1" outlineLevel="2">
      <c r="A75" s="18" t="s">
        <v>82</v>
      </c>
      <c r="B75" s="18" t="s">
        <v>27</v>
      </c>
      <c r="C75" s="19" t="s">
        <v>28</v>
      </c>
      <c r="D75" s="20">
        <v>8704294.1</v>
      </c>
      <c r="E75" s="21">
        <v>5.715075619E7</v>
      </c>
      <c r="F75" s="21">
        <v>0.8272487618536398</v>
      </c>
      <c r="G75" s="20">
        <v>1.18324502E8</v>
      </c>
      <c r="H75" s="20">
        <v>7.42584956E8</v>
      </c>
      <c r="I75" s="20">
        <v>1.0756772909090908E7</v>
      </c>
      <c r="J75" s="20">
        <v>8898527.070586229</v>
      </c>
      <c r="K75" s="20">
        <v>8704294.1</v>
      </c>
      <c r="L75" s="20">
        <v>0.0</v>
      </c>
      <c r="M75" s="20">
        <v>0.0</v>
      </c>
      <c r="N75" s="18"/>
      <c r="O75" s="20">
        <v>0.0</v>
      </c>
      <c r="P75" s="20">
        <v>0.0</v>
      </c>
      <c r="Q75" s="20">
        <v>8704294.1</v>
      </c>
      <c r="R75" s="20">
        <v>0.0</v>
      </c>
      <c r="S75" s="20">
        <v>0.0</v>
      </c>
      <c r="T75" s="18"/>
      <c r="U75" s="18"/>
      <c r="V75" s="18"/>
      <c r="W75" s="18"/>
      <c r="X75" s="18"/>
      <c r="Y75" s="18"/>
      <c r="Z75" s="18"/>
    </row>
    <row r="76" ht="15.75" customHeight="1" outlineLevel="2">
      <c r="A76" s="18" t="s">
        <v>82</v>
      </c>
      <c r="B76" s="18" t="s">
        <v>37</v>
      </c>
      <c r="C76" s="19" t="s">
        <v>38</v>
      </c>
      <c r="D76" s="20">
        <v>1817684.9</v>
      </c>
      <c r="E76" s="21">
        <v>1.193457681E7</v>
      </c>
      <c r="F76" s="21">
        <v>0.1727512381463601</v>
      </c>
      <c r="G76" s="20">
        <v>1.18324502E8</v>
      </c>
      <c r="H76" s="20">
        <v>7.42584956E8</v>
      </c>
      <c r="I76" s="20">
        <v>1.0756772909090908E7</v>
      </c>
      <c r="J76" s="20">
        <v>1858245.838504678</v>
      </c>
      <c r="K76" s="20">
        <v>1817684.9</v>
      </c>
      <c r="L76" s="20">
        <v>0.0</v>
      </c>
      <c r="M76" s="20">
        <v>0.0</v>
      </c>
      <c r="N76" s="18"/>
      <c r="O76" s="20">
        <v>0.0</v>
      </c>
      <c r="P76" s="20">
        <v>0.0</v>
      </c>
      <c r="Q76" s="20">
        <v>1817684.9</v>
      </c>
      <c r="R76" s="20">
        <v>0.0</v>
      </c>
      <c r="S76" s="20">
        <v>0.0</v>
      </c>
      <c r="T76" s="18"/>
      <c r="U76" s="18"/>
      <c r="V76" s="18"/>
      <c r="W76" s="18"/>
      <c r="X76" s="18"/>
      <c r="Y76" s="18"/>
      <c r="Z76" s="18"/>
    </row>
    <row r="77" ht="15.75" customHeight="1" outlineLevel="2">
      <c r="A77" s="18" t="s">
        <v>82</v>
      </c>
      <c r="B77" s="18" t="s">
        <v>51</v>
      </c>
      <c r="C77" s="19" t="s">
        <v>52</v>
      </c>
      <c r="D77" s="20">
        <v>0.0</v>
      </c>
      <c r="E77" s="21">
        <v>0.0</v>
      </c>
      <c r="F77" s="18">
        <v>0.0</v>
      </c>
      <c r="G77" s="20">
        <v>1.18324502E8</v>
      </c>
      <c r="H77" s="20">
        <v>7.42584956E8</v>
      </c>
      <c r="I77" s="20">
        <v>1.0756772909090908E7</v>
      </c>
      <c r="J77" s="20">
        <v>0.0</v>
      </c>
      <c r="K77" s="20">
        <v>0.0</v>
      </c>
      <c r="L77" s="20">
        <v>0.0</v>
      </c>
      <c r="M77" s="20">
        <v>0.0</v>
      </c>
      <c r="N77" s="18"/>
      <c r="O77" s="20">
        <v>0.0</v>
      </c>
      <c r="P77" s="20">
        <v>0.0</v>
      </c>
      <c r="Q77" s="20">
        <v>0.0</v>
      </c>
      <c r="R77" s="20">
        <v>0.0</v>
      </c>
      <c r="S77" s="20">
        <v>0.0</v>
      </c>
      <c r="T77" s="18"/>
      <c r="U77" s="18"/>
      <c r="V77" s="18"/>
      <c r="W77" s="18"/>
      <c r="X77" s="18"/>
      <c r="Y77" s="18"/>
      <c r="Z77" s="18"/>
    </row>
    <row r="78" ht="15.75" customHeight="1" outlineLevel="1">
      <c r="A78" s="23" t="s">
        <v>83</v>
      </c>
      <c r="B78" s="18"/>
      <c r="C78" s="19"/>
      <c r="D78" s="20">
        <v>1.0521979E7</v>
      </c>
      <c r="E78" s="21">
        <v>6.9085333E7</v>
      </c>
      <c r="F78" s="18">
        <v>0.9999999999999999</v>
      </c>
      <c r="G78" s="20"/>
      <c r="H78" s="20"/>
      <c r="I78" s="20"/>
      <c r="J78" s="20">
        <v>1.0756772909090906E7</v>
      </c>
      <c r="K78" s="20">
        <v>1.0521979E7</v>
      </c>
      <c r="L78" s="20"/>
      <c r="M78" s="20"/>
      <c r="N78" s="18"/>
      <c r="O78" s="20">
        <v>0.0</v>
      </c>
      <c r="P78" s="20">
        <v>0.0</v>
      </c>
      <c r="Q78" s="20">
        <v>1.0521979E7</v>
      </c>
      <c r="R78" s="20">
        <v>0.0</v>
      </c>
      <c r="S78" s="20">
        <v>0.0</v>
      </c>
      <c r="T78" s="18"/>
      <c r="U78" s="18"/>
      <c r="V78" s="18"/>
      <c r="W78" s="18"/>
      <c r="X78" s="18"/>
      <c r="Y78" s="18"/>
      <c r="Z78" s="18"/>
    </row>
    <row r="79" ht="15.75" customHeight="1" outlineLevel="2">
      <c r="A79" s="18" t="s">
        <v>84</v>
      </c>
      <c r="B79" s="18" t="s">
        <v>27</v>
      </c>
      <c r="C79" s="19" t="s">
        <v>28</v>
      </c>
      <c r="D79" s="20">
        <v>2.194142631E7</v>
      </c>
      <c r="E79" s="21">
        <v>2081270.12</v>
      </c>
      <c r="F79" s="21">
        <v>0.5585751808339601</v>
      </c>
      <c r="G79" s="20">
        <v>2.3167274E7</v>
      </c>
      <c r="H79" s="20">
        <v>5.1095726E7</v>
      </c>
      <c r="I79" s="20">
        <v>2106115.8181818184</v>
      </c>
      <c r="J79" s="20">
        <v>1176424.023998173</v>
      </c>
      <c r="K79" s="20">
        <v>1173240.3099999987</v>
      </c>
      <c r="L79" s="20">
        <v>4.08924402E8</v>
      </c>
      <c r="M79" s="20">
        <v>0.0</v>
      </c>
      <c r="N79" s="18"/>
      <c r="O79" s="20">
        <v>2.076818588200434E7</v>
      </c>
      <c r="P79" s="20">
        <v>2.0768186E7</v>
      </c>
      <c r="Q79" s="20">
        <v>2.194142631E7</v>
      </c>
      <c r="R79" s="20">
        <v>0.0</v>
      </c>
      <c r="S79" s="20">
        <v>2.0768186E7</v>
      </c>
      <c r="T79" s="18"/>
      <c r="U79" s="18"/>
      <c r="V79" s="18"/>
      <c r="W79" s="18"/>
      <c r="X79" s="18"/>
      <c r="Y79" s="18"/>
      <c r="Z79" s="18"/>
    </row>
    <row r="80" ht="15.75" customHeight="1" outlineLevel="2">
      <c r="A80" s="18" t="s">
        <v>84</v>
      </c>
      <c r="B80" s="18" t="s">
        <v>37</v>
      </c>
      <c r="C80" s="19" t="s">
        <v>38</v>
      </c>
      <c r="D80" s="20">
        <v>3363.96</v>
      </c>
      <c r="E80" s="21">
        <v>319.09</v>
      </c>
      <c r="F80" s="21">
        <v>8.563821416029943E-5</v>
      </c>
      <c r="G80" s="20">
        <v>2.3167274E7</v>
      </c>
      <c r="H80" s="20">
        <v>5.1095726E7</v>
      </c>
      <c r="I80" s="20">
        <v>2106115.8181818184</v>
      </c>
      <c r="J80" s="20">
        <v>180.36399748384883</v>
      </c>
      <c r="K80" s="20">
        <v>3363.96</v>
      </c>
      <c r="L80" s="20">
        <v>4.08924402E8</v>
      </c>
      <c r="M80" s="20">
        <v>0.0</v>
      </c>
      <c r="N80" s="18"/>
      <c r="O80" s="20">
        <v>0.0</v>
      </c>
      <c r="P80" s="20">
        <v>0.0</v>
      </c>
      <c r="Q80" s="20">
        <v>3363.96</v>
      </c>
      <c r="R80" s="20">
        <v>0.0</v>
      </c>
      <c r="S80" s="20">
        <v>0.0</v>
      </c>
      <c r="T80" s="18"/>
      <c r="U80" s="18"/>
      <c r="V80" s="18"/>
      <c r="W80" s="18"/>
      <c r="X80" s="18"/>
      <c r="Y80" s="18"/>
      <c r="Z80" s="18"/>
    </row>
    <row r="81" ht="15.75" customHeight="1" outlineLevel="2">
      <c r="A81" s="18" t="s">
        <v>84</v>
      </c>
      <c r="B81" s="18" t="s">
        <v>53</v>
      </c>
      <c r="C81" s="19" t="s">
        <v>54</v>
      </c>
      <c r="D81" s="20">
        <v>1.733627173E7</v>
      </c>
      <c r="E81" s="21">
        <v>1644444.79</v>
      </c>
      <c r="F81" s="21">
        <v>0.4413391809518796</v>
      </c>
      <c r="G81" s="20">
        <v>2.3167274E7</v>
      </c>
      <c r="H81" s="20">
        <v>5.1095726E7</v>
      </c>
      <c r="I81" s="20">
        <v>2106115.8181818184</v>
      </c>
      <c r="J81" s="20">
        <v>929511.4301861614</v>
      </c>
      <c r="K81" s="20">
        <v>929511.7300000004</v>
      </c>
      <c r="L81" s="20">
        <v>4.08924402E8</v>
      </c>
      <c r="M81" s="20">
        <v>0.0</v>
      </c>
      <c r="N81" s="18"/>
      <c r="O81" s="20">
        <v>1.6406760299813839E7</v>
      </c>
      <c r="P81" s="20">
        <v>1.640676E7</v>
      </c>
      <c r="Q81" s="20">
        <v>1.733627173E7</v>
      </c>
      <c r="R81" s="20">
        <v>0.0</v>
      </c>
      <c r="S81" s="20">
        <v>1.640676E7</v>
      </c>
      <c r="T81" s="18"/>
      <c r="U81" s="18"/>
      <c r="V81" s="18"/>
      <c r="W81" s="18"/>
      <c r="X81" s="18"/>
      <c r="Y81" s="18"/>
      <c r="Z81" s="18"/>
    </row>
    <row r="82" ht="15.75" customHeight="1" outlineLevel="1">
      <c r="A82" s="23" t="s">
        <v>85</v>
      </c>
      <c r="B82" s="18"/>
      <c r="C82" s="19"/>
      <c r="D82" s="20">
        <v>3.9281062E7</v>
      </c>
      <c r="E82" s="21">
        <v>3726034.0</v>
      </c>
      <c r="F82" s="18">
        <v>1.0</v>
      </c>
      <c r="G82" s="20"/>
      <c r="H82" s="20"/>
      <c r="I82" s="20"/>
      <c r="J82" s="20">
        <v>2106115.8181818184</v>
      </c>
      <c r="K82" s="20">
        <v>2106115.999999999</v>
      </c>
      <c r="L82" s="20"/>
      <c r="M82" s="20"/>
      <c r="N82" s="18"/>
      <c r="O82" s="20">
        <v>3.717494618181818E7</v>
      </c>
      <c r="P82" s="20">
        <v>3.7174946E7</v>
      </c>
      <c r="Q82" s="20">
        <v>3.9281062E7</v>
      </c>
      <c r="R82" s="20">
        <v>0.0</v>
      </c>
      <c r="S82" s="20">
        <v>3.7174946E7</v>
      </c>
      <c r="T82" s="18"/>
      <c r="U82" s="18"/>
      <c r="V82" s="18"/>
      <c r="W82" s="18"/>
      <c r="X82" s="18"/>
      <c r="Y82" s="18"/>
      <c r="Z82" s="18"/>
    </row>
    <row r="83" ht="15.75" customHeight="1" outlineLevel="2">
      <c r="A83" s="18" t="s">
        <v>86</v>
      </c>
      <c r="B83" s="18" t="s">
        <v>27</v>
      </c>
      <c r="C83" s="19" t="s">
        <v>28</v>
      </c>
      <c r="D83" s="20">
        <v>5.729283819E7</v>
      </c>
      <c r="E83" s="21">
        <v>7033119.93</v>
      </c>
      <c r="F83" s="21">
        <v>0.9747823452370213</v>
      </c>
      <c r="G83" s="20">
        <v>2.9982128E7</v>
      </c>
      <c r="H83" s="20">
        <v>7.2094731E7</v>
      </c>
      <c r="I83" s="20">
        <v>2725648.0</v>
      </c>
      <c r="J83" s="20">
        <v>2656913.5497305966</v>
      </c>
      <c r="K83" s="20">
        <v>2656913.1899999976</v>
      </c>
      <c r="L83" s="20">
        <v>6.16542944E8</v>
      </c>
      <c r="M83" s="20">
        <v>0.0</v>
      </c>
      <c r="N83" s="18"/>
      <c r="O83" s="20">
        <v>5.46359246402694E7</v>
      </c>
      <c r="P83" s="20">
        <v>5.4635925E7</v>
      </c>
      <c r="Q83" s="20">
        <v>5.729283819E7</v>
      </c>
      <c r="R83" s="20">
        <v>0.0</v>
      </c>
      <c r="S83" s="20">
        <v>5.4635925E7</v>
      </c>
      <c r="T83" s="18"/>
      <c r="U83" s="18"/>
      <c r="V83" s="18"/>
      <c r="W83" s="18"/>
      <c r="X83" s="18"/>
      <c r="Y83" s="18"/>
      <c r="Z83" s="18"/>
    </row>
    <row r="84" ht="15.75" customHeight="1" outlineLevel="2">
      <c r="A84" s="18" t="s">
        <v>86</v>
      </c>
      <c r="B84" s="18" t="s">
        <v>37</v>
      </c>
      <c r="C84" s="19" t="s">
        <v>38</v>
      </c>
      <c r="D84" s="20">
        <v>1482167.81</v>
      </c>
      <c r="E84" s="21">
        <v>181947.07</v>
      </c>
      <c r="F84" s="21">
        <v>0.025217654762978672</v>
      </c>
      <c r="G84" s="20">
        <v>2.9982128E7</v>
      </c>
      <c r="H84" s="20">
        <v>7.2094731E7</v>
      </c>
      <c r="I84" s="20">
        <v>2725648.0</v>
      </c>
      <c r="J84" s="20">
        <v>68734.45026940329</v>
      </c>
      <c r="K84" s="20">
        <v>68734.81000000006</v>
      </c>
      <c r="L84" s="20">
        <v>6.16542944E8</v>
      </c>
      <c r="M84" s="20">
        <v>0.0</v>
      </c>
      <c r="N84" s="18"/>
      <c r="O84" s="20">
        <v>1413433.3597305967</v>
      </c>
      <c r="P84" s="20">
        <v>1413433.0</v>
      </c>
      <c r="Q84" s="20">
        <v>1482167.81</v>
      </c>
      <c r="R84" s="20">
        <v>0.0</v>
      </c>
      <c r="S84" s="20">
        <v>1413433.0</v>
      </c>
      <c r="T84" s="18"/>
      <c r="U84" s="18"/>
      <c r="V84" s="18"/>
      <c r="W84" s="18"/>
      <c r="X84" s="18"/>
      <c r="Y84" s="18"/>
      <c r="Z84" s="18"/>
    </row>
    <row r="85" ht="15.75" customHeight="1" outlineLevel="2">
      <c r="A85" s="18" t="s">
        <v>86</v>
      </c>
      <c r="B85" s="18" t="s">
        <v>51</v>
      </c>
      <c r="C85" s="19" t="s">
        <v>52</v>
      </c>
      <c r="D85" s="20">
        <v>0.0</v>
      </c>
      <c r="E85" s="21">
        <v>0.0</v>
      </c>
      <c r="F85" s="18">
        <v>0.0</v>
      </c>
      <c r="G85" s="20">
        <v>2.9982128E7</v>
      </c>
      <c r="H85" s="20">
        <v>7.2094731E7</v>
      </c>
      <c r="I85" s="20">
        <v>2725648.0</v>
      </c>
      <c r="J85" s="20">
        <v>0.0</v>
      </c>
      <c r="K85" s="20">
        <v>0.0</v>
      </c>
      <c r="L85" s="20">
        <v>6.16542944E8</v>
      </c>
      <c r="M85" s="20">
        <v>0.0</v>
      </c>
      <c r="N85" s="18"/>
      <c r="O85" s="20">
        <v>0.0</v>
      </c>
      <c r="P85" s="20">
        <v>0.0</v>
      </c>
      <c r="Q85" s="20">
        <v>0.0</v>
      </c>
      <c r="R85" s="20">
        <v>0.0</v>
      </c>
      <c r="S85" s="20">
        <v>0.0</v>
      </c>
      <c r="T85" s="18"/>
      <c r="U85" s="18"/>
      <c r="V85" s="18"/>
      <c r="W85" s="18"/>
      <c r="X85" s="18"/>
      <c r="Y85" s="18"/>
      <c r="Z85" s="18"/>
    </row>
    <row r="86" ht="15.75" customHeight="1" outlineLevel="1">
      <c r="A86" s="23" t="s">
        <v>87</v>
      </c>
      <c r="B86" s="18"/>
      <c r="C86" s="19"/>
      <c r="D86" s="20">
        <v>5.8775006E7</v>
      </c>
      <c r="E86" s="21">
        <v>7215067.0</v>
      </c>
      <c r="F86" s="18">
        <v>1.0</v>
      </c>
      <c r="G86" s="20"/>
      <c r="H86" s="20"/>
      <c r="I86" s="20"/>
      <c r="J86" s="20">
        <v>2725648.0</v>
      </c>
      <c r="K86" s="20">
        <v>2725647.9999999977</v>
      </c>
      <c r="L86" s="20"/>
      <c r="M86" s="20"/>
      <c r="N86" s="18"/>
      <c r="O86" s="20">
        <v>5.604935799999999E7</v>
      </c>
      <c r="P86" s="20">
        <v>5.6049358E7</v>
      </c>
      <c r="Q86" s="20">
        <v>5.8775006E7</v>
      </c>
      <c r="R86" s="20">
        <v>0.0</v>
      </c>
      <c r="S86" s="20">
        <v>5.6049358E7</v>
      </c>
      <c r="T86" s="18"/>
      <c r="U86" s="18"/>
      <c r="V86" s="18"/>
      <c r="W86" s="18"/>
      <c r="X86" s="18"/>
      <c r="Y86" s="18"/>
      <c r="Z86" s="18"/>
    </row>
    <row r="87" ht="15.75" customHeight="1" outlineLevel="2">
      <c r="A87" s="18" t="s">
        <v>88</v>
      </c>
      <c r="B87" s="18" t="s">
        <v>27</v>
      </c>
      <c r="C87" s="19" t="s">
        <v>28</v>
      </c>
      <c r="D87" s="20">
        <v>3.713260281E7</v>
      </c>
      <c r="E87" s="21">
        <v>2842486.46</v>
      </c>
      <c r="F87" s="21">
        <v>0.4128757503335103</v>
      </c>
      <c r="G87" s="20">
        <v>0.0</v>
      </c>
      <c r="H87" s="20">
        <v>9.7508623E7</v>
      </c>
      <c r="I87" s="20">
        <v>0.0</v>
      </c>
      <c r="J87" s="20">
        <v>0.0</v>
      </c>
      <c r="K87" s="20">
        <v>0.0</v>
      </c>
      <c r="L87" s="20">
        <v>9.89301576E8</v>
      </c>
      <c r="M87" s="20">
        <v>0.0</v>
      </c>
      <c r="N87" s="18"/>
      <c r="O87" s="20">
        <v>3.713260281E7</v>
      </c>
      <c r="P87" s="20">
        <v>3.7132603E7</v>
      </c>
      <c r="Q87" s="20">
        <v>3.7132603E7</v>
      </c>
      <c r="R87" s="20">
        <v>0.0</v>
      </c>
      <c r="S87" s="20">
        <v>3.7132603E7</v>
      </c>
      <c r="T87" s="18"/>
      <c r="U87" s="18"/>
      <c r="V87" s="18"/>
      <c r="W87" s="18"/>
      <c r="X87" s="18"/>
      <c r="Y87" s="18"/>
      <c r="Z87" s="18"/>
    </row>
    <row r="88" ht="15.75" customHeight="1" outlineLevel="2">
      <c r="A88" s="18" t="s">
        <v>88</v>
      </c>
      <c r="B88" s="18" t="s">
        <v>37</v>
      </c>
      <c r="C88" s="19" t="s">
        <v>38</v>
      </c>
      <c r="D88" s="20">
        <v>8695808.16</v>
      </c>
      <c r="E88" s="21">
        <v>665660.77</v>
      </c>
      <c r="F88" s="21">
        <v>0.09668830211518</v>
      </c>
      <c r="G88" s="20">
        <v>0.0</v>
      </c>
      <c r="H88" s="20">
        <v>9.7508623E7</v>
      </c>
      <c r="I88" s="20">
        <v>0.0</v>
      </c>
      <c r="J88" s="20">
        <v>0.0</v>
      </c>
      <c r="K88" s="20">
        <v>0.0</v>
      </c>
      <c r="L88" s="20">
        <v>9.89301576E8</v>
      </c>
      <c r="M88" s="20">
        <v>0.0</v>
      </c>
      <c r="N88" s="18"/>
      <c r="O88" s="20">
        <v>8695808.16</v>
      </c>
      <c r="P88" s="20">
        <v>8695808.0</v>
      </c>
      <c r="Q88" s="20">
        <v>8695808.0</v>
      </c>
      <c r="R88" s="20">
        <v>0.0</v>
      </c>
      <c r="S88" s="20">
        <v>8695808.0</v>
      </c>
      <c r="T88" s="18"/>
      <c r="U88" s="18"/>
      <c r="V88" s="18"/>
      <c r="W88" s="18"/>
      <c r="X88" s="18"/>
      <c r="Y88" s="18"/>
      <c r="Z88" s="18"/>
    </row>
    <row r="89" ht="15.75" customHeight="1" outlineLevel="2">
      <c r="A89" s="18" t="s">
        <v>88</v>
      </c>
      <c r="B89" s="18" t="s">
        <v>51</v>
      </c>
      <c r="C89" s="19" t="s">
        <v>52</v>
      </c>
      <c r="D89" s="20">
        <v>0.0</v>
      </c>
      <c r="E89" s="21">
        <v>0.0</v>
      </c>
      <c r="F89" s="18">
        <v>0.0</v>
      </c>
      <c r="G89" s="20">
        <v>0.0</v>
      </c>
      <c r="H89" s="20">
        <v>9.7508623E7</v>
      </c>
      <c r="I89" s="20">
        <v>0.0</v>
      </c>
      <c r="J89" s="20">
        <v>0.0</v>
      </c>
      <c r="K89" s="20">
        <v>0.0</v>
      </c>
      <c r="L89" s="20">
        <v>9.89301576E8</v>
      </c>
      <c r="M89" s="20">
        <v>0.0</v>
      </c>
      <c r="N89" s="18"/>
      <c r="O89" s="20">
        <v>0.0</v>
      </c>
      <c r="P89" s="20">
        <v>0.0</v>
      </c>
      <c r="Q89" s="20">
        <v>0.0</v>
      </c>
      <c r="R89" s="20">
        <v>0.0</v>
      </c>
      <c r="S89" s="20">
        <v>0.0</v>
      </c>
      <c r="T89" s="18"/>
      <c r="U89" s="18"/>
      <c r="V89" s="18"/>
      <c r="W89" s="18"/>
      <c r="X89" s="18"/>
      <c r="Y89" s="18"/>
      <c r="Z89" s="18"/>
    </row>
    <row r="90" ht="15.75" customHeight="1" outlineLevel="2">
      <c r="A90" s="18" t="s">
        <v>88</v>
      </c>
      <c r="B90" s="18" t="s">
        <v>39</v>
      </c>
      <c r="C90" s="19" t="s">
        <v>40</v>
      </c>
      <c r="D90" s="20">
        <v>4.410809603E7</v>
      </c>
      <c r="E90" s="21">
        <v>3376457.77</v>
      </c>
      <c r="F90" s="21">
        <v>0.49043594755130976</v>
      </c>
      <c r="G90" s="20">
        <v>0.0</v>
      </c>
      <c r="H90" s="20">
        <v>9.7508623E7</v>
      </c>
      <c r="I90" s="20">
        <v>0.0</v>
      </c>
      <c r="J90" s="20">
        <v>0.0</v>
      </c>
      <c r="K90" s="20">
        <v>0.0</v>
      </c>
      <c r="L90" s="20">
        <v>9.89301576E8</v>
      </c>
      <c r="M90" s="20">
        <v>0.0</v>
      </c>
      <c r="N90" s="18"/>
      <c r="O90" s="20">
        <v>4.410809603E7</v>
      </c>
      <c r="P90" s="20">
        <v>4.4108096E7</v>
      </c>
      <c r="Q90" s="20">
        <v>4.4108096E7</v>
      </c>
      <c r="R90" s="20">
        <v>0.0</v>
      </c>
      <c r="S90" s="20">
        <v>4.4108096E7</v>
      </c>
      <c r="T90" s="18"/>
      <c r="U90" s="18"/>
      <c r="V90" s="18"/>
      <c r="W90" s="18"/>
      <c r="X90" s="18"/>
      <c r="Y90" s="18"/>
      <c r="Z90" s="18"/>
    </row>
    <row r="91" ht="15.75" customHeight="1" outlineLevel="1">
      <c r="A91" s="23" t="s">
        <v>89</v>
      </c>
      <c r="B91" s="18"/>
      <c r="C91" s="19"/>
      <c r="D91" s="20">
        <v>8.9936507E7</v>
      </c>
      <c r="E91" s="21">
        <v>6884605.0</v>
      </c>
      <c r="F91" s="18">
        <v>1.0</v>
      </c>
      <c r="G91" s="20"/>
      <c r="H91" s="20"/>
      <c r="I91" s="20"/>
      <c r="J91" s="20">
        <v>0.0</v>
      </c>
      <c r="K91" s="20">
        <v>0.0</v>
      </c>
      <c r="L91" s="20"/>
      <c r="M91" s="20"/>
      <c r="N91" s="18"/>
      <c r="O91" s="20">
        <v>8.9936507E7</v>
      </c>
      <c r="P91" s="20">
        <v>8.9936507E7</v>
      </c>
      <c r="Q91" s="20">
        <v>8.9936507E7</v>
      </c>
      <c r="R91" s="20">
        <v>0.0</v>
      </c>
      <c r="S91" s="20">
        <v>8.9936507E7</v>
      </c>
      <c r="T91" s="18"/>
      <c r="U91" s="18"/>
      <c r="V91" s="18"/>
      <c r="W91" s="18"/>
      <c r="X91" s="18"/>
      <c r="Y91" s="18"/>
      <c r="Z91" s="18"/>
    </row>
    <row r="92" ht="15.75" customHeight="1" outlineLevel="2">
      <c r="A92" s="18" t="s">
        <v>90</v>
      </c>
      <c r="B92" s="18" t="s">
        <v>27</v>
      </c>
      <c r="C92" s="19" t="s">
        <v>28</v>
      </c>
      <c r="D92" s="20">
        <v>1.358434257E7</v>
      </c>
      <c r="E92" s="21">
        <v>588564.49</v>
      </c>
      <c r="F92" s="21">
        <v>0.371387952832951</v>
      </c>
      <c r="G92" s="20">
        <v>0.0</v>
      </c>
      <c r="H92" s="20">
        <v>1.26024178E8</v>
      </c>
      <c r="I92" s="20">
        <v>0.0</v>
      </c>
      <c r="J92" s="20">
        <v>0.0</v>
      </c>
      <c r="K92" s="20">
        <v>0.0</v>
      </c>
      <c r="L92" s="20">
        <v>4.02349527E8</v>
      </c>
      <c r="M92" s="20">
        <v>0.0</v>
      </c>
      <c r="N92" s="18"/>
      <c r="O92" s="20">
        <v>1.358434257E7</v>
      </c>
      <c r="P92" s="20">
        <v>1.3584343E7</v>
      </c>
      <c r="Q92" s="20">
        <v>1.3584343E7</v>
      </c>
      <c r="R92" s="20">
        <v>0.0</v>
      </c>
      <c r="S92" s="20">
        <v>1.3584343E7</v>
      </c>
      <c r="T92" s="18"/>
      <c r="U92" s="18"/>
      <c r="V92" s="18"/>
      <c r="W92" s="18"/>
      <c r="X92" s="18"/>
      <c r="Y92" s="18"/>
      <c r="Z92" s="18"/>
    </row>
    <row r="93" ht="15.75" customHeight="1" outlineLevel="2">
      <c r="A93" s="18" t="s">
        <v>90</v>
      </c>
      <c r="B93" s="18" t="s">
        <v>37</v>
      </c>
      <c r="C93" s="19" t="s">
        <v>38</v>
      </c>
      <c r="D93" s="20">
        <v>2737971.63</v>
      </c>
      <c r="E93" s="21">
        <v>118627.22</v>
      </c>
      <c r="F93" s="21">
        <v>0.07485453737202079</v>
      </c>
      <c r="G93" s="20">
        <v>0.0</v>
      </c>
      <c r="H93" s="20">
        <v>1.26024178E8</v>
      </c>
      <c r="I93" s="20">
        <v>0.0</v>
      </c>
      <c r="J93" s="20">
        <v>0.0</v>
      </c>
      <c r="K93" s="20">
        <v>0.0</v>
      </c>
      <c r="L93" s="20">
        <v>4.02349527E8</v>
      </c>
      <c r="M93" s="20">
        <v>0.0</v>
      </c>
      <c r="N93" s="18"/>
      <c r="O93" s="20">
        <v>2737971.63</v>
      </c>
      <c r="P93" s="20">
        <v>2737972.0</v>
      </c>
      <c r="Q93" s="20">
        <v>2737972.0</v>
      </c>
      <c r="R93" s="20">
        <v>0.0</v>
      </c>
      <c r="S93" s="20">
        <v>2737972.0</v>
      </c>
      <c r="T93" s="18"/>
      <c r="U93" s="18"/>
      <c r="V93" s="18"/>
      <c r="W93" s="18"/>
      <c r="X93" s="18"/>
      <c r="Y93" s="18"/>
      <c r="Z93" s="18"/>
    </row>
    <row r="94" ht="15.75" customHeight="1" outlineLevel="2">
      <c r="A94" s="18" t="s">
        <v>90</v>
      </c>
      <c r="B94" s="18" t="s">
        <v>39</v>
      </c>
      <c r="C94" s="19" t="s">
        <v>40</v>
      </c>
      <c r="D94" s="20">
        <v>2.02549158E7</v>
      </c>
      <c r="E94" s="21">
        <v>877578.29</v>
      </c>
      <c r="F94" s="21">
        <v>0.5537575097950282</v>
      </c>
      <c r="G94" s="20">
        <v>0.0</v>
      </c>
      <c r="H94" s="20">
        <v>1.26024178E8</v>
      </c>
      <c r="I94" s="20">
        <v>0.0</v>
      </c>
      <c r="J94" s="20">
        <v>0.0</v>
      </c>
      <c r="K94" s="20">
        <v>0.0</v>
      </c>
      <c r="L94" s="20">
        <v>4.02349527E8</v>
      </c>
      <c r="M94" s="20">
        <v>0.0</v>
      </c>
      <c r="N94" s="18"/>
      <c r="O94" s="20">
        <v>2.02549158E7</v>
      </c>
      <c r="P94" s="20">
        <v>2.0254916E7</v>
      </c>
      <c r="Q94" s="20">
        <v>2.0254916E7</v>
      </c>
      <c r="R94" s="20">
        <v>0.0</v>
      </c>
      <c r="S94" s="20">
        <v>2.0254916E7</v>
      </c>
      <c r="T94" s="18"/>
      <c r="U94" s="18"/>
      <c r="V94" s="18"/>
      <c r="W94" s="18"/>
      <c r="X94" s="18"/>
      <c r="Y94" s="18"/>
      <c r="Z94" s="18"/>
    </row>
    <row r="95" ht="15.75" customHeight="1" outlineLevel="1">
      <c r="A95" s="23" t="s">
        <v>91</v>
      </c>
      <c r="B95" s="18"/>
      <c r="C95" s="19"/>
      <c r="D95" s="20">
        <v>3.657723E7</v>
      </c>
      <c r="E95" s="21">
        <v>1584770.0</v>
      </c>
      <c r="F95" s="18">
        <v>1.0</v>
      </c>
      <c r="G95" s="20"/>
      <c r="H95" s="20"/>
      <c r="I95" s="20"/>
      <c r="J95" s="20">
        <v>0.0</v>
      </c>
      <c r="K95" s="20">
        <v>0.0</v>
      </c>
      <c r="L95" s="20"/>
      <c r="M95" s="20"/>
      <c r="N95" s="18"/>
      <c r="O95" s="20">
        <v>3.657723E7</v>
      </c>
      <c r="P95" s="20">
        <v>3.6577231E7</v>
      </c>
      <c r="Q95" s="20">
        <v>3.6577231E7</v>
      </c>
      <c r="R95" s="20">
        <v>0.0</v>
      </c>
      <c r="S95" s="20">
        <v>3.6577231E7</v>
      </c>
      <c r="T95" s="18"/>
      <c r="U95" s="18"/>
      <c r="V95" s="18"/>
      <c r="W95" s="18"/>
      <c r="X95" s="18"/>
      <c r="Y95" s="18"/>
      <c r="Z95" s="18"/>
    </row>
    <row r="96" ht="15.75" customHeight="1" outlineLevel="2">
      <c r="A96" s="18" t="s">
        <v>92</v>
      </c>
      <c r="B96" s="18" t="s">
        <v>27</v>
      </c>
      <c r="C96" s="19" t="s">
        <v>28</v>
      </c>
      <c r="D96" s="20">
        <v>2.001558002E7</v>
      </c>
      <c r="E96" s="21">
        <v>912216.93</v>
      </c>
      <c r="F96" s="21">
        <v>0.7548533901476517</v>
      </c>
      <c r="G96" s="20">
        <v>0.0</v>
      </c>
      <c r="H96" s="20">
        <v>1.4420291E7</v>
      </c>
      <c r="I96" s="20">
        <v>0.0</v>
      </c>
      <c r="J96" s="20">
        <v>0.0</v>
      </c>
      <c r="K96" s="20">
        <v>0.0</v>
      </c>
      <c r="L96" s="20">
        <v>2.91674367E8</v>
      </c>
      <c r="M96" s="20">
        <v>0.0</v>
      </c>
      <c r="N96" s="18"/>
      <c r="O96" s="20">
        <v>2.001558002E7</v>
      </c>
      <c r="P96" s="20">
        <v>2.001558E7</v>
      </c>
      <c r="Q96" s="20">
        <v>2.001558E7</v>
      </c>
      <c r="R96" s="20">
        <v>0.0</v>
      </c>
      <c r="S96" s="20">
        <v>2.001558E7</v>
      </c>
      <c r="T96" s="18"/>
      <c r="U96" s="18"/>
      <c r="V96" s="18"/>
      <c r="W96" s="18"/>
      <c r="X96" s="18"/>
      <c r="Y96" s="18"/>
      <c r="Z96" s="18"/>
    </row>
    <row r="97" ht="15.75" customHeight="1" outlineLevel="2">
      <c r="A97" s="18" t="s">
        <v>92</v>
      </c>
      <c r="B97" s="18" t="s">
        <v>37</v>
      </c>
      <c r="C97" s="19" t="s">
        <v>38</v>
      </c>
      <c r="D97" s="20">
        <v>3534844.17</v>
      </c>
      <c r="E97" s="21">
        <v>161101.73</v>
      </c>
      <c r="F97" s="21">
        <v>0.13331060617288884</v>
      </c>
      <c r="G97" s="20">
        <v>0.0</v>
      </c>
      <c r="H97" s="20">
        <v>1.4420291E7</v>
      </c>
      <c r="I97" s="20">
        <v>0.0</v>
      </c>
      <c r="J97" s="20">
        <v>0.0</v>
      </c>
      <c r="K97" s="20">
        <v>0.0</v>
      </c>
      <c r="L97" s="20">
        <v>2.91674367E8</v>
      </c>
      <c r="M97" s="20">
        <v>0.0</v>
      </c>
      <c r="N97" s="18"/>
      <c r="O97" s="20">
        <v>3534844.17</v>
      </c>
      <c r="P97" s="20">
        <v>3534844.0</v>
      </c>
      <c r="Q97" s="20">
        <v>3534844.0</v>
      </c>
      <c r="R97" s="20">
        <v>0.0</v>
      </c>
      <c r="S97" s="20">
        <v>3534844.0</v>
      </c>
      <c r="T97" s="18"/>
      <c r="U97" s="18"/>
      <c r="V97" s="18"/>
      <c r="W97" s="18"/>
      <c r="X97" s="18"/>
      <c r="Y97" s="18"/>
      <c r="Z97" s="18"/>
    </row>
    <row r="98" ht="15.75" customHeight="1" outlineLevel="2">
      <c r="A98" s="18" t="s">
        <v>92</v>
      </c>
      <c r="B98" s="18" t="s">
        <v>53</v>
      </c>
      <c r="C98" s="19" t="s">
        <v>54</v>
      </c>
      <c r="D98" s="20">
        <v>2965426.81</v>
      </c>
      <c r="E98" s="21">
        <v>135150.34</v>
      </c>
      <c r="F98" s="21">
        <v>0.11183600367945952</v>
      </c>
      <c r="G98" s="20">
        <v>0.0</v>
      </c>
      <c r="H98" s="20">
        <v>1.4420291E7</v>
      </c>
      <c r="I98" s="20">
        <v>0.0</v>
      </c>
      <c r="J98" s="20">
        <v>0.0</v>
      </c>
      <c r="K98" s="20">
        <v>0.0</v>
      </c>
      <c r="L98" s="20">
        <v>2.91674367E8</v>
      </c>
      <c r="M98" s="20">
        <v>0.0</v>
      </c>
      <c r="N98" s="18"/>
      <c r="O98" s="20">
        <v>2965426.81</v>
      </c>
      <c r="P98" s="20">
        <v>2965427.0</v>
      </c>
      <c r="Q98" s="20">
        <v>2965427.0</v>
      </c>
      <c r="R98" s="20">
        <v>0.0</v>
      </c>
      <c r="S98" s="20">
        <v>2965427.0</v>
      </c>
      <c r="T98" s="18"/>
      <c r="U98" s="18"/>
      <c r="V98" s="18"/>
      <c r="W98" s="18"/>
      <c r="X98" s="18"/>
      <c r="Y98" s="18"/>
      <c r="Z98" s="18"/>
    </row>
    <row r="99" ht="15.75" customHeight="1" outlineLevel="1">
      <c r="A99" s="23" t="s">
        <v>93</v>
      </c>
      <c r="B99" s="18"/>
      <c r="C99" s="19"/>
      <c r="D99" s="20">
        <v>2.6515850999999996E7</v>
      </c>
      <c r="E99" s="21">
        <v>1208469.0000000002</v>
      </c>
      <c r="F99" s="18">
        <v>1.0</v>
      </c>
      <c r="G99" s="20"/>
      <c r="H99" s="20"/>
      <c r="I99" s="20"/>
      <c r="J99" s="20">
        <v>0.0</v>
      </c>
      <c r="K99" s="20">
        <v>0.0</v>
      </c>
      <c r="L99" s="20"/>
      <c r="M99" s="20"/>
      <c r="N99" s="18"/>
      <c r="O99" s="20">
        <v>2.6515850999999996E7</v>
      </c>
      <c r="P99" s="20">
        <v>2.6515851E7</v>
      </c>
      <c r="Q99" s="20">
        <v>2.6515851E7</v>
      </c>
      <c r="R99" s="20">
        <v>0.0</v>
      </c>
      <c r="S99" s="20">
        <v>2.6515851E7</v>
      </c>
      <c r="T99" s="18"/>
      <c r="U99" s="18"/>
      <c r="V99" s="18"/>
      <c r="W99" s="18"/>
      <c r="X99" s="18"/>
      <c r="Y99" s="18"/>
      <c r="Z99" s="18"/>
    </row>
    <row r="100" ht="15.75" customHeight="1" outlineLevel="2">
      <c r="A100" s="18" t="s">
        <v>94</v>
      </c>
      <c r="B100" s="18" t="s">
        <v>37</v>
      </c>
      <c r="C100" s="19" t="s">
        <v>38</v>
      </c>
      <c r="D100" s="20">
        <v>3.07571725E7</v>
      </c>
      <c r="E100" s="21">
        <v>1365188.13</v>
      </c>
      <c r="F100" s="21">
        <v>0.19298119163915575</v>
      </c>
      <c r="G100" s="20">
        <v>0.0</v>
      </c>
      <c r="H100" s="20">
        <v>8.8238657E7</v>
      </c>
      <c r="I100" s="20">
        <v>0.0</v>
      </c>
      <c r="J100" s="20">
        <v>0.0</v>
      </c>
      <c r="K100" s="20">
        <v>0.0</v>
      </c>
      <c r="L100" s="20">
        <v>1.753170317E9</v>
      </c>
      <c r="M100" s="20">
        <v>0.0</v>
      </c>
      <c r="N100" s="18"/>
      <c r="O100" s="20">
        <v>3.07571725E7</v>
      </c>
      <c r="P100" s="20">
        <v>3.0757173E7</v>
      </c>
      <c r="Q100" s="20">
        <v>3.0757173E7</v>
      </c>
      <c r="R100" s="20">
        <v>0.0</v>
      </c>
      <c r="S100" s="20">
        <v>3.0757173E7</v>
      </c>
      <c r="T100" s="18"/>
      <c r="U100" s="18"/>
      <c r="V100" s="18"/>
      <c r="W100" s="18"/>
      <c r="X100" s="18"/>
      <c r="Y100" s="18"/>
      <c r="Z100" s="18"/>
    </row>
    <row r="101" ht="15.75" customHeight="1" outlineLevel="2">
      <c r="A101" s="18" t="s">
        <v>94</v>
      </c>
      <c r="B101" s="18" t="s">
        <v>95</v>
      </c>
      <c r="C101" s="19" t="s">
        <v>96</v>
      </c>
      <c r="D101" s="20">
        <v>0.0</v>
      </c>
      <c r="E101" s="21">
        <v>0.0</v>
      </c>
      <c r="F101" s="18">
        <v>0.0</v>
      </c>
      <c r="G101" s="20">
        <v>0.0</v>
      </c>
      <c r="H101" s="20">
        <v>8.8238657E7</v>
      </c>
      <c r="I101" s="20">
        <v>0.0</v>
      </c>
      <c r="J101" s="20">
        <v>0.0</v>
      </c>
      <c r="K101" s="20">
        <v>0.0</v>
      </c>
      <c r="L101" s="20">
        <v>1.753170317E9</v>
      </c>
      <c r="M101" s="20">
        <v>0.0</v>
      </c>
      <c r="N101" s="18"/>
      <c r="O101" s="20">
        <v>0.0</v>
      </c>
      <c r="P101" s="20">
        <v>0.0</v>
      </c>
      <c r="Q101" s="20">
        <v>0.0</v>
      </c>
      <c r="R101" s="20">
        <v>0.0</v>
      </c>
      <c r="S101" s="20">
        <v>0.0</v>
      </c>
      <c r="T101" s="18"/>
      <c r="U101" s="18"/>
      <c r="V101" s="18"/>
      <c r="W101" s="18"/>
      <c r="X101" s="18"/>
      <c r="Y101" s="18"/>
      <c r="Z101" s="18"/>
    </row>
    <row r="102" ht="15.75" customHeight="1" outlineLevel="2">
      <c r="A102" s="18" t="s">
        <v>94</v>
      </c>
      <c r="B102" s="18" t="s">
        <v>67</v>
      </c>
      <c r="C102" s="19" t="s">
        <v>68</v>
      </c>
      <c r="D102" s="20">
        <v>1.012868692E7</v>
      </c>
      <c r="E102" s="21">
        <v>449571.99</v>
      </c>
      <c r="F102" s="21">
        <v>0.06355090252725702</v>
      </c>
      <c r="G102" s="20">
        <v>0.0</v>
      </c>
      <c r="H102" s="20">
        <v>8.8238657E7</v>
      </c>
      <c r="I102" s="20">
        <v>0.0</v>
      </c>
      <c r="J102" s="20">
        <v>0.0</v>
      </c>
      <c r="K102" s="20">
        <v>0.0</v>
      </c>
      <c r="L102" s="20">
        <v>1.753170317E9</v>
      </c>
      <c r="M102" s="20">
        <v>0.0</v>
      </c>
      <c r="N102" s="18"/>
      <c r="O102" s="20">
        <v>1.012868692E7</v>
      </c>
      <c r="P102" s="20">
        <v>1.0128687E7</v>
      </c>
      <c r="Q102" s="20">
        <v>1.0128687E7</v>
      </c>
      <c r="R102" s="20">
        <v>0.0</v>
      </c>
      <c r="S102" s="20">
        <v>1.0128687E7</v>
      </c>
      <c r="T102" s="18"/>
      <c r="U102" s="18"/>
      <c r="V102" s="18"/>
      <c r="W102" s="18"/>
      <c r="X102" s="18"/>
      <c r="Y102" s="18"/>
      <c r="Z102" s="18"/>
    </row>
    <row r="103" ht="15.75" customHeight="1" outlineLevel="2">
      <c r="A103" s="18" t="s">
        <v>94</v>
      </c>
      <c r="B103" s="18" t="s">
        <v>39</v>
      </c>
      <c r="C103" s="19" t="s">
        <v>40</v>
      </c>
      <c r="D103" s="20">
        <v>1.1849326058E8</v>
      </c>
      <c r="E103" s="21">
        <v>5259442.88</v>
      </c>
      <c r="F103" s="21">
        <v>0.7434679058335872</v>
      </c>
      <c r="G103" s="20">
        <v>0.0</v>
      </c>
      <c r="H103" s="20">
        <v>8.8238657E7</v>
      </c>
      <c r="I103" s="20">
        <v>0.0</v>
      </c>
      <c r="J103" s="20">
        <v>0.0</v>
      </c>
      <c r="K103" s="20">
        <v>0.0</v>
      </c>
      <c r="L103" s="20">
        <v>1.753170317E9</v>
      </c>
      <c r="M103" s="20">
        <v>0.0</v>
      </c>
      <c r="N103" s="18"/>
      <c r="O103" s="20">
        <v>1.1849326058E8</v>
      </c>
      <c r="P103" s="20">
        <v>1.18493261E8</v>
      </c>
      <c r="Q103" s="20">
        <v>1.18493261E8</v>
      </c>
      <c r="R103" s="20">
        <v>0.0</v>
      </c>
      <c r="S103" s="20">
        <v>1.18493261E8</v>
      </c>
      <c r="T103" s="18"/>
      <c r="U103" s="18"/>
      <c r="V103" s="18"/>
      <c r="W103" s="18"/>
      <c r="X103" s="18"/>
      <c r="Y103" s="18"/>
      <c r="Z103" s="18"/>
    </row>
    <row r="104" ht="15.75" customHeight="1" outlineLevel="1">
      <c r="A104" s="23" t="s">
        <v>97</v>
      </c>
      <c r="B104" s="18"/>
      <c r="C104" s="19"/>
      <c r="D104" s="20">
        <v>1.5937912E8</v>
      </c>
      <c r="E104" s="21">
        <v>7074203.0</v>
      </c>
      <c r="F104" s="18">
        <v>1.0</v>
      </c>
      <c r="G104" s="20"/>
      <c r="H104" s="20"/>
      <c r="I104" s="20"/>
      <c r="J104" s="20">
        <v>0.0</v>
      </c>
      <c r="K104" s="20">
        <v>0.0</v>
      </c>
      <c r="L104" s="20"/>
      <c r="M104" s="20"/>
      <c r="N104" s="18"/>
      <c r="O104" s="20">
        <v>1.5937912E8</v>
      </c>
      <c r="P104" s="20">
        <v>1.59379121E8</v>
      </c>
      <c r="Q104" s="20">
        <v>1.59379121E8</v>
      </c>
      <c r="R104" s="20">
        <v>0.0</v>
      </c>
      <c r="S104" s="20">
        <v>1.59379121E8</v>
      </c>
      <c r="T104" s="18"/>
      <c r="U104" s="18"/>
      <c r="V104" s="18"/>
      <c r="W104" s="18"/>
      <c r="X104" s="18"/>
      <c r="Y104" s="18"/>
      <c r="Z104" s="18"/>
    </row>
    <row r="105" ht="15.75" customHeight="1" outlineLevel="2">
      <c r="A105" s="18" t="s">
        <v>98</v>
      </c>
      <c r="B105" s="18" t="s">
        <v>27</v>
      </c>
      <c r="C105" s="19" t="s">
        <v>28</v>
      </c>
      <c r="D105" s="20">
        <v>6.5663262E7</v>
      </c>
      <c r="E105" s="21">
        <v>3595130.0</v>
      </c>
      <c r="F105" s="21">
        <v>1.0</v>
      </c>
      <c r="G105" s="20">
        <v>0.0</v>
      </c>
      <c r="H105" s="20">
        <v>3.5674526E7</v>
      </c>
      <c r="I105" s="20">
        <v>0.0</v>
      </c>
      <c r="J105" s="20">
        <v>0.0</v>
      </c>
      <c r="K105" s="20">
        <v>0.0</v>
      </c>
      <c r="L105" s="20">
        <v>7.22295888E8</v>
      </c>
      <c r="M105" s="20">
        <v>0.0</v>
      </c>
      <c r="N105" s="18"/>
      <c r="O105" s="20">
        <v>6.5663262E7</v>
      </c>
      <c r="P105" s="20">
        <v>6.5663262E7</v>
      </c>
      <c r="Q105" s="20">
        <v>6.5663262E7</v>
      </c>
      <c r="R105" s="20">
        <v>0.0</v>
      </c>
      <c r="S105" s="20">
        <v>6.5663262E7</v>
      </c>
      <c r="T105" s="18"/>
      <c r="U105" s="18"/>
      <c r="V105" s="18"/>
      <c r="W105" s="18"/>
      <c r="X105" s="18"/>
      <c r="Y105" s="18"/>
      <c r="Z105" s="18"/>
    </row>
    <row r="106" ht="15.75" customHeight="1" outlineLevel="2">
      <c r="A106" s="18" t="s">
        <v>98</v>
      </c>
      <c r="B106" s="18" t="s">
        <v>37</v>
      </c>
      <c r="C106" s="19" t="s">
        <v>38</v>
      </c>
      <c r="D106" s="20">
        <v>0.0</v>
      </c>
      <c r="E106" s="21">
        <v>0.0</v>
      </c>
      <c r="F106" s="18">
        <v>0.0</v>
      </c>
      <c r="G106" s="20">
        <v>0.0</v>
      </c>
      <c r="H106" s="20">
        <v>3.5674526E7</v>
      </c>
      <c r="I106" s="20">
        <v>0.0</v>
      </c>
      <c r="J106" s="20">
        <v>0.0</v>
      </c>
      <c r="K106" s="20">
        <v>0.0</v>
      </c>
      <c r="L106" s="20">
        <v>7.22295888E8</v>
      </c>
      <c r="M106" s="20">
        <v>0.0</v>
      </c>
      <c r="N106" s="18"/>
      <c r="O106" s="20">
        <v>0.0</v>
      </c>
      <c r="P106" s="20">
        <v>0.0</v>
      </c>
      <c r="Q106" s="20">
        <v>0.0</v>
      </c>
      <c r="R106" s="20">
        <v>0.0</v>
      </c>
      <c r="S106" s="20">
        <v>0.0</v>
      </c>
      <c r="T106" s="18"/>
      <c r="U106" s="18"/>
      <c r="V106" s="18"/>
      <c r="W106" s="18"/>
      <c r="X106" s="18"/>
      <c r="Y106" s="18"/>
      <c r="Z106" s="18"/>
    </row>
    <row r="107" ht="15.75" customHeight="1" outlineLevel="1">
      <c r="A107" s="23" t="s">
        <v>99</v>
      </c>
      <c r="B107" s="18"/>
      <c r="C107" s="19"/>
      <c r="D107" s="20">
        <v>6.5663262E7</v>
      </c>
      <c r="E107" s="21">
        <v>3595130.0</v>
      </c>
      <c r="F107" s="18">
        <v>1.0</v>
      </c>
      <c r="G107" s="20"/>
      <c r="H107" s="20"/>
      <c r="I107" s="20"/>
      <c r="J107" s="20">
        <v>0.0</v>
      </c>
      <c r="K107" s="20">
        <v>0.0</v>
      </c>
      <c r="L107" s="20"/>
      <c r="M107" s="20"/>
      <c r="N107" s="18"/>
      <c r="O107" s="20">
        <v>6.5663262E7</v>
      </c>
      <c r="P107" s="20">
        <v>6.5663262E7</v>
      </c>
      <c r="Q107" s="20">
        <v>6.5663262E7</v>
      </c>
      <c r="R107" s="20">
        <v>0.0</v>
      </c>
      <c r="S107" s="20">
        <v>6.5663262E7</v>
      </c>
      <c r="T107" s="18"/>
      <c r="U107" s="18"/>
      <c r="V107" s="18"/>
      <c r="W107" s="18"/>
      <c r="X107" s="18"/>
      <c r="Y107" s="18"/>
      <c r="Z107" s="18"/>
    </row>
    <row r="108" ht="15.75" customHeight="1" outlineLevel="2">
      <c r="A108" s="18" t="s">
        <v>100</v>
      </c>
      <c r="B108" s="18" t="s">
        <v>27</v>
      </c>
      <c r="C108" s="19" t="s">
        <v>28</v>
      </c>
      <c r="D108" s="20">
        <v>1.4817403238E8</v>
      </c>
      <c r="E108" s="21">
        <v>3.294512696E7</v>
      </c>
      <c r="F108" s="21">
        <v>0.9930015127162489</v>
      </c>
      <c r="G108" s="20">
        <v>3.35562096E8</v>
      </c>
      <c r="H108" s="20">
        <v>3.58288153E8</v>
      </c>
      <c r="I108" s="20">
        <v>3.050564509090909E7</v>
      </c>
      <c r="J108" s="20">
        <v>3.0292151721657738E7</v>
      </c>
      <c r="K108" s="20">
        <v>3.0292151379999995E7</v>
      </c>
      <c r="L108" s="20">
        <v>1.305839586E9</v>
      </c>
      <c r="M108" s="20">
        <v>0.0</v>
      </c>
      <c r="N108" s="18"/>
      <c r="O108" s="20">
        <v>1.1788188065834226E8</v>
      </c>
      <c r="P108" s="20">
        <v>1.17881881E8</v>
      </c>
      <c r="Q108" s="20">
        <v>1.4817403238E8</v>
      </c>
      <c r="R108" s="20">
        <v>0.0</v>
      </c>
      <c r="S108" s="20">
        <v>1.17881881E8</v>
      </c>
      <c r="T108" s="18"/>
      <c r="U108" s="18"/>
      <c r="V108" s="18"/>
      <c r="W108" s="18"/>
      <c r="X108" s="18"/>
      <c r="Y108" s="18"/>
      <c r="Z108" s="18"/>
    </row>
    <row r="109" ht="15.75" customHeight="1" outlineLevel="2">
      <c r="A109" s="18" t="s">
        <v>100</v>
      </c>
      <c r="B109" s="18" t="s">
        <v>37</v>
      </c>
      <c r="C109" s="19" t="s">
        <v>38</v>
      </c>
      <c r="D109" s="20">
        <v>1044302.62</v>
      </c>
      <c r="E109" s="21">
        <v>232191.04</v>
      </c>
      <c r="F109" s="21">
        <v>0.006998487283751021</v>
      </c>
      <c r="G109" s="20">
        <v>3.35562096E8</v>
      </c>
      <c r="H109" s="20">
        <v>3.58288153E8</v>
      </c>
      <c r="I109" s="20">
        <v>3.050564509090909E7</v>
      </c>
      <c r="J109" s="20">
        <v>213493.36925134904</v>
      </c>
      <c r="K109" s="20">
        <v>213493.62</v>
      </c>
      <c r="L109" s="20">
        <v>1.305839586E9</v>
      </c>
      <c r="M109" s="20">
        <v>0.0</v>
      </c>
      <c r="N109" s="18"/>
      <c r="O109" s="20">
        <v>830809.250748651</v>
      </c>
      <c r="P109" s="20">
        <v>830809.0</v>
      </c>
      <c r="Q109" s="20">
        <v>1044302.62</v>
      </c>
      <c r="R109" s="20">
        <v>0.0</v>
      </c>
      <c r="S109" s="20">
        <v>830809.0</v>
      </c>
      <c r="T109" s="18"/>
      <c r="U109" s="18"/>
      <c r="V109" s="18"/>
      <c r="W109" s="18"/>
      <c r="X109" s="18"/>
      <c r="Y109" s="18"/>
      <c r="Z109" s="18"/>
    </row>
    <row r="110" ht="15.75" customHeight="1" outlineLevel="1">
      <c r="A110" s="23" t="s">
        <v>101</v>
      </c>
      <c r="B110" s="18"/>
      <c r="C110" s="19"/>
      <c r="D110" s="20">
        <v>1.49218335E8</v>
      </c>
      <c r="E110" s="21">
        <v>3.3177318E7</v>
      </c>
      <c r="F110" s="18">
        <v>1.0</v>
      </c>
      <c r="G110" s="20"/>
      <c r="H110" s="20"/>
      <c r="I110" s="20"/>
      <c r="J110" s="20">
        <v>3.0505645090909086E7</v>
      </c>
      <c r="K110" s="20">
        <v>3.0505644999999996E7</v>
      </c>
      <c r="L110" s="20"/>
      <c r="M110" s="20"/>
      <c r="N110" s="18"/>
      <c r="O110" s="20">
        <v>1.187126899090909E8</v>
      </c>
      <c r="P110" s="20">
        <v>1.1871269E8</v>
      </c>
      <c r="Q110" s="20">
        <v>1.49218335E8</v>
      </c>
      <c r="R110" s="20">
        <v>0.0</v>
      </c>
      <c r="S110" s="20">
        <v>1.1871269E8</v>
      </c>
      <c r="T110" s="18"/>
      <c r="U110" s="18"/>
      <c r="V110" s="18"/>
      <c r="W110" s="18"/>
      <c r="X110" s="18"/>
      <c r="Y110" s="18"/>
      <c r="Z110" s="18"/>
    </row>
    <row r="111" ht="15.75" customHeight="1" outlineLevel="2">
      <c r="A111" s="18" t="s">
        <v>102</v>
      </c>
      <c r="B111" s="18" t="s">
        <v>27</v>
      </c>
      <c r="C111" s="19" t="s">
        <v>28</v>
      </c>
      <c r="D111" s="20">
        <v>1.305610788E7</v>
      </c>
      <c r="E111" s="21">
        <v>940438.79</v>
      </c>
      <c r="F111" s="21">
        <v>0.5826404515140583</v>
      </c>
      <c r="G111" s="20">
        <v>0.0</v>
      </c>
      <c r="H111" s="20">
        <v>2.4662763E7</v>
      </c>
      <c r="I111" s="20">
        <v>0.0</v>
      </c>
      <c r="J111" s="20">
        <v>0.0</v>
      </c>
      <c r="K111" s="20">
        <v>0.0</v>
      </c>
      <c r="L111" s="20">
        <v>2.45948129E8</v>
      </c>
      <c r="M111" s="20">
        <v>0.0</v>
      </c>
      <c r="N111" s="18"/>
      <c r="O111" s="20">
        <v>1.305610788E7</v>
      </c>
      <c r="P111" s="20">
        <v>1.3056108E7</v>
      </c>
      <c r="Q111" s="20">
        <v>1.3056108E7</v>
      </c>
      <c r="R111" s="20">
        <v>0.0</v>
      </c>
      <c r="S111" s="20">
        <v>1.3056108E7</v>
      </c>
      <c r="T111" s="18"/>
      <c r="U111" s="18"/>
      <c r="V111" s="18"/>
      <c r="W111" s="18"/>
      <c r="X111" s="18"/>
      <c r="Y111" s="18"/>
      <c r="Z111" s="18"/>
    </row>
    <row r="112" ht="15.75" customHeight="1" outlineLevel="2">
      <c r="A112" s="18" t="s">
        <v>102</v>
      </c>
      <c r="B112" s="18" t="s">
        <v>37</v>
      </c>
      <c r="C112" s="19" t="s">
        <v>38</v>
      </c>
      <c r="D112" s="20">
        <v>9352408.12</v>
      </c>
      <c r="E112" s="21">
        <v>673659.21</v>
      </c>
      <c r="F112" s="21">
        <v>0.41735954848594164</v>
      </c>
      <c r="G112" s="20">
        <v>0.0</v>
      </c>
      <c r="H112" s="20">
        <v>2.4662763E7</v>
      </c>
      <c r="I112" s="20">
        <v>0.0</v>
      </c>
      <c r="J112" s="20">
        <v>0.0</v>
      </c>
      <c r="K112" s="20">
        <v>0.0</v>
      </c>
      <c r="L112" s="20">
        <v>2.45948129E8</v>
      </c>
      <c r="M112" s="20">
        <v>0.0</v>
      </c>
      <c r="N112" s="18"/>
      <c r="O112" s="20">
        <v>9352408.12</v>
      </c>
      <c r="P112" s="20">
        <v>9352408.0</v>
      </c>
      <c r="Q112" s="20">
        <v>9352408.0</v>
      </c>
      <c r="R112" s="20">
        <v>0.0</v>
      </c>
      <c r="S112" s="20">
        <v>9352408.0</v>
      </c>
      <c r="T112" s="18"/>
      <c r="U112" s="18"/>
      <c r="V112" s="18"/>
      <c r="W112" s="18"/>
      <c r="X112" s="18"/>
      <c r="Y112" s="18"/>
      <c r="Z112" s="18"/>
    </row>
    <row r="113" ht="15.75" customHeight="1" outlineLevel="1">
      <c r="A113" s="23" t="s">
        <v>103</v>
      </c>
      <c r="B113" s="18"/>
      <c r="C113" s="19"/>
      <c r="D113" s="20">
        <v>2.2408516E7</v>
      </c>
      <c r="E113" s="21">
        <v>1614098.0</v>
      </c>
      <c r="F113" s="18">
        <v>1.0</v>
      </c>
      <c r="G113" s="20"/>
      <c r="H113" s="20"/>
      <c r="I113" s="20"/>
      <c r="J113" s="20">
        <v>0.0</v>
      </c>
      <c r="K113" s="20">
        <v>0.0</v>
      </c>
      <c r="L113" s="20"/>
      <c r="M113" s="20"/>
      <c r="N113" s="18"/>
      <c r="O113" s="20">
        <v>2.2408516E7</v>
      </c>
      <c r="P113" s="20">
        <v>2.2408516E7</v>
      </c>
      <c r="Q113" s="20">
        <v>2.2408516E7</v>
      </c>
      <c r="R113" s="20">
        <v>0.0</v>
      </c>
      <c r="S113" s="20">
        <v>2.2408516E7</v>
      </c>
      <c r="T113" s="18"/>
      <c r="U113" s="18"/>
      <c r="V113" s="18"/>
      <c r="W113" s="18"/>
      <c r="X113" s="18"/>
      <c r="Y113" s="18"/>
      <c r="Z113" s="18"/>
    </row>
    <row r="114" ht="15.75" customHeight="1" outlineLevel="2">
      <c r="A114" s="18" t="s">
        <v>104</v>
      </c>
      <c r="B114" s="18" t="s">
        <v>27</v>
      </c>
      <c r="C114" s="19" t="s">
        <v>28</v>
      </c>
      <c r="D114" s="20">
        <v>2.5466305E7</v>
      </c>
      <c r="E114" s="21">
        <v>3449960.0</v>
      </c>
      <c r="F114" s="21">
        <v>1.0</v>
      </c>
      <c r="G114" s="20">
        <v>0.0</v>
      </c>
      <c r="H114" s="20">
        <v>5.5806769E7</v>
      </c>
      <c r="I114" s="20">
        <v>0.0</v>
      </c>
      <c r="J114" s="20">
        <v>0.0</v>
      </c>
      <c r="K114" s="20">
        <v>0.0</v>
      </c>
      <c r="L114" s="20">
        <v>2.80129354E8</v>
      </c>
      <c r="M114" s="20">
        <v>0.0</v>
      </c>
      <c r="N114" s="18"/>
      <c r="O114" s="20">
        <v>2.5466305E7</v>
      </c>
      <c r="P114" s="20">
        <v>2.5466305E7</v>
      </c>
      <c r="Q114" s="20">
        <v>2.5466305E7</v>
      </c>
      <c r="R114" s="20">
        <v>0.0</v>
      </c>
      <c r="S114" s="20">
        <v>2.5466305E7</v>
      </c>
      <c r="T114" s="18"/>
      <c r="U114" s="18"/>
      <c r="V114" s="18"/>
      <c r="W114" s="18"/>
      <c r="X114" s="18"/>
      <c r="Y114" s="18"/>
      <c r="Z114" s="18"/>
    </row>
    <row r="115" ht="15.75" customHeight="1" outlineLevel="2">
      <c r="A115" s="18" t="s">
        <v>104</v>
      </c>
      <c r="B115" s="18" t="s">
        <v>95</v>
      </c>
      <c r="C115" s="19" t="s">
        <v>96</v>
      </c>
      <c r="D115" s="20">
        <v>0.0</v>
      </c>
      <c r="E115" s="21">
        <v>0.0</v>
      </c>
      <c r="F115" s="18">
        <v>0.0</v>
      </c>
      <c r="G115" s="20">
        <v>0.0</v>
      </c>
      <c r="H115" s="20">
        <v>5.5806769E7</v>
      </c>
      <c r="I115" s="20">
        <v>0.0</v>
      </c>
      <c r="J115" s="20">
        <v>0.0</v>
      </c>
      <c r="K115" s="20">
        <v>0.0</v>
      </c>
      <c r="L115" s="20">
        <v>2.80129354E8</v>
      </c>
      <c r="M115" s="20">
        <v>0.0</v>
      </c>
      <c r="N115" s="18"/>
      <c r="O115" s="20">
        <v>0.0</v>
      </c>
      <c r="P115" s="20">
        <v>0.0</v>
      </c>
      <c r="Q115" s="20">
        <v>0.0</v>
      </c>
      <c r="R115" s="20">
        <v>0.0</v>
      </c>
      <c r="S115" s="20">
        <v>0.0</v>
      </c>
      <c r="T115" s="18"/>
      <c r="U115" s="18"/>
      <c r="V115" s="18"/>
      <c r="W115" s="18"/>
      <c r="X115" s="18"/>
      <c r="Y115" s="18"/>
      <c r="Z115" s="18"/>
    </row>
    <row r="116" ht="15.75" customHeight="1" outlineLevel="2">
      <c r="A116" s="18" t="s">
        <v>104</v>
      </c>
      <c r="B116" s="18" t="s">
        <v>51</v>
      </c>
      <c r="C116" s="19" t="s">
        <v>52</v>
      </c>
      <c r="D116" s="20">
        <v>0.0</v>
      </c>
      <c r="E116" s="21">
        <v>0.0</v>
      </c>
      <c r="F116" s="18">
        <v>0.0</v>
      </c>
      <c r="G116" s="20">
        <v>0.0</v>
      </c>
      <c r="H116" s="20">
        <v>5.5806769E7</v>
      </c>
      <c r="I116" s="20">
        <v>0.0</v>
      </c>
      <c r="J116" s="20">
        <v>0.0</v>
      </c>
      <c r="K116" s="20">
        <v>0.0</v>
      </c>
      <c r="L116" s="20">
        <v>2.80129354E8</v>
      </c>
      <c r="M116" s="20">
        <v>0.0</v>
      </c>
      <c r="N116" s="18"/>
      <c r="O116" s="20">
        <v>0.0</v>
      </c>
      <c r="P116" s="20">
        <v>0.0</v>
      </c>
      <c r="Q116" s="20">
        <v>0.0</v>
      </c>
      <c r="R116" s="20">
        <v>0.0</v>
      </c>
      <c r="S116" s="20">
        <v>0.0</v>
      </c>
      <c r="T116" s="18"/>
      <c r="U116" s="18"/>
      <c r="V116" s="18"/>
      <c r="W116" s="18"/>
      <c r="X116" s="18"/>
      <c r="Y116" s="18"/>
      <c r="Z116" s="18"/>
    </row>
    <row r="117" ht="15.75" customHeight="1" outlineLevel="1">
      <c r="A117" s="23" t="s">
        <v>105</v>
      </c>
      <c r="B117" s="18"/>
      <c r="C117" s="19"/>
      <c r="D117" s="20">
        <v>2.5466305E7</v>
      </c>
      <c r="E117" s="21">
        <v>3449960.0</v>
      </c>
      <c r="F117" s="18">
        <v>1.0</v>
      </c>
      <c r="G117" s="20"/>
      <c r="H117" s="20"/>
      <c r="I117" s="20"/>
      <c r="J117" s="20">
        <v>0.0</v>
      </c>
      <c r="K117" s="20">
        <v>0.0</v>
      </c>
      <c r="L117" s="20"/>
      <c r="M117" s="20"/>
      <c r="N117" s="18"/>
      <c r="O117" s="20">
        <v>2.5466305E7</v>
      </c>
      <c r="P117" s="20">
        <v>2.5466305E7</v>
      </c>
      <c r="Q117" s="20">
        <v>2.5466305E7</v>
      </c>
      <c r="R117" s="20">
        <v>0.0</v>
      </c>
      <c r="S117" s="20">
        <v>2.5466305E7</v>
      </c>
      <c r="T117" s="18"/>
      <c r="U117" s="18"/>
      <c r="V117" s="18"/>
      <c r="W117" s="18"/>
      <c r="X117" s="18"/>
      <c r="Y117" s="18"/>
      <c r="Z117" s="18"/>
    </row>
    <row r="118" ht="15.75" customHeight="1" outlineLevel="2">
      <c r="A118" s="18" t="s">
        <v>106</v>
      </c>
      <c r="B118" s="18" t="s">
        <v>27</v>
      </c>
      <c r="C118" s="19" t="s">
        <v>28</v>
      </c>
      <c r="D118" s="20">
        <v>9068580.22</v>
      </c>
      <c r="E118" s="21">
        <v>1211285.68</v>
      </c>
      <c r="F118" s="21">
        <v>0.9993075620747596</v>
      </c>
      <c r="G118" s="20">
        <v>0.0</v>
      </c>
      <c r="H118" s="20">
        <v>1.0635917E7</v>
      </c>
      <c r="I118" s="20">
        <v>0.0</v>
      </c>
      <c r="J118" s="20">
        <v>0.0</v>
      </c>
      <c r="K118" s="20">
        <v>0.0</v>
      </c>
      <c r="L118" s="20">
        <v>9.9689068E7</v>
      </c>
      <c r="M118" s="20">
        <v>0.0</v>
      </c>
      <c r="N118" s="18"/>
      <c r="O118" s="20">
        <v>9068580.22</v>
      </c>
      <c r="P118" s="20">
        <v>9068580.0</v>
      </c>
      <c r="Q118" s="20">
        <v>9068580.0</v>
      </c>
      <c r="R118" s="20">
        <v>0.0</v>
      </c>
      <c r="S118" s="20">
        <v>9068580.0</v>
      </c>
      <c r="T118" s="18"/>
      <c r="U118" s="18"/>
      <c r="V118" s="18"/>
      <c r="W118" s="18"/>
      <c r="X118" s="18"/>
      <c r="Y118" s="18"/>
      <c r="Z118" s="18"/>
    </row>
    <row r="119" ht="15.75" customHeight="1" outlineLevel="2">
      <c r="A119" s="18" t="s">
        <v>106</v>
      </c>
      <c r="B119" s="18" t="s">
        <v>37</v>
      </c>
      <c r="C119" s="19" t="s">
        <v>38</v>
      </c>
      <c r="D119" s="20">
        <v>6283.78</v>
      </c>
      <c r="E119" s="21">
        <v>839.32</v>
      </c>
      <c r="F119" s="21">
        <v>6.924379252405325E-4</v>
      </c>
      <c r="G119" s="20">
        <v>0.0</v>
      </c>
      <c r="H119" s="20">
        <v>1.0635917E7</v>
      </c>
      <c r="I119" s="20">
        <v>0.0</v>
      </c>
      <c r="J119" s="20">
        <v>0.0</v>
      </c>
      <c r="K119" s="20">
        <v>0.0</v>
      </c>
      <c r="L119" s="20">
        <v>9.9689068E7</v>
      </c>
      <c r="M119" s="20">
        <v>0.0</v>
      </c>
      <c r="N119" s="18"/>
      <c r="O119" s="20">
        <v>0.0</v>
      </c>
      <c r="P119" s="20">
        <v>0.0</v>
      </c>
      <c r="Q119" s="20">
        <v>0.0</v>
      </c>
      <c r="R119" s="20">
        <v>6283.78</v>
      </c>
      <c r="S119" s="20">
        <v>0.0</v>
      </c>
      <c r="T119" s="18"/>
      <c r="U119" s="18"/>
      <c r="V119" s="18"/>
      <c r="W119" s="18"/>
      <c r="X119" s="18"/>
      <c r="Y119" s="18"/>
      <c r="Z119" s="18"/>
    </row>
    <row r="120" ht="15.75" customHeight="1" outlineLevel="2">
      <c r="A120" s="18" t="s">
        <v>106</v>
      </c>
      <c r="B120" s="18" t="s">
        <v>31</v>
      </c>
      <c r="C120" s="19" t="s">
        <v>32</v>
      </c>
      <c r="D120" s="20">
        <v>0.0</v>
      </c>
      <c r="E120" s="21">
        <v>0.0</v>
      </c>
      <c r="F120" s="18">
        <v>0.0</v>
      </c>
      <c r="G120" s="20">
        <v>0.0</v>
      </c>
      <c r="H120" s="20">
        <v>1.0635917E7</v>
      </c>
      <c r="I120" s="20">
        <v>0.0</v>
      </c>
      <c r="J120" s="20">
        <v>0.0</v>
      </c>
      <c r="K120" s="20">
        <v>0.0</v>
      </c>
      <c r="L120" s="20">
        <v>9.9689068E7</v>
      </c>
      <c r="M120" s="20">
        <v>0.0</v>
      </c>
      <c r="N120" s="18"/>
      <c r="O120" s="20">
        <v>0.0</v>
      </c>
      <c r="P120" s="20">
        <v>0.0</v>
      </c>
      <c r="Q120" s="20">
        <v>0.0</v>
      </c>
      <c r="R120" s="20">
        <v>0.0</v>
      </c>
      <c r="S120" s="20">
        <v>0.0</v>
      </c>
      <c r="T120" s="18"/>
      <c r="U120" s="18"/>
      <c r="V120" s="18"/>
      <c r="W120" s="18"/>
      <c r="X120" s="18"/>
      <c r="Y120" s="18"/>
      <c r="Z120" s="18"/>
    </row>
    <row r="121" ht="15.75" customHeight="1" outlineLevel="1">
      <c r="A121" s="23" t="s">
        <v>107</v>
      </c>
      <c r="B121" s="18"/>
      <c r="C121" s="19"/>
      <c r="D121" s="20">
        <v>9074864.0</v>
      </c>
      <c r="E121" s="21">
        <v>1212125.0</v>
      </c>
      <c r="F121" s="18">
        <v>1.0</v>
      </c>
      <c r="G121" s="20"/>
      <c r="H121" s="20"/>
      <c r="I121" s="20"/>
      <c r="J121" s="20">
        <v>0.0</v>
      </c>
      <c r="K121" s="20">
        <v>0.0</v>
      </c>
      <c r="L121" s="20"/>
      <c r="M121" s="20"/>
      <c r="N121" s="18"/>
      <c r="O121" s="20">
        <v>9068580.22</v>
      </c>
      <c r="P121" s="20">
        <v>9068580.0</v>
      </c>
      <c r="Q121" s="20">
        <v>9068580.0</v>
      </c>
      <c r="R121" s="20">
        <v>6283.78</v>
      </c>
      <c r="S121" s="20">
        <v>9068580.0</v>
      </c>
      <c r="T121" s="18"/>
      <c r="U121" s="18"/>
      <c r="V121" s="18"/>
      <c r="W121" s="18"/>
      <c r="X121" s="18"/>
      <c r="Y121" s="18"/>
      <c r="Z121" s="18"/>
    </row>
    <row r="122" ht="15.75" customHeight="1" outlineLevel="2">
      <c r="A122" s="18" t="s">
        <v>108</v>
      </c>
      <c r="B122" s="18" t="s">
        <v>27</v>
      </c>
      <c r="C122" s="19" t="s">
        <v>28</v>
      </c>
      <c r="D122" s="20">
        <v>8595636.0</v>
      </c>
      <c r="E122" s="21">
        <v>928731.0</v>
      </c>
      <c r="F122" s="21">
        <v>1.0</v>
      </c>
      <c r="G122" s="20">
        <v>1.4495209E7</v>
      </c>
      <c r="H122" s="20">
        <v>1.030953E7</v>
      </c>
      <c r="I122" s="20">
        <v>1317746.2727272727</v>
      </c>
      <c r="J122" s="20">
        <v>1317746.2727272727</v>
      </c>
      <c r="K122" s="20">
        <v>1317746.0</v>
      </c>
      <c r="L122" s="20">
        <v>8.0056793E7</v>
      </c>
      <c r="M122" s="20">
        <v>0.0</v>
      </c>
      <c r="N122" s="18"/>
      <c r="O122" s="20">
        <v>7277889.7272727275</v>
      </c>
      <c r="P122" s="20">
        <v>7277890.0</v>
      </c>
      <c r="Q122" s="20">
        <v>8595636.0</v>
      </c>
      <c r="R122" s="20">
        <v>0.0</v>
      </c>
      <c r="S122" s="20">
        <v>7277890.0</v>
      </c>
      <c r="T122" s="18"/>
      <c r="U122" s="18"/>
      <c r="V122" s="18"/>
      <c r="W122" s="18"/>
      <c r="X122" s="18"/>
      <c r="Y122" s="18"/>
      <c r="Z122" s="18"/>
    </row>
    <row r="123" ht="15.75" customHeight="1" outlineLevel="2">
      <c r="A123" s="18" t="s">
        <v>108</v>
      </c>
      <c r="B123" s="18" t="s">
        <v>37</v>
      </c>
      <c r="C123" s="19" t="s">
        <v>38</v>
      </c>
      <c r="D123" s="20">
        <v>0.0</v>
      </c>
      <c r="E123" s="21">
        <v>0.0</v>
      </c>
      <c r="F123" s="18">
        <v>0.0</v>
      </c>
      <c r="G123" s="20">
        <v>1.4495209E7</v>
      </c>
      <c r="H123" s="20">
        <v>1.030953E7</v>
      </c>
      <c r="I123" s="20">
        <v>1317746.2727272727</v>
      </c>
      <c r="J123" s="20">
        <v>0.0</v>
      </c>
      <c r="K123" s="20">
        <v>0.0</v>
      </c>
      <c r="L123" s="20">
        <v>8.0056793E7</v>
      </c>
      <c r="M123" s="20">
        <v>0.0</v>
      </c>
      <c r="N123" s="18"/>
      <c r="O123" s="20">
        <v>0.0</v>
      </c>
      <c r="P123" s="20">
        <v>0.0</v>
      </c>
      <c r="Q123" s="20">
        <v>0.0</v>
      </c>
      <c r="R123" s="20">
        <v>0.0</v>
      </c>
      <c r="S123" s="20">
        <v>0.0</v>
      </c>
      <c r="T123" s="18"/>
      <c r="U123" s="18"/>
      <c r="V123" s="18"/>
      <c r="W123" s="18"/>
      <c r="X123" s="18"/>
      <c r="Y123" s="18"/>
      <c r="Z123" s="18"/>
    </row>
    <row r="124" ht="15.75" customHeight="1" outlineLevel="1">
      <c r="A124" s="23" t="s">
        <v>109</v>
      </c>
      <c r="B124" s="18"/>
      <c r="C124" s="19"/>
      <c r="D124" s="20">
        <v>8595636.0</v>
      </c>
      <c r="E124" s="21">
        <v>928731.0</v>
      </c>
      <c r="F124" s="18">
        <v>1.0</v>
      </c>
      <c r="G124" s="20"/>
      <c r="H124" s="20"/>
      <c r="I124" s="20"/>
      <c r="J124" s="20">
        <v>1317746.2727272727</v>
      </c>
      <c r="K124" s="20">
        <v>1317746.0</v>
      </c>
      <c r="L124" s="20"/>
      <c r="M124" s="20"/>
      <c r="N124" s="18"/>
      <c r="O124" s="20">
        <v>7277889.7272727275</v>
      </c>
      <c r="P124" s="20">
        <v>7277890.0</v>
      </c>
      <c r="Q124" s="20">
        <v>8595636.0</v>
      </c>
      <c r="R124" s="20">
        <v>0.0</v>
      </c>
      <c r="S124" s="20">
        <v>7277890.0</v>
      </c>
      <c r="T124" s="18"/>
      <c r="U124" s="18"/>
      <c r="V124" s="18"/>
      <c r="W124" s="18"/>
      <c r="X124" s="18"/>
      <c r="Y124" s="18"/>
      <c r="Z124" s="18"/>
    </row>
    <row r="125" ht="15.75" customHeight="1" outlineLevel="2">
      <c r="A125" s="18" t="s">
        <v>110</v>
      </c>
      <c r="B125" s="18" t="s">
        <v>27</v>
      </c>
      <c r="C125" s="19" t="s">
        <v>28</v>
      </c>
      <c r="D125" s="20">
        <v>9.788906669E7</v>
      </c>
      <c r="E125" s="21">
        <v>1.223146974E7</v>
      </c>
      <c r="F125" s="21">
        <v>0.9169484516059799</v>
      </c>
      <c r="G125" s="20">
        <v>0.0</v>
      </c>
      <c r="H125" s="20">
        <v>1.44183221E8</v>
      </c>
      <c r="I125" s="20">
        <v>0.0</v>
      </c>
      <c r="J125" s="20">
        <v>0.0</v>
      </c>
      <c r="K125" s="20">
        <v>0.0</v>
      </c>
      <c r="L125" s="20">
        <v>1.173626514E9</v>
      </c>
      <c r="M125" s="20">
        <v>0.0</v>
      </c>
      <c r="N125" s="18"/>
      <c r="O125" s="20">
        <v>9.788906669E7</v>
      </c>
      <c r="P125" s="20">
        <v>9.7889067E7</v>
      </c>
      <c r="Q125" s="20">
        <v>9.7889067E7</v>
      </c>
      <c r="R125" s="20">
        <v>0.0</v>
      </c>
      <c r="S125" s="20">
        <v>9.7889067E7</v>
      </c>
      <c r="T125" s="18"/>
      <c r="U125" s="18"/>
      <c r="V125" s="18"/>
      <c r="W125" s="18"/>
      <c r="X125" s="18"/>
      <c r="Y125" s="18"/>
      <c r="Z125" s="18"/>
    </row>
    <row r="126" ht="15.75" customHeight="1" outlineLevel="2">
      <c r="A126" s="18" t="s">
        <v>110</v>
      </c>
      <c r="B126" s="18" t="s">
        <v>37</v>
      </c>
      <c r="C126" s="19" t="s">
        <v>38</v>
      </c>
      <c r="D126" s="20">
        <v>8866189.31</v>
      </c>
      <c r="E126" s="21">
        <v>1107851.26</v>
      </c>
      <c r="F126" s="21">
        <v>0.08305154839402006</v>
      </c>
      <c r="G126" s="20">
        <v>0.0</v>
      </c>
      <c r="H126" s="20">
        <v>1.44183221E8</v>
      </c>
      <c r="I126" s="20">
        <v>0.0</v>
      </c>
      <c r="J126" s="20">
        <v>0.0</v>
      </c>
      <c r="K126" s="20">
        <v>0.0</v>
      </c>
      <c r="L126" s="20">
        <v>1.173626514E9</v>
      </c>
      <c r="M126" s="20">
        <v>0.0</v>
      </c>
      <c r="N126" s="18"/>
      <c r="O126" s="20">
        <v>8866189.31</v>
      </c>
      <c r="P126" s="20">
        <v>8866189.0</v>
      </c>
      <c r="Q126" s="20">
        <v>8866189.0</v>
      </c>
      <c r="R126" s="20">
        <v>0.0</v>
      </c>
      <c r="S126" s="20">
        <v>8866189.0</v>
      </c>
      <c r="T126" s="18"/>
      <c r="U126" s="18"/>
      <c r="V126" s="18"/>
      <c r="W126" s="18"/>
      <c r="X126" s="18"/>
      <c r="Y126" s="18"/>
      <c r="Z126" s="18"/>
    </row>
    <row r="127" ht="15.75" customHeight="1" outlineLevel="2">
      <c r="A127" s="18" t="s">
        <v>110</v>
      </c>
      <c r="B127" s="18" t="s">
        <v>51</v>
      </c>
      <c r="C127" s="19" t="s">
        <v>52</v>
      </c>
      <c r="D127" s="20">
        <v>0.0</v>
      </c>
      <c r="E127" s="21">
        <v>0.0</v>
      </c>
      <c r="F127" s="18">
        <v>0.0</v>
      </c>
      <c r="G127" s="20">
        <v>0.0</v>
      </c>
      <c r="H127" s="20">
        <v>1.44183221E8</v>
      </c>
      <c r="I127" s="20">
        <v>0.0</v>
      </c>
      <c r="J127" s="20">
        <v>0.0</v>
      </c>
      <c r="K127" s="20">
        <v>0.0</v>
      </c>
      <c r="L127" s="20">
        <v>1.173626514E9</v>
      </c>
      <c r="M127" s="20">
        <v>0.0</v>
      </c>
      <c r="N127" s="18"/>
      <c r="O127" s="20">
        <v>0.0</v>
      </c>
      <c r="P127" s="20">
        <v>0.0</v>
      </c>
      <c r="Q127" s="20">
        <v>0.0</v>
      </c>
      <c r="R127" s="20">
        <v>0.0</v>
      </c>
      <c r="S127" s="20">
        <v>0.0</v>
      </c>
      <c r="T127" s="18"/>
      <c r="U127" s="18"/>
      <c r="V127" s="18"/>
      <c r="W127" s="18"/>
      <c r="X127" s="18"/>
      <c r="Y127" s="18"/>
      <c r="Z127" s="18"/>
    </row>
    <row r="128" ht="15.75" customHeight="1" outlineLevel="2">
      <c r="A128" s="18" t="s">
        <v>110</v>
      </c>
      <c r="B128" s="18" t="s">
        <v>31</v>
      </c>
      <c r="C128" s="19" t="s">
        <v>32</v>
      </c>
      <c r="D128" s="20">
        <v>0.0</v>
      </c>
      <c r="E128" s="21">
        <v>0.0</v>
      </c>
      <c r="F128" s="18">
        <v>0.0</v>
      </c>
      <c r="G128" s="20">
        <v>0.0</v>
      </c>
      <c r="H128" s="20">
        <v>1.44183221E8</v>
      </c>
      <c r="I128" s="20">
        <v>0.0</v>
      </c>
      <c r="J128" s="20">
        <v>0.0</v>
      </c>
      <c r="K128" s="20">
        <v>0.0</v>
      </c>
      <c r="L128" s="20">
        <v>1.173626514E9</v>
      </c>
      <c r="M128" s="20">
        <v>0.0</v>
      </c>
      <c r="N128" s="18"/>
      <c r="O128" s="20">
        <v>0.0</v>
      </c>
      <c r="P128" s="20">
        <v>0.0</v>
      </c>
      <c r="Q128" s="20">
        <v>0.0</v>
      </c>
      <c r="R128" s="20">
        <v>0.0</v>
      </c>
      <c r="S128" s="20">
        <v>0.0</v>
      </c>
      <c r="T128" s="18"/>
      <c r="U128" s="18"/>
      <c r="V128" s="18"/>
      <c r="W128" s="18"/>
      <c r="X128" s="18"/>
      <c r="Y128" s="18"/>
      <c r="Z128" s="18"/>
    </row>
    <row r="129" ht="15.75" customHeight="1" outlineLevel="1">
      <c r="A129" s="23" t="s">
        <v>111</v>
      </c>
      <c r="B129" s="18"/>
      <c r="C129" s="19"/>
      <c r="D129" s="20">
        <v>1.06755256E8</v>
      </c>
      <c r="E129" s="21">
        <v>1.3339321E7</v>
      </c>
      <c r="F129" s="18">
        <v>1.0</v>
      </c>
      <c r="G129" s="20"/>
      <c r="H129" s="20"/>
      <c r="I129" s="20"/>
      <c r="J129" s="20">
        <v>0.0</v>
      </c>
      <c r="K129" s="20">
        <v>0.0</v>
      </c>
      <c r="L129" s="20"/>
      <c r="M129" s="20"/>
      <c r="N129" s="18"/>
      <c r="O129" s="20">
        <v>1.06755256E8</v>
      </c>
      <c r="P129" s="20">
        <v>1.06755256E8</v>
      </c>
      <c r="Q129" s="20">
        <v>1.06755256E8</v>
      </c>
      <c r="R129" s="20">
        <v>0.0</v>
      </c>
      <c r="S129" s="20">
        <v>1.06755256E8</v>
      </c>
      <c r="T129" s="18"/>
      <c r="U129" s="18"/>
      <c r="V129" s="18"/>
      <c r="W129" s="18"/>
      <c r="X129" s="18"/>
      <c r="Y129" s="18"/>
      <c r="Z129" s="18"/>
    </row>
    <row r="130" ht="15.75" customHeight="1" outlineLevel="2">
      <c r="A130" s="18" t="s">
        <v>112</v>
      </c>
      <c r="B130" s="18" t="s">
        <v>27</v>
      </c>
      <c r="C130" s="19" t="s">
        <v>28</v>
      </c>
      <c r="D130" s="20">
        <v>2.486788238E7</v>
      </c>
      <c r="E130" s="21">
        <v>1.475586527E7</v>
      </c>
      <c r="F130" s="21">
        <v>0.8299010331328909</v>
      </c>
      <c r="G130" s="20">
        <v>0.0</v>
      </c>
      <c r="H130" s="20">
        <v>1.41961125E8</v>
      </c>
      <c r="I130" s="20">
        <v>0.0</v>
      </c>
      <c r="J130" s="20">
        <v>0.0</v>
      </c>
      <c r="K130" s="20">
        <v>0.0</v>
      </c>
      <c r="L130" s="20">
        <v>3.29613646E8</v>
      </c>
      <c r="M130" s="20">
        <v>0.0</v>
      </c>
      <c r="N130" s="18"/>
      <c r="O130" s="20">
        <v>2.486788238E7</v>
      </c>
      <c r="P130" s="20">
        <v>2.4867882E7</v>
      </c>
      <c r="Q130" s="20">
        <v>2.4867882E7</v>
      </c>
      <c r="R130" s="20">
        <v>0.0</v>
      </c>
      <c r="S130" s="20">
        <v>2.4867882E7</v>
      </c>
      <c r="T130" s="18"/>
      <c r="U130" s="18"/>
      <c r="V130" s="18"/>
      <c r="W130" s="18"/>
      <c r="X130" s="18"/>
      <c r="Y130" s="18"/>
      <c r="Z130" s="18"/>
    </row>
    <row r="131" ht="15.75" customHeight="1" outlineLevel="2">
      <c r="A131" s="18" t="s">
        <v>112</v>
      </c>
      <c r="B131" s="18" t="s">
        <v>53</v>
      </c>
      <c r="C131" s="19" t="s">
        <v>54</v>
      </c>
      <c r="D131" s="20">
        <v>5096994.62</v>
      </c>
      <c r="E131" s="21">
        <v>3024405.73</v>
      </c>
      <c r="F131" s="21">
        <v>0.17009896686710912</v>
      </c>
      <c r="G131" s="20">
        <v>0.0</v>
      </c>
      <c r="H131" s="20">
        <v>1.41961125E8</v>
      </c>
      <c r="I131" s="20">
        <v>0.0</v>
      </c>
      <c r="J131" s="20">
        <v>0.0</v>
      </c>
      <c r="K131" s="20">
        <v>0.0</v>
      </c>
      <c r="L131" s="20">
        <v>3.29613646E8</v>
      </c>
      <c r="M131" s="20">
        <v>0.0</v>
      </c>
      <c r="N131" s="18"/>
      <c r="O131" s="20">
        <v>5096994.62</v>
      </c>
      <c r="P131" s="20">
        <v>5096995.0</v>
      </c>
      <c r="Q131" s="20">
        <v>5096995.0</v>
      </c>
      <c r="R131" s="20">
        <v>0.0</v>
      </c>
      <c r="S131" s="20">
        <v>5096995.0</v>
      </c>
      <c r="T131" s="18"/>
      <c r="U131" s="18"/>
      <c r="V131" s="18"/>
      <c r="W131" s="18"/>
      <c r="X131" s="18"/>
      <c r="Y131" s="18"/>
      <c r="Z131" s="18"/>
    </row>
    <row r="132" ht="15.75" customHeight="1" outlineLevel="1">
      <c r="A132" s="23" t="s">
        <v>113</v>
      </c>
      <c r="B132" s="18"/>
      <c r="C132" s="19"/>
      <c r="D132" s="20">
        <v>2.9964877E7</v>
      </c>
      <c r="E132" s="21">
        <v>1.7780271E7</v>
      </c>
      <c r="F132" s="18">
        <v>1.0</v>
      </c>
      <c r="G132" s="20"/>
      <c r="H132" s="20"/>
      <c r="I132" s="20"/>
      <c r="J132" s="20">
        <v>0.0</v>
      </c>
      <c r="K132" s="20">
        <v>0.0</v>
      </c>
      <c r="L132" s="20"/>
      <c r="M132" s="20"/>
      <c r="N132" s="18"/>
      <c r="O132" s="20">
        <v>2.9964877E7</v>
      </c>
      <c r="P132" s="20">
        <v>2.9964877E7</v>
      </c>
      <c r="Q132" s="20">
        <v>2.9964877E7</v>
      </c>
      <c r="R132" s="20">
        <v>0.0</v>
      </c>
      <c r="S132" s="20">
        <v>2.9964877E7</v>
      </c>
      <c r="T132" s="18"/>
      <c r="U132" s="18"/>
      <c r="V132" s="18"/>
      <c r="W132" s="18"/>
      <c r="X132" s="18"/>
      <c r="Y132" s="18"/>
      <c r="Z132" s="18"/>
    </row>
    <row r="133" ht="15.75" customHeight="1" outlineLevel="2">
      <c r="A133" s="18" t="s">
        <v>114</v>
      </c>
      <c r="B133" s="18" t="s">
        <v>27</v>
      </c>
      <c r="C133" s="19" t="s">
        <v>28</v>
      </c>
      <c r="D133" s="20">
        <v>4368756.0</v>
      </c>
      <c r="E133" s="21">
        <v>391154.0</v>
      </c>
      <c r="F133" s="21">
        <v>1.0</v>
      </c>
      <c r="G133" s="20">
        <v>0.0</v>
      </c>
      <c r="H133" s="20">
        <v>4129096.0</v>
      </c>
      <c r="I133" s="20">
        <v>0.0</v>
      </c>
      <c r="J133" s="20">
        <v>0.0</v>
      </c>
      <c r="K133" s="20">
        <v>0.0</v>
      </c>
      <c r="L133" s="20">
        <v>4.7740289E7</v>
      </c>
      <c r="M133" s="20">
        <v>0.0</v>
      </c>
      <c r="N133" s="18"/>
      <c r="O133" s="20">
        <v>4368756.0</v>
      </c>
      <c r="P133" s="20">
        <v>4368756.0</v>
      </c>
      <c r="Q133" s="20">
        <v>4368756.0</v>
      </c>
      <c r="R133" s="20">
        <v>0.0</v>
      </c>
      <c r="S133" s="20">
        <v>4368756.0</v>
      </c>
      <c r="T133" s="18"/>
      <c r="U133" s="18"/>
      <c r="V133" s="18"/>
      <c r="W133" s="18"/>
      <c r="X133" s="18"/>
      <c r="Y133" s="18"/>
      <c r="Z133" s="18"/>
    </row>
    <row r="134" ht="15.75" customHeight="1" outlineLevel="2">
      <c r="A134" s="18" t="s">
        <v>114</v>
      </c>
      <c r="B134" s="18" t="s">
        <v>31</v>
      </c>
      <c r="C134" s="19" t="s">
        <v>32</v>
      </c>
      <c r="D134" s="20">
        <v>0.0</v>
      </c>
      <c r="E134" s="21">
        <v>0.0</v>
      </c>
      <c r="F134" s="18">
        <v>0.0</v>
      </c>
      <c r="G134" s="20">
        <v>0.0</v>
      </c>
      <c r="H134" s="20">
        <v>4129096.0</v>
      </c>
      <c r="I134" s="20">
        <v>0.0</v>
      </c>
      <c r="J134" s="20">
        <v>0.0</v>
      </c>
      <c r="K134" s="20">
        <v>0.0</v>
      </c>
      <c r="L134" s="20">
        <v>4.7740289E7</v>
      </c>
      <c r="M134" s="20">
        <v>0.0</v>
      </c>
      <c r="N134" s="18"/>
      <c r="O134" s="20">
        <v>0.0</v>
      </c>
      <c r="P134" s="20">
        <v>0.0</v>
      </c>
      <c r="Q134" s="20">
        <v>0.0</v>
      </c>
      <c r="R134" s="20">
        <v>0.0</v>
      </c>
      <c r="S134" s="20">
        <v>0.0</v>
      </c>
      <c r="T134" s="18"/>
      <c r="U134" s="18"/>
      <c r="V134" s="18"/>
      <c r="W134" s="18"/>
      <c r="X134" s="18"/>
      <c r="Y134" s="18"/>
      <c r="Z134" s="18"/>
    </row>
    <row r="135" ht="15.75" customHeight="1" outlineLevel="1">
      <c r="A135" s="23" t="s">
        <v>115</v>
      </c>
      <c r="B135" s="18"/>
      <c r="C135" s="19"/>
      <c r="D135" s="20">
        <v>4368756.0</v>
      </c>
      <c r="E135" s="21">
        <v>391154.0</v>
      </c>
      <c r="F135" s="18">
        <v>1.0</v>
      </c>
      <c r="G135" s="20"/>
      <c r="H135" s="20"/>
      <c r="I135" s="20"/>
      <c r="J135" s="20">
        <v>0.0</v>
      </c>
      <c r="K135" s="20">
        <v>0.0</v>
      </c>
      <c r="L135" s="20"/>
      <c r="M135" s="20"/>
      <c r="N135" s="18"/>
      <c r="O135" s="20">
        <v>4368756.0</v>
      </c>
      <c r="P135" s="20">
        <v>4368756.0</v>
      </c>
      <c r="Q135" s="20">
        <v>4368756.0</v>
      </c>
      <c r="R135" s="20">
        <v>0.0</v>
      </c>
      <c r="S135" s="20">
        <v>4368756.0</v>
      </c>
      <c r="T135" s="18"/>
      <c r="U135" s="18"/>
      <c r="V135" s="18"/>
      <c r="W135" s="18"/>
      <c r="X135" s="18"/>
      <c r="Y135" s="18"/>
      <c r="Z135" s="18"/>
    </row>
    <row r="136" ht="15.75" customHeight="1" outlineLevel="2">
      <c r="A136" s="18" t="s">
        <v>116</v>
      </c>
      <c r="B136" s="18" t="s">
        <v>27</v>
      </c>
      <c r="C136" s="19" t="s">
        <v>28</v>
      </c>
      <c r="D136" s="20">
        <v>1.8468063592E8</v>
      </c>
      <c r="E136" s="21">
        <v>6924128.68</v>
      </c>
      <c r="F136" s="21">
        <v>0.4097242664129467</v>
      </c>
      <c r="G136" s="20">
        <v>2.3931784E7</v>
      </c>
      <c r="H136" s="20">
        <v>2.18300304E8</v>
      </c>
      <c r="I136" s="20">
        <v>2175616.727272727</v>
      </c>
      <c r="J136" s="20">
        <v>891402.9675775539</v>
      </c>
      <c r="K136" s="20">
        <v>891402.9199999869</v>
      </c>
      <c r="L136" s="20">
        <v>4.934249021E9</v>
      </c>
      <c r="M136" s="20">
        <v>0.0</v>
      </c>
      <c r="N136" s="18"/>
      <c r="O136" s="20">
        <v>1.8378923295242244E8</v>
      </c>
      <c r="P136" s="20">
        <v>1.83789233E8</v>
      </c>
      <c r="Q136" s="20">
        <v>1.8468063592E8</v>
      </c>
      <c r="R136" s="20">
        <v>0.0</v>
      </c>
      <c r="S136" s="20">
        <v>1.83789233E8</v>
      </c>
      <c r="T136" s="18"/>
      <c r="U136" s="18"/>
      <c r="V136" s="18"/>
      <c r="W136" s="18"/>
      <c r="X136" s="18"/>
      <c r="Y136" s="18"/>
      <c r="Z136" s="18"/>
    </row>
    <row r="137" ht="15.75" customHeight="1" outlineLevel="2">
      <c r="A137" s="18" t="s">
        <v>116</v>
      </c>
      <c r="B137" s="18" t="s">
        <v>37</v>
      </c>
      <c r="C137" s="19" t="s">
        <v>38</v>
      </c>
      <c r="D137" s="20">
        <v>5.685849328E7</v>
      </c>
      <c r="E137" s="21">
        <v>2131763.96</v>
      </c>
      <c r="F137" s="21">
        <v>0.12614373094635087</v>
      </c>
      <c r="G137" s="20">
        <v>2.3931784E7</v>
      </c>
      <c r="H137" s="20">
        <v>2.18300304E8</v>
      </c>
      <c r="I137" s="20">
        <v>2175616.727272727</v>
      </c>
      <c r="J137" s="20">
        <v>274440.4110874713</v>
      </c>
      <c r="K137" s="20">
        <v>274440.2800000012</v>
      </c>
      <c r="L137" s="20">
        <v>4.934249021E9</v>
      </c>
      <c r="M137" s="20">
        <v>0.0</v>
      </c>
      <c r="N137" s="18"/>
      <c r="O137" s="20">
        <v>5.658405286891253E7</v>
      </c>
      <c r="P137" s="20">
        <v>5.6584053E7</v>
      </c>
      <c r="Q137" s="20">
        <v>5.685849328E7</v>
      </c>
      <c r="R137" s="20">
        <v>0.0</v>
      </c>
      <c r="S137" s="20">
        <v>5.6584053E7</v>
      </c>
      <c r="T137" s="18"/>
      <c r="U137" s="18"/>
      <c r="V137" s="18"/>
      <c r="W137" s="18"/>
      <c r="X137" s="18"/>
      <c r="Y137" s="18"/>
      <c r="Z137" s="18"/>
    </row>
    <row r="138" ht="15.75" customHeight="1" outlineLevel="2">
      <c r="A138" s="18" t="s">
        <v>116</v>
      </c>
      <c r="B138" s="18" t="s">
        <v>95</v>
      </c>
      <c r="C138" s="19" t="s">
        <v>96</v>
      </c>
      <c r="D138" s="20">
        <v>0.0</v>
      </c>
      <c r="E138" s="21">
        <v>0.0</v>
      </c>
      <c r="F138" s="18">
        <v>0.0</v>
      </c>
      <c r="G138" s="20">
        <v>2.3931784E7</v>
      </c>
      <c r="H138" s="20">
        <v>2.18300304E8</v>
      </c>
      <c r="I138" s="20">
        <v>2175616.727272727</v>
      </c>
      <c r="J138" s="20">
        <v>0.0</v>
      </c>
      <c r="K138" s="20">
        <v>0.0</v>
      </c>
      <c r="L138" s="20">
        <v>4.934249021E9</v>
      </c>
      <c r="M138" s="20">
        <v>0.0</v>
      </c>
      <c r="N138" s="18"/>
      <c r="O138" s="20">
        <v>0.0</v>
      </c>
      <c r="P138" s="20">
        <v>0.0</v>
      </c>
      <c r="Q138" s="20">
        <v>0.0</v>
      </c>
      <c r="R138" s="20">
        <v>0.0</v>
      </c>
      <c r="S138" s="20">
        <v>0.0</v>
      </c>
      <c r="T138" s="18"/>
      <c r="U138" s="18"/>
      <c r="V138" s="18"/>
      <c r="W138" s="18"/>
      <c r="X138" s="18"/>
      <c r="Y138" s="18"/>
      <c r="Z138" s="18"/>
    </row>
    <row r="139" ht="15.75" customHeight="1" outlineLevel="2">
      <c r="A139" s="18" t="s">
        <v>116</v>
      </c>
      <c r="B139" s="18" t="s">
        <v>67</v>
      </c>
      <c r="C139" s="19" t="s">
        <v>68</v>
      </c>
      <c r="D139" s="20">
        <v>1.293346301E7</v>
      </c>
      <c r="E139" s="21">
        <v>484907.16</v>
      </c>
      <c r="F139" s="21">
        <v>0.02869360730513577</v>
      </c>
      <c r="G139" s="20">
        <v>2.3931784E7</v>
      </c>
      <c r="H139" s="20">
        <v>2.18300304E8</v>
      </c>
      <c r="I139" s="20">
        <v>2175616.727272727</v>
      </c>
      <c r="J139" s="20">
        <v>62426.2920188483</v>
      </c>
      <c r="K139" s="20">
        <v>62426.00999999978</v>
      </c>
      <c r="L139" s="20">
        <v>4.934249021E9</v>
      </c>
      <c r="M139" s="20">
        <v>0.0</v>
      </c>
      <c r="N139" s="18"/>
      <c r="O139" s="20">
        <v>1.2871036717981152E7</v>
      </c>
      <c r="P139" s="20">
        <v>1.2871037E7</v>
      </c>
      <c r="Q139" s="20">
        <v>1.293346301E7</v>
      </c>
      <c r="R139" s="20">
        <v>0.0</v>
      </c>
      <c r="S139" s="20">
        <v>1.2871037E7</v>
      </c>
      <c r="T139" s="18"/>
      <c r="U139" s="18"/>
      <c r="V139" s="18"/>
      <c r="W139" s="18"/>
      <c r="X139" s="18"/>
      <c r="Y139" s="18"/>
      <c r="Z139" s="18"/>
    </row>
    <row r="140" ht="15.75" customHeight="1" outlineLevel="2">
      <c r="A140" s="18" t="s">
        <v>116</v>
      </c>
      <c r="B140" s="18" t="s">
        <v>51</v>
      </c>
      <c r="C140" s="19" t="s">
        <v>52</v>
      </c>
      <c r="D140" s="20">
        <v>0.0</v>
      </c>
      <c r="E140" s="21">
        <v>0.0</v>
      </c>
      <c r="F140" s="18">
        <v>0.0</v>
      </c>
      <c r="G140" s="20">
        <v>2.3931784E7</v>
      </c>
      <c r="H140" s="20">
        <v>2.18300304E8</v>
      </c>
      <c r="I140" s="20">
        <v>2175616.727272727</v>
      </c>
      <c r="J140" s="20">
        <v>0.0</v>
      </c>
      <c r="K140" s="20">
        <v>0.0</v>
      </c>
      <c r="L140" s="20">
        <v>4.934249021E9</v>
      </c>
      <c r="M140" s="20">
        <v>0.0</v>
      </c>
      <c r="N140" s="18"/>
      <c r="O140" s="20">
        <v>0.0</v>
      </c>
      <c r="P140" s="20">
        <v>0.0</v>
      </c>
      <c r="Q140" s="20">
        <v>0.0</v>
      </c>
      <c r="R140" s="20">
        <v>0.0</v>
      </c>
      <c r="S140" s="20">
        <v>0.0</v>
      </c>
      <c r="T140" s="18"/>
      <c r="U140" s="18"/>
      <c r="V140" s="18"/>
      <c r="W140" s="18"/>
      <c r="X140" s="18"/>
      <c r="Y140" s="18"/>
      <c r="Z140" s="18"/>
    </row>
    <row r="141" ht="15.75" customHeight="1" outlineLevel="2">
      <c r="A141" s="18" t="s">
        <v>116</v>
      </c>
      <c r="B141" s="18" t="s">
        <v>39</v>
      </c>
      <c r="C141" s="19" t="s">
        <v>40</v>
      </c>
      <c r="D141" s="20">
        <v>1.9627111779E8</v>
      </c>
      <c r="E141" s="21">
        <v>7358684.2</v>
      </c>
      <c r="F141" s="21">
        <v>0.4354383953355666</v>
      </c>
      <c r="G141" s="20">
        <v>2.3931784E7</v>
      </c>
      <c r="H141" s="20">
        <v>2.18300304E8</v>
      </c>
      <c r="I141" s="20">
        <v>2175616.727272727</v>
      </c>
      <c r="J141" s="20">
        <v>947347.0565888534</v>
      </c>
      <c r="K141" s="20">
        <v>947346.7899999917</v>
      </c>
      <c r="L141" s="20">
        <v>4.934249021E9</v>
      </c>
      <c r="M141" s="20">
        <v>0.0</v>
      </c>
      <c r="N141" s="18"/>
      <c r="O141" s="20">
        <v>1.9532377073341113E8</v>
      </c>
      <c r="P141" s="20">
        <v>1.95323771E8</v>
      </c>
      <c r="Q141" s="20">
        <v>1.9627111779E8</v>
      </c>
      <c r="R141" s="20">
        <v>0.0</v>
      </c>
      <c r="S141" s="20">
        <v>1.95323771E8</v>
      </c>
      <c r="T141" s="18"/>
      <c r="U141" s="18"/>
      <c r="V141" s="18"/>
      <c r="W141" s="18"/>
      <c r="X141" s="18"/>
      <c r="Y141" s="18"/>
      <c r="Z141" s="18"/>
    </row>
    <row r="142" ht="15.75" customHeight="1" outlineLevel="1">
      <c r="A142" s="23" t="s">
        <v>117</v>
      </c>
      <c r="B142" s="18"/>
      <c r="C142" s="19"/>
      <c r="D142" s="20">
        <v>4.5074371E8</v>
      </c>
      <c r="E142" s="21">
        <v>1.6899484E7</v>
      </c>
      <c r="F142" s="18">
        <v>1.0</v>
      </c>
      <c r="G142" s="20"/>
      <c r="H142" s="20"/>
      <c r="I142" s="20"/>
      <c r="J142" s="20">
        <v>2175616.727272727</v>
      </c>
      <c r="K142" s="20">
        <v>2175615.9999999795</v>
      </c>
      <c r="L142" s="20"/>
      <c r="M142" s="20"/>
      <c r="N142" s="18"/>
      <c r="O142" s="20">
        <v>4.4856809327272725E8</v>
      </c>
      <c r="P142" s="20">
        <v>4.48568094E8</v>
      </c>
      <c r="Q142" s="20">
        <v>4.5074371E8</v>
      </c>
      <c r="R142" s="20">
        <v>0.0</v>
      </c>
      <c r="S142" s="20">
        <v>4.48568094E8</v>
      </c>
      <c r="T142" s="18"/>
      <c r="U142" s="18"/>
      <c r="V142" s="18"/>
      <c r="W142" s="18"/>
      <c r="X142" s="18"/>
      <c r="Y142" s="18"/>
      <c r="Z142" s="18"/>
    </row>
    <row r="143" ht="15.75" customHeight="1" outlineLevel="2">
      <c r="A143" s="18" t="s">
        <v>118</v>
      </c>
      <c r="B143" s="18" t="s">
        <v>27</v>
      </c>
      <c r="C143" s="19" t="s">
        <v>28</v>
      </c>
      <c r="D143" s="20">
        <v>1.2215477931E8</v>
      </c>
      <c r="E143" s="21">
        <v>6581334.51</v>
      </c>
      <c r="F143" s="21">
        <v>0.8476152015431087</v>
      </c>
      <c r="G143" s="20">
        <v>0.0</v>
      </c>
      <c r="H143" s="20">
        <v>1.33437175E8</v>
      </c>
      <c r="I143" s="20">
        <v>0.0</v>
      </c>
      <c r="J143" s="20">
        <v>0.0</v>
      </c>
      <c r="K143" s="20">
        <v>0.0</v>
      </c>
      <c r="L143" s="20">
        <v>1.585274272E9</v>
      </c>
      <c r="M143" s="20">
        <v>0.0</v>
      </c>
      <c r="N143" s="18"/>
      <c r="O143" s="20">
        <v>1.2215477931E8</v>
      </c>
      <c r="P143" s="20">
        <v>1.22154779E8</v>
      </c>
      <c r="Q143" s="20">
        <v>1.22154779E8</v>
      </c>
      <c r="R143" s="20">
        <v>0.0</v>
      </c>
      <c r="S143" s="20">
        <v>1.22154779E8</v>
      </c>
      <c r="T143" s="18"/>
      <c r="U143" s="18"/>
      <c r="V143" s="18"/>
      <c r="W143" s="18"/>
      <c r="X143" s="18"/>
      <c r="Y143" s="18"/>
      <c r="Z143" s="18"/>
    </row>
    <row r="144" ht="15.75" customHeight="1" outlineLevel="2">
      <c r="A144" s="18" t="s">
        <v>118</v>
      </c>
      <c r="B144" s="18" t="s">
        <v>37</v>
      </c>
      <c r="C144" s="19" t="s">
        <v>38</v>
      </c>
      <c r="D144" s="20">
        <v>1.385665431E7</v>
      </c>
      <c r="E144" s="21">
        <v>746555.13</v>
      </c>
      <c r="F144" s="21">
        <v>0.09614941717407156</v>
      </c>
      <c r="G144" s="20">
        <v>0.0</v>
      </c>
      <c r="H144" s="20">
        <v>1.33437175E8</v>
      </c>
      <c r="I144" s="20">
        <v>0.0</v>
      </c>
      <c r="J144" s="20">
        <v>0.0</v>
      </c>
      <c r="K144" s="20">
        <v>0.0</v>
      </c>
      <c r="L144" s="20">
        <v>1.585274272E9</v>
      </c>
      <c r="M144" s="20">
        <v>0.0</v>
      </c>
      <c r="N144" s="18"/>
      <c r="O144" s="20">
        <v>1.385665431E7</v>
      </c>
      <c r="P144" s="20">
        <v>1.3856654E7</v>
      </c>
      <c r="Q144" s="20">
        <v>1.3856654E7</v>
      </c>
      <c r="R144" s="20">
        <v>0.0</v>
      </c>
      <c r="S144" s="20">
        <v>1.3856654E7</v>
      </c>
      <c r="T144" s="18"/>
      <c r="U144" s="18"/>
      <c r="V144" s="18"/>
      <c r="W144" s="18"/>
      <c r="X144" s="18"/>
      <c r="Y144" s="18"/>
      <c r="Z144" s="18"/>
    </row>
    <row r="145" ht="15.75" customHeight="1" outlineLevel="2">
      <c r="A145" s="18" t="s">
        <v>118</v>
      </c>
      <c r="B145" s="18" t="s">
        <v>119</v>
      </c>
      <c r="C145" s="19" t="s">
        <v>120</v>
      </c>
      <c r="D145" s="20">
        <v>0.0</v>
      </c>
      <c r="E145" s="21">
        <v>0.0</v>
      </c>
      <c r="F145" s="18">
        <v>0.0</v>
      </c>
      <c r="G145" s="20">
        <v>0.0</v>
      </c>
      <c r="H145" s="20">
        <v>1.33437175E8</v>
      </c>
      <c r="I145" s="20">
        <v>0.0</v>
      </c>
      <c r="J145" s="20">
        <v>0.0</v>
      </c>
      <c r="K145" s="20">
        <v>0.0</v>
      </c>
      <c r="L145" s="20">
        <v>1.585274272E9</v>
      </c>
      <c r="M145" s="20">
        <v>0.0</v>
      </c>
      <c r="N145" s="18"/>
      <c r="O145" s="20">
        <v>0.0</v>
      </c>
      <c r="P145" s="20">
        <v>0.0</v>
      </c>
      <c r="Q145" s="20">
        <v>0.0</v>
      </c>
      <c r="R145" s="20">
        <v>0.0</v>
      </c>
      <c r="S145" s="20">
        <v>0.0</v>
      </c>
      <c r="T145" s="18"/>
      <c r="U145" s="18"/>
      <c r="V145" s="18"/>
      <c r="W145" s="18"/>
      <c r="X145" s="18"/>
      <c r="Y145" s="18"/>
      <c r="Z145" s="18"/>
    </row>
    <row r="146" ht="15.75" customHeight="1" outlineLevel="2">
      <c r="A146" s="18" t="s">
        <v>118</v>
      </c>
      <c r="B146" s="18" t="s">
        <v>67</v>
      </c>
      <c r="C146" s="19" t="s">
        <v>68</v>
      </c>
      <c r="D146" s="20">
        <v>6290840.22</v>
      </c>
      <c r="E146" s="21">
        <v>338931.67</v>
      </c>
      <c r="F146" s="21">
        <v>0.04365127448201514</v>
      </c>
      <c r="G146" s="20">
        <v>0.0</v>
      </c>
      <c r="H146" s="20">
        <v>1.33437175E8</v>
      </c>
      <c r="I146" s="20">
        <v>0.0</v>
      </c>
      <c r="J146" s="20">
        <v>0.0</v>
      </c>
      <c r="K146" s="20">
        <v>0.0</v>
      </c>
      <c r="L146" s="20">
        <v>1.585274272E9</v>
      </c>
      <c r="M146" s="20">
        <v>0.0</v>
      </c>
      <c r="N146" s="18"/>
      <c r="O146" s="20">
        <v>6290840.22</v>
      </c>
      <c r="P146" s="20">
        <v>6290840.0</v>
      </c>
      <c r="Q146" s="20">
        <v>6290840.0</v>
      </c>
      <c r="R146" s="20">
        <v>0.0</v>
      </c>
      <c r="S146" s="20">
        <v>6290840.0</v>
      </c>
      <c r="T146" s="18"/>
      <c r="U146" s="18"/>
      <c r="V146" s="18"/>
      <c r="W146" s="18"/>
      <c r="X146" s="18"/>
      <c r="Y146" s="18"/>
      <c r="Z146" s="18"/>
    </row>
    <row r="147" ht="15.75" customHeight="1" outlineLevel="2">
      <c r="A147" s="18" t="s">
        <v>118</v>
      </c>
      <c r="B147" s="18" t="s">
        <v>51</v>
      </c>
      <c r="C147" s="19" t="s">
        <v>52</v>
      </c>
      <c r="D147" s="20">
        <v>0.0</v>
      </c>
      <c r="E147" s="21">
        <v>0.0</v>
      </c>
      <c r="F147" s="18">
        <v>0.0</v>
      </c>
      <c r="G147" s="20">
        <v>0.0</v>
      </c>
      <c r="H147" s="20">
        <v>1.33437175E8</v>
      </c>
      <c r="I147" s="20">
        <v>0.0</v>
      </c>
      <c r="J147" s="20">
        <v>0.0</v>
      </c>
      <c r="K147" s="20">
        <v>0.0</v>
      </c>
      <c r="L147" s="20">
        <v>1.585274272E9</v>
      </c>
      <c r="M147" s="20">
        <v>0.0</v>
      </c>
      <c r="N147" s="18"/>
      <c r="O147" s="20">
        <v>0.0</v>
      </c>
      <c r="P147" s="20">
        <v>0.0</v>
      </c>
      <c r="Q147" s="20">
        <v>0.0</v>
      </c>
      <c r="R147" s="20">
        <v>0.0</v>
      </c>
      <c r="S147" s="20">
        <v>0.0</v>
      </c>
      <c r="T147" s="18"/>
      <c r="U147" s="18"/>
      <c r="V147" s="18"/>
      <c r="W147" s="18"/>
      <c r="X147" s="18"/>
      <c r="Y147" s="18"/>
      <c r="Z147" s="18"/>
    </row>
    <row r="148" ht="15.75" customHeight="1" outlineLevel="2">
      <c r="A148" s="18" t="s">
        <v>118</v>
      </c>
      <c r="B148" s="18" t="s">
        <v>31</v>
      </c>
      <c r="C148" s="19" t="s">
        <v>32</v>
      </c>
      <c r="D148" s="20">
        <v>1813569.16</v>
      </c>
      <c r="E148" s="21">
        <v>97709.69</v>
      </c>
      <c r="F148" s="21">
        <v>0.012584106800804682</v>
      </c>
      <c r="G148" s="20">
        <v>0.0</v>
      </c>
      <c r="H148" s="20">
        <v>1.33437175E8</v>
      </c>
      <c r="I148" s="20">
        <v>0.0</v>
      </c>
      <c r="J148" s="20">
        <v>0.0</v>
      </c>
      <c r="K148" s="20">
        <v>0.0</v>
      </c>
      <c r="L148" s="20">
        <v>1.585274272E9</v>
      </c>
      <c r="M148" s="20">
        <v>0.0</v>
      </c>
      <c r="N148" s="18"/>
      <c r="O148" s="20">
        <v>1813569.16</v>
      </c>
      <c r="P148" s="20">
        <v>1813569.0</v>
      </c>
      <c r="Q148" s="20">
        <v>1813569.0</v>
      </c>
      <c r="R148" s="20">
        <v>0.0</v>
      </c>
      <c r="S148" s="20">
        <v>1813569.0</v>
      </c>
      <c r="T148" s="18"/>
      <c r="U148" s="18"/>
      <c r="V148" s="18"/>
      <c r="W148" s="18"/>
      <c r="X148" s="18"/>
      <c r="Y148" s="18"/>
      <c r="Z148" s="18"/>
    </row>
    <row r="149" ht="15.75" customHeight="1" outlineLevel="1">
      <c r="A149" s="23" t="s">
        <v>121</v>
      </c>
      <c r="B149" s="18"/>
      <c r="C149" s="19"/>
      <c r="D149" s="20">
        <v>1.44115843E8</v>
      </c>
      <c r="E149" s="21">
        <v>7764531.0</v>
      </c>
      <c r="F149" s="18">
        <v>1.0</v>
      </c>
      <c r="G149" s="20"/>
      <c r="H149" s="20"/>
      <c r="I149" s="20"/>
      <c r="J149" s="20">
        <v>0.0</v>
      </c>
      <c r="K149" s="20">
        <v>0.0</v>
      </c>
      <c r="L149" s="20"/>
      <c r="M149" s="20"/>
      <c r="N149" s="18"/>
      <c r="O149" s="20">
        <v>1.44115843E8</v>
      </c>
      <c r="P149" s="20">
        <v>1.44115842E8</v>
      </c>
      <c r="Q149" s="20">
        <v>1.44115842E8</v>
      </c>
      <c r="R149" s="20">
        <v>0.0</v>
      </c>
      <c r="S149" s="20">
        <v>1.44115842E8</v>
      </c>
      <c r="T149" s="18"/>
      <c r="U149" s="18"/>
      <c r="V149" s="18"/>
      <c r="W149" s="18"/>
      <c r="X149" s="18"/>
      <c r="Y149" s="18"/>
      <c r="Z149" s="18"/>
    </row>
    <row r="150" ht="15.75" customHeight="1" outlineLevel="2">
      <c r="A150" s="18" t="s">
        <v>122</v>
      </c>
      <c r="B150" s="18" t="s">
        <v>27</v>
      </c>
      <c r="C150" s="19" t="s">
        <v>28</v>
      </c>
      <c r="D150" s="20">
        <v>3.092734993E7</v>
      </c>
      <c r="E150" s="21">
        <v>8522142.18</v>
      </c>
      <c r="F150" s="21">
        <v>0.9965251040480043</v>
      </c>
      <c r="G150" s="20">
        <v>0.0</v>
      </c>
      <c r="H150" s="20">
        <v>1.02758681E8</v>
      </c>
      <c r="I150" s="20">
        <v>0.0</v>
      </c>
      <c r="J150" s="20">
        <v>0.0</v>
      </c>
      <c r="K150" s="20">
        <v>0.0</v>
      </c>
      <c r="L150" s="20">
        <v>3.41387138E8</v>
      </c>
      <c r="M150" s="20">
        <v>0.0</v>
      </c>
      <c r="N150" s="18"/>
      <c r="O150" s="20">
        <v>3.092734993E7</v>
      </c>
      <c r="P150" s="20">
        <v>3.092735E7</v>
      </c>
      <c r="Q150" s="20">
        <v>3.092735E7</v>
      </c>
      <c r="R150" s="20">
        <v>0.0</v>
      </c>
      <c r="S150" s="20">
        <v>3.092735E7</v>
      </c>
      <c r="T150" s="18"/>
      <c r="U150" s="18"/>
      <c r="V150" s="18"/>
      <c r="W150" s="18"/>
      <c r="X150" s="18"/>
      <c r="Y150" s="18"/>
      <c r="Z150" s="18"/>
    </row>
    <row r="151" ht="15.75" customHeight="1" outlineLevel="2">
      <c r="A151" s="18" t="s">
        <v>122</v>
      </c>
      <c r="B151" s="18" t="s">
        <v>37</v>
      </c>
      <c r="C151" s="19" t="s">
        <v>38</v>
      </c>
      <c r="D151" s="20">
        <v>107844.07</v>
      </c>
      <c r="E151" s="21">
        <v>29716.82</v>
      </c>
      <c r="F151" s="21">
        <v>0.0034748959519956602</v>
      </c>
      <c r="G151" s="20">
        <v>0.0</v>
      </c>
      <c r="H151" s="20">
        <v>1.02758681E8</v>
      </c>
      <c r="I151" s="20">
        <v>0.0</v>
      </c>
      <c r="J151" s="20">
        <v>0.0</v>
      </c>
      <c r="K151" s="20">
        <v>0.0</v>
      </c>
      <c r="L151" s="20">
        <v>3.41387138E8</v>
      </c>
      <c r="M151" s="20">
        <v>0.0</v>
      </c>
      <c r="N151" s="18"/>
      <c r="O151" s="20">
        <v>107844.07</v>
      </c>
      <c r="P151" s="20">
        <v>107844.0</v>
      </c>
      <c r="Q151" s="20">
        <v>107844.0</v>
      </c>
      <c r="R151" s="20">
        <v>0.0</v>
      </c>
      <c r="S151" s="20">
        <v>107844.0</v>
      </c>
      <c r="T151" s="18"/>
      <c r="U151" s="18"/>
      <c r="V151" s="18"/>
      <c r="W151" s="18"/>
      <c r="X151" s="18"/>
      <c r="Y151" s="18"/>
      <c r="Z151" s="18"/>
    </row>
    <row r="152" ht="15.75" customHeight="1" outlineLevel="2">
      <c r="A152" s="18" t="s">
        <v>122</v>
      </c>
      <c r="B152" s="18" t="s">
        <v>51</v>
      </c>
      <c r="C152" s="19" t="s">
        <v>52</v>
      </c>
      <c r="D152" s="20">
        <v>0.0</v>
      </c>
      <c r="E152" s="21">
        <v>0.0</v>
      </c>
      <c r="F152" s="18">
        <v>0.0</v>
      </c>
      <c r="G152" s="20">
        <v>0.0</v>
      </c>
      <c r="H152" s="20">
        <v>1.02758681E8</v>
      </c>
      <c r="I152" s="20">
        <v>0.0</v>
      </c>
      <c r="J152" s="20">
        <v>0.0</v>
      </c>
      <c r="K152" s="20">
        <v>0.0</v>
      </c>
      <c r="L152" s="20">
        <v>3.41387138E8</v>
      </c>
      <c r="M152" s="20">
        <v>0.0</v>
      </c>
      <c r="N152" s="18"/>
      <c r="O152" s="20">
        <v>0.0</v>
      </c>
      <c r="P152" s="20">
        <v>0.0</v>
      </c>
      <c r="Q152" s="20">
        <v>0.0</v>
      </c>
      <c r="R152" s="20">
        <v>0.0</v>
      </c>
      <c r="S152" s="20">
        <v>0.0</v>
      </c>
      <c r="T152" s="18"/>
      <c r="U152" s="18"/>
      <c r="V152" s="18"/>
      <c r="W152" s="18"/>
      <c r="X152" s="18"/>
      <c r="Y152" s="18"/>
      <c r="Z152" s="18"/>
    </row>
    <row r="153" ht="15.75" customHeight="1" outlineLevel="1">
      <c r="A153" s="23" t="s">
        <v>123</v>
      </c>
      <c r="B153" s="18"/>
      <c r="C153" s="19"/>
      <c r="D153" s="20">
        <v>3.1035194E7</v>
      </c>
      <c r="E153" s="21">
        <v>8551859.0</v>
      </c>
      <c r="F153" s="18">
        <v>1.0</v>
      </c>
      <c r="G153" s="20"/>
      <c r="H153" s="20"/>
      <c r="I153" s="20"/>
      <c r="J153" s="20">
        <v>0.0</v>
      </c>
      <c r="K153" s="20">
        <v>0.0</v>
      </c>
      <c r="L153" s="20"/>
      <c r="M153" s="20"/>
      <c r="N153" s="18"/>
      <c r="O153" s="20">
        <v>3.1035194E7</v>
      </c>
      <c r="P153" s="20">
        <v>3.1035194E7</v>
      </c>
      <c r="Q153" s="20">
        <v>3.1035194E7</v>
      </c>
      <c r="R153" s="20">
        <v>0.0</v>
      </c>
      <c r="S153" s="20">
        <v>3.1035194E7</v>
      </c>
      <c r="T153" s="18"/>
      <c r="U153" s="18"/>
      <c r="V153" s="18"/>
      <c r="W153" s="18"/>
      <c r="X153" s="18"/>
      <c r="Y153" s="18"/>
      <c r="Z153" s="18"/>
    </row>
    <row r="154" ht="15.75" customHeight="1" outlineLevel="2">
      <c r="A154" s="18" t="s">
        <v>124</v>
      </c>
      <c r="B154" s="18" t="s">
        <v>27</v>
      </c>
      <c r="C154" s="19" t="s">
        <v>28</v>
      </c>
      <c r="D154" s="20">
        <v>3.485957075E7</v>
      </c>
      <c r="E154" s="21">
        <v>4914491.88</v>
      </c>
      <c r="F154" s="21">
        <v>0.7769075527242233</v>
      </c>
      <c r="G154" s="20">
        <v>0.0</v>
      </c>
      <c r="H154" s="20">
        <v>5.4895164E7</v>
      </c>
      <c r="I154" s="20">
        <v>0.0</v>
      </c>
      <c r="J154" s="20">
        <v>0.0</v>
      </c>
      <c r="K154" s="20">
        <v>0.0</v>
      </c>
      <c r="L154" s="20">
        <v>4.93566166E8</v>
      </c>
      <c r="M154" s="20">
        <v>0.0</v>
      </c>
      <c r="N154" s="18"/>
      <c r="O154" s="20">
        <v>3.485957075E7</v>
      </c>
      <c r="P154" s="20">
        <v>3.4859571E7</v>
      </c>
      <c r="Q154" s="20">
        <v>3.4859571E7</v>
      </c>
      <c r="R154" s="20">
        <v>0.0</v>
      </c>
      <c r="S154" s="20">
        <v>3.4859571E7</v>
      </c>
      <c r="T154" s="18"/>
      <c r="U154" s="18"/>
      <c r="V154" s="18"/>
      <c r="W154" s="18"/>
      <c r="X154" s="18"/>
      <c r="Y154" s="18"/>
      <c r="Z154" s="18"/>
    </row>
    <row r="155" ht="15.75" customHeight="1" outlineLevel="2">
      <c r="A155" s="18" t="s">
        <v>124</v>
      </c>
      <c r="B155" s="18" t="s">
        <v>53</v>
      </c>
      <c r="C155" s="19" t="s">
        <v>54</v>
      </c>
      <c r="D155" s="20">
        <v>1.001008025E7</v>
      </c>
      <c r="E155" s="21">
        <v>1411218.12</v>
      </c>
      <c r="F155" s="21">
        <v>0.22309244727577668</v>
      </c>
      <c r="G155" s="20">
        <v>0.0</v>
      </c>
      <c r="H155" s="20">
        <v>5.4895164E7</v>
      </c>
      <c r="I155" s="20">
        <v>0.0</v>
      </c>
      <c r="J155" s="20">
        <v>0.0</v>
      </c>
      <c r="K155" s="20">
        <v>0.0</v>
      </c>
      <c r="L155" s="20">
        <v>4.93566166E8</v>
      </c>
      <c r="M155" s="20">
        <v>0.0</v>
      </c>
      <c r="N155" s="18"/>
      <c r="O155" s="20">
        <v>1.001008025E7</v>
      </c>
      <c r="P155" s="20">
        <v>1.001008E7</v>
      </c>
      <c r="Q155" s="20">
        <v>1.001008E7</v>
      </c>
      <c r="R155" s="20">
        <v>0.0</v>
      </c>
      <c r="S155" s="20">
        <v>1.001008E7</v>
      </c>
      <c r="T155" s="18"/>
      <c r="U155" s="18"/>
      <c r="V155" s="18"/>
      <c r="W155" s="18"/>
      <c r="X155" s="18"/>
      <c r="Y155" s="18"/>
      <c r="Z155" s="18"/>
    </row>
    <row r="156" ht="15.75" customHeight="1" outlineLevel="1">
      <c r="A156" s="23" t="s">
        <v>125</v>
      </c>
      <c r="B156" s="18"/>
      <c r="C156" s="19"/>
      <c r="D156" s="20">
        <v>4.4869651E7</v>
      </c>
      <c r="E156" s="21">
        <v>6325710.0</v>
      </c>
      <c r="F156" s="18">
        <v>1.0</v>
      </c>
      <c r="G156" s="20"/>
      <c r="H156" s="20"/>
      <c r="I156" s="20"/>
      <c r="J156" s="20">
        <v>0.0</v>
      </c>
      <c r="K156" s="20">
        <v>0.0</v>
      </c>
      <c r="L156" s="20"/>
      <c r="M156" s="20"/>
      <c r="N156" s="18"/>
      <c r="O156" s="20">
        <v>4.4869651E7</v>
      </c>
      <c r="P156" s="20">
        <v>4.4869651E7</v>
      </c>
      <c r="Q156" s="20">
        <v>4.4869651E7</v>
      </c>
      <c r="R156" s="20">
        <v>0.0</v>
      </c>
      <c r="S156" s="20">
        <v>4.4869651E7</v>
      </c>
      <c r="T156" s="18"/>
      <c r="U156" s="18"/>
      <c r="V156" s="18"/>
      <c r="W156" s="18"/>
      <c r="X156" s="18"/>
      <c r="Y156" s="18"/>
      <c r="Z156" s="18"/>
    </row>
    <row r="157" ht="15.75" customHeight="1" outlineLevel="2">
      <c r="A157" s="18" t="s">
        <v>126</v>
      </c>
      <c r="B157" s="18" t="s">
        <v>27</v>
      </c>
      <c r="C157" s="19" t="s">
        <v>28</v>
      </c>
      <c r="D157" s="20">
        <v>5192031.41</v>
      </c>
      <c r="E157" s="21">
        <v>894275.8</v>
      </c>
      <c r="F157" s="21">
        <v>0.8059276004473555</v>
      </c>
      <c r="G157" s="20">
        <v>9537454.0</v>
      </c>
      <c r="H157" s="20">
        <v>1.2493834E7</v>
      </c>
      <c r="I157" s="20">
        <v>867041.2727272727</v>
      </c>
      <c r="J157" s="20">
        <v>698772.492417912</v>
      </c>
      <c r="K157" s="20">
        <v>686973.4100000001</v>
      </c>
      <c r="L157" s="20">
        <v>6.1327909E7</v>
      </c>
      <c r="M157" s="20">
        <v>0.0</v>
      </c>
      <c r="N157" s="18"/>
      <c r="O157" s="20">
        <v>4505057.726988218</v>
      </c>
      <c r="P157" s="20">
        <v>4505058.0</v>
      </c>
      <c r="Q157" s="20">
        <v>5192031.41</v>
      </c>
      <c r="R157" s="20">
        <v>0.0</v>
      </c>
      <c r="S157" s="20">
        <v>4505058.0</v>
      </c>
      <c r="T157" s="18"/>
      <c r="U157" s="18"/>
      <c r="V157" s="18"/>
      <c r="W157" s="18"/>
      <c r="X157" s="18"/>
      <c r="Y157" s="18"/>
      <c r="Z157" s="18"/>
    </row>
    <row r="158" ht="15.75" customHeight="1" outlineLevel="2">
      <c r="A158" s="18" t="s">
        <v>126</v>
      </c>
      <c r="B158" s="18" t="s">
        <v>37</v>
      </c>
      <c r="C158" s="19" t="s">
        <v>38</v>
      </c>
      <c r="D158" s="20">
        <v>13633.71</v>
      </c>
      <c r="E158" s="21">
        <v>2348.27</v>
      </c>
      <c r="F158" s="21">
        <v>0.0021162782575491223</v>
      </c>
      <c r="G158" s="20">
        <v>9537454.0</v>
      </c>
      <c r="H158" s="20">
        <v>1.2493834E7</v>
      </c>
      <c r="I158" s="20">
        <v>867041.2727272727</v>
      </c>
      <c r="J158" s="20">
        <v>1834.900593870446</v>
      </c>
      <c r="K158" s="20">
        <v>13633.71</v>
      </c>
      <c r="L158" s="20">
        <v>6.1327909E7</v>
      </c>
      <c r="M158" s="20">
        <v>0.0</v>
      </c>
      <c r="N158" s="18"/>
      <c r="O158" s="20">
        <v>0.0</v>
      </c>
      <c r="P158" s="20">
        <v>0.0</v>
      </c>
      <c r="Q158" s="20">
        <v>13633.71</v>
      </c>
      <c r="R158" s="20">
        <v>0.0</v>
      </c>
      <c r="S158" s="20">
        <v>0.0</v>
      </c>
      <c r="T158" s="18"/>
      <c r="U158" s="18"/>
      <c r="V158" s="18"/>
      <c r="W158" s="18"/>
      <c r="X158" s="18"/>
      <c r="Y158" s="18"/>
      <c r="Z158" s="18"/>
    </row>
    <row r="159" ht="15.75" customHeight="1" outlineLevel="2">
      <c r="A159" s="18" t="s">
        <v>126</v>
      </c>
      <c r="B159" s="18" t="s">
        <v>53</v>
      </c>
      <c r="C159" s="19" t="s">
        <v>54</v>
      </c>
      <c r="D159" s="20">
        <v>1236639.88</v>
      </c>
      <c r="E159" s="21">
        <v>212998.93</v>
      </c>
      <c r="F159" s="21">
        <v>0.19195612129509546</v>
      </c>
      <c r="G159" s="20">
        <v>9537454.0</v>
      </c>
      <c r="H159" s="20">
        <v>1.2493834E7</v>
      </c>
      <c r="I159" s="20">
        <v>867041.2727272727</v>
      </c>
      <c r="J159" s="20">
        <v>166433.8797154903</v>
      </c>
      <c r="K159" s="20">
        <v>166433.8799999999</v>
      </c>
      <c r="L159" s="20">
        <v>6.1327909E7</v>
      </c>
      <c r="M159" s="20">
        <v>0.0</v>
      </c>
      <c r="N159" s="18"/>
      <c r="O159" s="20">
        <v>1070206.0002845095</v>
      </c>
      <c r="P159" s="20">
        <v>1070206.0</v>
      </c>
      <c r="Q159" s="20">
        <v>1236639.88</v>
      </c>
      <c r="R159" s="20">
        <v>0.0</v>
      </c>
      <c r="S159" s="20">
        <v>1070206.0</v>
      </c>
      <c r="T159" s="18"/>
      <c r="U159" s="18"/>
      <c r="V159" s="18"/>
      <c r="W159" s="18"/>
      <c r="X159" s="18"/>
      <c r="Y159" s="18"/>
      <c r="Z159" s="18"/>
    </row>
    <row r="160" ht="15.75" customHeight="1" outlineLevel="1">
      <c r="A160" s="23" t="s">
        <v>127</v>
      </c>
      <c r="B160" s="18"/>
      <c r="C160" s="19"/>
      <c r="D160" s="20">
        <v>6442305.0</v>
      </c>
      <c r="E160" s="21">
        <v>1109623.0</v>
      </c>
      <c r="F160" s="18">
        <v>1.0</v>
      </c>
      <c r="G160" s="20"/>
      <c r="H160" s="20"/>
      <c r="I160" s="20"/>
      <c r="J160" s="20">
        <v>867041.2727272727</v>
      </c>
      <c r="K160" s="20">
        <v>867041.0</v>
      </c>
      <c r="L160" s="20"/>
      <c r="M160" s="20"/>
      <c r="N160" s="18"/>
      <c r="O160" s="20">
        <v>5575263.7272727275</v>
      </c>
      <c r="P160" s="20">
        <v>5575264.0</v>
      </c>
      <c r="Q160" s="20">
        <v>6442305.0</v>
      </c>
      <c r="R160" s="20">
        <v>0.0</v>
      </c>
      <c r="S160" s="20">
        <v>5575264.0</v>
      </c>
      <c r="T160" s="18"/>
      <c r="U160" s="18"/>
      <c r="V160" s="18"/>
      <c r="W160" s="18"/>
      <c r="X160" s="18"/>
      <c r="Y160" s="18"/>
      <c r="Z160" s="18"/>
    </row>
    <row r="161" ht="15.75" customHeight="1" outlineLevel="2">
      <c r="A161" s="18" t="s">
        <v>128</v>
      </c>
      <c r="B161" s="18" t="s">
        <v>27</v>
      </c>
      <c r="C161" s="19" t="s">
        <v>28</v>
      </c>
      <c r="D161" s="20">
        <v>4.879940875E7</v>
      </c>
      <c r="E161" s="21">
        <v>9104896.61</v>
      </c>
      <c r="F161" s="21">
        <v>0.9012734196565497</v>
      </c>
      <c r="G161" s="20">
        <v>0.0</v>
      </c>
      <c r="H161" s="20">
        <v>1.01806011E8</v>
      </c>
      <c r="I161" s="20">
        <v>0.0</v>
      </c>
      <c r="J161" s="20">
        <v>0.0</v>
      </c>
      <c r="K161" s="20">
        <v>0.0</v>
      </c>
      <c r="L161" s="20">
        <v>5.95594511E8</v>
      </c>
      <c r="M161" s="20">
        <v>0.0</v>
      </c>
      <c r="N161" s="18"/>
      <c r="O161" s="20">
        <v>4.879940875E7</v>
      </c>
      <c r="P161" s="20">
        <v>4.8799409E7</v>
      </c>
      <c r="Q161" s="20">
        <v>4.8799409E7</v>
      </c>
      <c r="R161" s="20">
        <v>0.0</v>
      </c>
      <c r="S161" s="20">
        <v>4.8799409E7</v>
      </c>
      <c r="T161" s="18"/>
      <c r="U161" s="18"/>
      <c r="V161" s="18"/>
      <c r="W161" s="18"/>
      <c r="X161" s="18"/>
      <c r="Y161" s="18"/>
      <c r="Z161" s="18"/>
    </row>
    <row r="162" ht="15.75" customHeight="1" outlineLevel="2">
      <c r="A162" s="18" t="s">
        <v>128</v>
      </c>
      <c r="B162" s="18" t="s">
        <v>37</v>
      </c>
      <c r="C162" s="19" t="s">
        <v>38</v>
      </c>
      <c r="D162" s="20">
        <v>5246.76</v>
      </c>
      <c r="E162" s="21">
        <v>978.93</v>
      </c>
      <c r="F162" s="21">
        <v>9.690210288290017E-5</v>
      </c>
      <c r="G162" s="20">
        <v>0.0</v>
      </c>
      <c r="H162" s="20">
        <v>1.01806011E8</v>
      </c>
      <c r="I162" s="20">
        <v>0.0</v>
      </c>
      <c r="J162" s="20">
        <v>0.0</v>
      </c>
      <c r="K162" s="20">
        <v>0.0</v>
      </c>
      <c r="L162" s="20">
        <v>5.95594511E8</v>
      </c>
      <c r="M162" s="20">
        <v>0.0</v>
      </c>
      <c r="N162" s="18"/>
      <c r="O162" s="24">
        <v>0.0</v>
      </c>
      <c r="P162" s="20">
        <v>0.0</v>
      </c>
      <c r="Q162" s="20">
        <v>0.0</v>
      </c>
      <c r="R162" s="20">
        <v>5246.76</v>
      </c>
      <c r="S162" s="20">
        <v>0.0</v>
      </c>
      <c r="T162" s="18"/>
      <c r="U162" s="18"/>
      <c r="V162" s="18"/>
      <c r="W162" s="18"/>
      <c r="X162" s="18"/>
      <c r="Y162" s="18"/>
      <c r="Z162" s="18"/>
    </row>
    <row r="163" ht="15.75" customHeight="1" outlineLevel="2">
      <c r="A163" s="18" t="s">
        <v>128</v>
      </c>
      <c r="B163" s="18" t="s">
        <v>53</v>
      </c>
      <c r="C163" s="19" t="s">
        <v>54</v>
      </c>
      <c r="D163" s="20">
        <v>5340299.49</v>
      </c>
      <c r="E163" s="21">
        <v>996382.46</v>
      </c>
      <c r="F163" s="21">
        <v>0.09862967824056738</v>
      </c>
      <c r="G163" s="20">
        <v>0.0</v>
      </c>
      <c r="H163" s="20">
        <v>1.01806011E8</v>
      </c>
      <c r="I163" s="20">
        <v>0.0</v>
      </c>
      <c r="J163" s="20">
        <v>0.0</v>
      </c>
      <c r="K163" s="20">
        <v>0.0</v>
      </c>
      <c r="L163" s="20">
        <v>5.95594511E8</v>
      </c>
      <c r="M163" s="20">
        <v>0.0</v>
      </c>
      <c r="N163" s="18"/>
      <c r="O163" s="20">
        <v>5340299.49</v>
      </c>
      <c r="P163" s="20">
        <v>5340299.0</v>
      </c>
      <c r="Q163" s="20">
        <v>5340299.0</v>
      </c>
      <c r="R163" s="20">
        <v>0.0</v>
      </c>
      <c r="S163" s="20">
        <v>5340299.0</v>
      </c>
      <c r="T163" s="18"/>
      <c r="U163" s="18"/>
      <c r="V163" s="18"/>
      <c r="W163" s="18"/>
      <c r="X163" s="18"/>
      <c r="Y163" s="18"/>
      <c r="Z163" s="18"/>
    </row>
    <row r="164" ht="15.75" customHeight="1" outlineLevel="1">
      <c r="A164" s="23" t="s">
        <v>129</v>
      </c>
      <c r="B164" s="18"/>
      <c r="C164" s="19"/>
      <c r="D164" s="20">
        <v>5.4144955E7</v>
      </c>
      <c r="E164" s="21">
        <v>1.0102258E7</v>
      </c>
      <c r="F164" s="18">
        <v>1.0</v>
      </c>
      <c r="G164" s="20"/>
      <c r="H164" s="20"/>
      <c r="I164" s="20"/>
      <c r="J164" s="20">
        <v>0.0</v>
      </c>
      <c r="K164" s="20">
        <v>0.0</v>
      </c>
      <c r="L164" s="20"/>
      <c r="M164" s="20"/>
      <c r="N164" s="18"/>
      <c r="O164" s="20">
        <v>5.413970824E7</v>
      </c>
      <c r="P164" s="20">
        <v>5.4139708E7</v>
      </c>
      <c r="Q164" s="20">
        <v>5.4139708E7</v>
      </c>
      <c r="R164" s="20">
        <v>5246.76</v>
      </c>
      <c r="S164" s="20">
        <v>5.4139708E7</v>
      </c>
      <c r="T164" s="18"/>
      <c r="U164" s="18"/>
      <c r="V164" s="18"/>
      <c r="W164" s="18"/>
      <c r="X164" s="18"/>
      <c r="Y164" s="18"/>
      <c r="Z164" s="18"/>
    </row>
    <row r="165" ht="15.75" customHeight="1" outlineLevel="2">
      <c r="A165" s="18" t="s">
        <v>130</v>
      </c>
      <c r="B165" s="18" t="s">
        <v>27</v>
      </c>
      <c r="C165" s="19" t="s">
        <v>28</v>
      </c>
      <c r="D165" s="20">
        <v>6.3332455E7</v>
      </c>
      <c r="E165" s="21">
        <v>3938196.0</v>
      </c>
      <c r="F165" s="21">
        <v>1.0</v>
      </c>
      <c r="G165" s="20">
        <v>2.00275515E8</v>
      </c>
      <c r="H165" s="20">
        <v>3.9555345E7</v>
      </c>
      <c r="I165" s="20">
        <v>1.8206865E7</v>
      </c>
      <c r="J165" s="20">
        <v>1.8206865E7</v>
      </c>
      <c r="K165" s="20">
        <v>1.8206865E7</v>
      </c>
      <c r="L165" s="20">
        <v>4.96381495E8</v>
      </c>
      <c r="M165" s="20">
        <v>0.0</v>
      </c>
      <c r="N165" s="18"/>
      <c r="O165" s="20">
        <v>4.512559E7</v>
      </c>
      <c r="P165" s="20">
        <v>4.512559E7</v>
      </c>
      <c r="Q165" s="20">
        <v>6.3332455E7</v>
      </c>
      <c r="R165" s="20">
        <v>0.0</v>
      </c>
      <c r="S165" s="20">
        <v>4.512559E7</v>
      </c>
      <c r="T165" s="18"/>
      <c r="U165" s="18"/>
      <c r="V165" s="18"/>
      <c r="W165" s="18"/>
      <c r="X165" s="18"/>
      <c r="Y165" s="18"/>
      <c r="Z165" s="18"/>
    </row>
    <row r="166" ht="15.75" customHeight="1" outlineLevel="2">
      <c r="A166" s="18" t="s">
        <v>130</v>
      </c>
      <c r="B166" s="18" t="s">
        <v>51</v>
      </c>
      <c r="C166" s="19" t="s">
        <v>52</v>
      </c>
      <c r="D166" s="20">
        <v>0.0</v>
      </c>
      <c r="E166" s="21">
        <v>0.0</v>
      </c>
      <c r="F166" s="18">
        <v>0.0</v>
      </c>
      <c r="G166" s="20">
        <v>2.00275515E8</v>
      </c>
      <c r="H166" s="20">
        <v>3.9555345E7</v>
      </c>
      <c r="I166" s="20">
        <v>1.8206865E7</v>
      </c>
      <c r="J166" s="20">
        <v>0.0</v>
      </c>
      <c r="K166" s="20">
        <v>0.0</v>
      </c>
      <c r="L166" s="20">
        <v>4.96381495E8</v>
      </c>
      <c r="M166" s="20">
        <v>0.0</v>
      </c>
      <c r="N166" s="18"/>
      <c r="O166" s="20">
        <v>0.0</v>
      </c>
      <c r="P166" s="20">
        <v>0.0</v>
      </c>
      <c r="Q166" s="20">
        <v>0.0</v>
      </c>
      <c r="R166" s="20">
        <v>0.0</v>
      </c>
      <c r="S166" s="20">
        <v>0.0</v>
      </c>
      <c r="T166" s="18"/>
      <c r="U166" s="18"/>
      <c r="V166" s="18"/>
      <c r="W166" s="18"/>
      <c r="X166" s="18"/>
      <c r="Y166" s="18"/>
      <c r="Z166" s="18"/>
    </row>
    <row r="167" ht="15.75" customHeight="1" outlineLevel="1">
      <c r="A167" s="23" t="s">
        <v>131</v>
      </c>
      <c r="B167" s="18"/>
      <c r="C167" s="19"/>
      <c r="D167" s="20">
        <v>6.3332455E7</v>
      </c>
      <c r="E167" s="21">
        <v>3938196.0</v>
      </c>
      <c r="F167" s="18">
        <v>1.0</v>
      </c>
      <c r="G167" s="20"/>
      <c r="H167" s="20"/>
      <c r="I167" s="20"/>
      <c r="J167" s="20">
        <v>1.8206865E7</v>
      </c>
      <c r="K167" s="20">
        <v>1.8206865E7</v>
      </c>
      <c r="L167" s="20"/>
      <c r="M167" s="20"/>
      <c r="N167" s="18"/>
      <c r="O167" s="20">
        <v>4.512559E7</v>
      </c>
      <c r="P167" s="20">
        <v>4.512559E7</v>
      </c>
      <c r="Q167" s="20">
        <v>6.3332455E7</v>
      </c>
      <c r="R167" s="20">
        <v>0.0</v>
      </c>
      <c r="S167" s="20">
        <v>4.512559E7</v>
      </c>
      <c r="T167" s="18"/>
      <c r="U167" s="18"/>
      <c r="V167" s="18"/>
      <c r="W167" s="18"/>
      <c r="X167" s="18"/>
      <c r="Y167" s="18"/>
      <c r="Z167" s="18"/>
    </row>
    <row r="168" ht="15.75" customHeight="1" outlineLevel="2">
      <c r="A168" s="18" t="s">
        <v>132</v>
      </c>
      <c r="B168" s="18" t="s">
        <v>37</v>
      </c>
      <c r="C168" s="19" t="s">
        <v>38</v>
      </c>
      <c r="D168" s="20">
        <v>283580.66</v>
      </c>
      <c r="E168" s="21">
        <v>472560.7</v>
      </c>
      <c r="F168" s="21">
        <v>0.11659094590649886</v>
      </c>
      <c r="G168" s="20">
        <v>0.0</v>
      </c>
      <c r="H168" s="20">
        <v>5.5560334E7</v>
      </c>
      <c r="I168" s="20">
        <v>0.0</v>
      </c>
      <c r="J168" s="20">
        <v>0.0</v>
      </c>
      <c r="K168" s="20">
        <v>0.0</v>
      </c>
      <c r="L168" s="20">
        <v>2.6754972E7</v>
      </c>
      <c r="M168" s="20">
        <v>0.0</v>
      </c>
      <c r="N168" s="18"/>
      <c r="O168" s="20">
        <v>283580.66</v>
      </c>
      <c r="P168" s="20">
        <v>283581.0</v>
      </c>
      <c r="Q168" s="20">
        <v>283581.0</v>
      </c>
      <c r="R168" s="20">
        <v>0.0</v>
      </c>
      <c r="S168" s="20">
        <v>283581.0</v>
      </c>
      <c r="T168" s="18"/>
      <c r="U168" s="18"/>
      <c r="V168" s="18"/>
      <c r="W168" s="18"/>
      <c r="X168" s="18"/>
      <c r="Y168" s="18"/>
      <c r="Z168" s="18"/>
    </row>
    <row r="169" ht="15.75" customHeight="1" outlineLevel="2">
      <c r="A169" s="18" t="s">
        <v>132</v>
      </c>
      <c r="B169" s="18" t="s">
        <v>67</v>
      </c>
      <c r="C169" s="19" t="s">
        <v>68</v>
      </c>
      <c r="D169" s="20">
        <v>328084.04</v>
      </c>
      <c r="E169" s="21">
        <v>546721.45</v>
      </c>
      <c r="F169" s="21">
        <v>0.13488800174322751</v>
      </c>
      <c r="G169" s="20">
        <v>0.0</v>
      </c>
      <c r="H169" s="20">
        <v>5.5560334E7</v>
      </c>
      <c r="I169" s="20">
        <v>0.0</v>
      </c>
      <c r="J169" s="20">
        <v>0.0</v>
      </c>
      <c r="K169" s="20">
        <v>0.0</v>
      </c>
      <c r="L169" s="20">
        <v>2.6754972E7</v>
      </c>
      <c r="M169" s="20">
        <v>0.0</v>
      </c>
      <c r="N169" s="18"/>
      <c r="O169" s="20">
        <v>328084.04</v>
      </c>
      <c r="P169" s="20">
        <v>328084.0</v>
      </c>
      <c r="Q169" s="20">
        <v>328084.0</v>
      </c>
      <c r="R169" s="20">
        <v>0.0</v>
      </c>
      <c r="S169" s="20">
        <v>328084.0</v>
      </c>
      <c r="T169" s="18"/>
      <c r="U169" s="18"/>
      <c r="V169" s="18"/>
      <c r="W169" s="18"/>
      <c r="X169" s="18"/>
      <c r="Y169" s="18"/>
      <c r="Z169" s="18"/>
    </row>
    <row r="170" ht="15.75" customHeight="1" outlineLevel="2">
      <c r="A170" s="18" t="s">
        <v>132</v>
      </c>
      <c r="B170" s="18" t="s">
        <v>39</v>
      </c>
      <c r="C170" s="19" t="s">
        <v>40</v>
      </c>
      <c r="D170" s="20">
        <v>1820605.3</v>
      </c>
      <c r="E170" s="21">
        <v>3033868.85</v>
      </c>
      <c r="F170" s="21">
        <v>0.7485210523502737</v>
      </c>
      <c r="G170" s="20">
        <v>0.0</v>
      </c>
      <c r="H170" s="20">
        <v>5.5560334E7</v>
      </c>
      <c r="I170" s="20">
        <v>0.0</v>
      </c>
      <c r="J170" s="20">
        <v>0.0</v>
      </c>
      <c r="K170" s="20">
        <v>0.0</v>
      </c>
      <c r="L170" s="20">
        <v>2.6754972E7</v>
      </c>
      <c r="M170" s="20">
        <v>0.0</v>
      </c>
      <c r="N170" s="18"/>
      <c r="O170" s="20">
        <v>1820605.3</v>
      </c>
      <c r="P170" s="20">
        <v>1820605.0</v>
      </c>
      <c r="Q170" s="20">
        <v>1820605.0</v>
      </c>
      <c r="R170" s="20">
        <v>0.0</v>
      </c>
      <c r="S170" s="20">
        <v>1820605.0</v>
      </c>
      <c r="T170" s="18"/>
      <c r="U170" s="18"/>
      <c r="V170" s="18"/>
      <c r="W170" s="18"/>
      <c r="X170" s="18"/>
      <c r="Y170" s="18"/>
      <c r="Z170" s="18"/>
    </row>
    <row r="171" ht="15.75" customHeight="1" outlineLevel="1">
      <c r="A171" s="23" t="s">
        <v>133</v>
      </c>
      <c r="B171" s="18"/>
      <c r="C171" s="19"/>
      <c r="D171" s="20">
        <v>2432270.0</v>
      </c>
      <c r="E171" s="21">
        <v>4053151.0</v>
      </c>
      <c r="F171" s="18">
        <v>1.0</v>
      </c>
      <c r="G171" s="20"/>
      <c r="H171" s="20"/>
      <c r="I171" s="20"/>
      <c r="J171" s="20">
        <v>0.0</v>
      </c>
      <c r="K171" s="20">
        <v>0.0</v>
      </c>
      <c r="L171" s="20"/>
      <c r="M171" s="20"/>
      <c r="N171" s="18"/>
      <c r="O171" s="20">
        <v>2432270.0</v>
      </c>
      <c r="P171" s="20">
        <v>2432270.0</v>
      </c>
      <c r="Q171" s="20">
        <v>2432270.0</v>
      </c>
      <c r="R171" s="20">
        <v>0.0</v>
      </c>
      <c r="S171" s="20">
        <v>2432270.0</v>
      </c>
      <c r="T171" s="18"/>
      <c r="U171" s="18"/>
      <c r="V171" s="18"/>
      <c r="W171" s="18"/>
      <c r="X171" s="18"/>
      <c r="Y171" s="18"/>
      <c r="Z171" s="18"/>
    </row>
    <row r="172" ht="15.75" customHeight="1" outlineLevel="2">
      <c r="A172" s="18" t="s">
        <v>134</v>
      </c>
      <c r="B172" s="18" t="s">
        <v>27</v>
      </c>
      <c r="C172" s="19" t="s">
        <v>28</v>
      </c>
      <c r="D172" s="20">
        <v>3.7353167E7</v>
      </c>
      <c r="E172" s="21">
        <v>1.1651561E7</v>
      </c>
      <c r="F172" s="21">
        <v>1.0</v>
      </c>
      <c r="G172" s="20">
        <v>0.0</v>
      </c>
      <c r="H172" s="20">
        <v>1.11081103E8</v>
      </c>
      <c r="I172" s="20">
        <v>0.0</v>
      </c>
      <c r="J172" s="20">
        <v>0.0</v>
      </c>
      <c r="K172" s="20">
        <v>0.0</v>
      </c>
      <c r="L172" s="20">
        <v>4.10441629E8</v>
      </c>
      <c r="M172" s="20">
        <v>0.0</v>
      </c>
      <c r="N172" s="18"/>
      <c r="O172" s="20">
        <v>3.7353167E7</v>
      </c>
      <c r="P172" s="20">
        <v>3.7353167E7</v>
      </c>
      <c r="Q172" s="20">
        <v>3.7353167E7</v>
      </c>
      <c r="R172" s="20">
        <v>0.0</v>
      </c>
      <c r="S172" s="20">
        <v>3.7353167E7</v>
      </c>
      <c r="T172" s="18"/>
      <c r="U172" s="18"/>
      <c r="V172" s="18"/>
      <c r="W172" s="18"/>
      <c r="X172" s="18"/>
      <c r="Y172" s="18"/>
      <c r="Z172" s="18"/>
    </row>
    <row r="173" ht="15.75" customHeight="1" outlineLevel="2">
      <c r="A173" s="18" t="s">
        <v>134</v>
      </c>
      <c r="B173" s="18" t="s">
        <v>51</v>
      </c>
      <c r="C173" s="19" t="s">
        <v>52</v>
      </c>
      <c r="D173" s="20">
        <v>0.0</v>
      </c>
      <c r="E173" s="21">
        <v>0.0</v>
      </c>
      <c r="F173" s="18">
        <v>0.0</v>
      </c>
      <c r="G173" s="20">
        <v>0.0</v>
      </c>
      <c r="H173" s="20">
        <v>1.11081103E8</v>
      </c>
      <c r="I173" s="20">
        <v>0.0</v>
      </c>
      <c r="J173" s="20">
        <v>0.0</v>
      </c>
      <c r="K173" s="20">
        <v>0.0</v>
      </c>
      <c r="L173" s="20">
        <v>4.10441629E8</v>
      </c>
      <c r="M173" s="20">
        <v>0.0</v>
      </c>
      <c r="N173" s="18"/>
      <c r="O173" s="20">
        <v>0.0</v>
      </c>
      <c r="P173" s="20">
        <v>0.0</v>
      </c>
      <c r="Q173" s="20">
        <v>0.0</v>
      </c>
      <c r="R173" s="20">
        <v>0.0</v>
      </c>
      <c r="S173" s="20">
        <v>0.0</v>
      </c>
      <c r="T173" s="18"/>
      <c r="U173" s="18"/>
      <c r="V173" s="18"/>
      <c r="W173" s="18"/>
      <c r="X173" s="18"/>
      <c r="Y173" s="18"/>
      <c r="Z173" s="18"/>
    </row>
    <row r="174" ht="15.75" customHeight="1" outlineLevel="1">
      <c r="A174" s="23" t="s">
        <v>135</v>
      </c>
      <c r="B174" s="18"/>
      <c r="C174" s="19"/>
      <c r="D174" s="20">
        <v>3.7353167E7</v>
      </c>
      <c r="E174" s="21">
        <v>1.1651561E7</v>
      </c>
      <c r="F174" s="18">
        <v>1.0</v>
      </c>
      <c r="G174" s="20"/>
      <c r="H174" s="20"/>
      <c r="I174" s="20"/>
      <c r="J174" s="20">
        <v>0.0</v>
      </c>
      <c r="K174" s="20">
        <v>0.0</v>
      </c>
      <c r="L174" s="20"/>
      <c r="M174" s="20"/>
      <c r="N174" s="18"/>
      <c r="O174" s="20">
        <v>3.7353167E7</v>
      </c>
      <c r="P174" s="20">
        <v>3.7353167E7</v>
      </c>
      <c r="Q174" s="20">
        <v>3.7353167E7</v>
      </c>
      <c r="R174" s="20">
        <v>0.0</v>
      </c>
      <c r="S174" s="20">
        <v>3.7353167E7</v>
      </c>
      <c r="T174" s="18"/>
      <c r="U174" s="18"/>
      <c r="V174" s="18"/>
      <c r="W174" s="18"/>
      <c r="X174" s="18"/>
      <c r="Y174" s="18"/>
      <c r="Z174" s="18"/>
    </row>
    <row r="175" ht="15.75" customHeight="1" outlineLevel="2">
      <c r="A175" s="18" t="s">
        <v>136</v>
      </c>
      <c r="B175" s="18" t="s">
        <v>27</v>
      </c>
      <c r="C175" s="19" t="s">
        <v>28</v>
      </c>
      <c r="D175" s="20">
        <v>5.8523585E7</v>
      </c>
      <c r="E175" s="21">
        <v>4506726.0</v>
      </c>
      <c r="F175" s="21">
        <v>1.0</v>
      </c>
      <c r="G175" s="20">
        <v>0.0</v>
      </c>
      <c r="H175" s="20">
        <v>6.8331225E7</v>
      </c>
      <c r="I175" s="20">
        <v>0.0</v>
      </c>
      <c r="J175" s="20">
        <v>0.0</v>
      </c>
      <c r="K175" s="20">
        <v>0.0</v>
      </c>
      <c r="L175" s="20">
        <v>6.4375944E8</v>
      </c>
      <c r="M175" s="20">
        <v>0.0</v>
      </c>
      <c r="N175" s="18"/>
      <c r="O175" s="20">
        <v>5.8523585E7</v>
      </c>
      <c r="P175" s="20">
        <v>5.8523585E7</v>
      </c>
      <c r="Q175" s="20">
        <v>5.8523585E7</v>
      </c>
      <c r="R175" s="20">
        <v>0.0</v>
      </c>
      <c r="S175" s="20">
        <v>5.8523585E7</v>
      </c>
      <c r="T175" s="18"/>
      <c r="U175" s="18"/>
      <c r="V175" s="18"/>
      <c r="W175" s="18"/>
      <c r="X175" s="18"/>
      <c r="Y175" s="18"/>
      <c r="Z175" s="18"/>
    </row>
    <row r="176" ht="15.75" customHeight="1" outlineLevel="2">
      <c r="A176" s="18" t="s">
        <v>136</v>
      </c>
      <c r="B176" s="18" t="s">
        <v>51</v>
      </c>
      <c r="C176" s="19" t="s">
        <v>52</v>
      </c>
      <c r="D176" s="20">
        <v>0.0</v>
      </c>
      <c r="E176" s="21">
        <v>0.0</v>
      </c>
      <c r="F176" s="18">
        <v>0.0</v>
      </c>
      <c r="G176" s="20">
        <v>0.0</v>
      </c>
      <c r="H176" s="20">
        <v>6.8331225E7</v>
      </c>
      <c r="I176" s="20">
        <v>0.0</v>
      </c>
      <c r="J176" s="20">
        <v>0.0</v>
      </c>
      <c r="K176" s="20">
        <v>0.0</v>
      </c>
      <c r="L176" s="20">
        <v>6.4375944E8</v>
      </c>
      <c r="M176" s="20">
        <v>0.0</v>
      </c>
      <c r="N176" s="18"/>
      <c r="O176" s="20">
        <v>0.0</v>
      </c>
      <c r="P176" s="20">
        <v>0.0</v>
      </c>
      <c r="Q176" s="20">
        <v>0.0</v>
      </c>
      <c r="R176" s="20">
        <v>0.0</v>
      </c>
      <c r="S176" s="20">
        <v>0.0</v>
      </c>
      <c r="T176" s="18"/>
      <c r="U176" s="18"/>
      <c r="V176" s="18"/>
      <c r="W176" s="18"/>
      <c r="X176" s="18"/>
      <c r="Y176" s="18"/>
      <c r="Z176" s="18"/>
    </row>
    <row r="177" ht="15.75" customHeight="1" outlineLevel="1">
      <c r="A177" s="23" t="s">
        <v>137</v>
      </c>
      <c r="B177" s="18"/>
      <c r="C177" s="19"/>
      <c r="D177" s="20">
        <v>5.8523585E7</v>
      </c>
      <c r="E177" s="21">
        <v>4506726.0</v>
      </c>
      <c r="F177" s="18">
        <v>1.0</v>
      </c>
      <c r="G177" s="20"/>
      <c r="H177" s="20"/>
      <c r="I177" s="20"/>
      <c r="J177" s="20">
        <v>0.0</v>
      </c>
      <c r="K177" s="20">
        <v>0.0</v>
      </c>
      <c r="L177" s="20"/>
      <c r="M177" s="20"/>
      <c r="N177" s="18"/>
      <c r="O177" s="20">
        <v>5.8523585E7</v>
      </c>
      <c r="P177" s="20">
        <v>5.8523585E7</v>
      </c>
      <c r="Q177" s="20">
        <v>5.8523585E7</v>
      </c>
      <c r="R177" s="20">
        <v>0.0</v>
      </c>
      <c r="S177" s="20">
        <v>5.8523585E7</v>
      </c>
      <c r="T177" s="18"/>
      <c r="U177" s="18"/>
      <c r="V177" s="18"/>
      <c r="W177" s="18"/>
      <c r="X177" s="18"/>
      <c r="Y177" s="18"/>
      <c r="Z177" s="18"/>
    </row>
    <row r="178" ht="15.75" customHeight="1" outlineLevel="2">
      <c r="A178" s="18" t="s">
        <v>138</v>
      </c>
      <c r="B178" s="18" t="s">
        <v>27</v>
      </c>
      <c r="C178" s="19" t="s">
        <v>28</v>
      </c>
      <c r="D178" s="20">
        <v>1.278369405E7</v>
      </c>
      <c r="E178" s="21">
        <v>968230.91</v>
      </c>
      <c r="F178" s="21">
        <v>0.058802117688622396</v>
      </c>
      <c r="G178" s="20">
        <v>0.0</v>
      </c>
      <c r="H178" s="20">
        <v>1.51599011E8</v>
      </c>
      <c r="I178" s="20">
        <v>0.0</v>
      </c>
      <c r="J178" s="20">
        <v>0.0</v>
      </c>
      <c r="K178" s="20">
        <v>0.0</v>
      </c>
      <c r="L178" s="20">
        <v>2.391421264E9</v>
      </c>
      <c r="M178" s="20">
        <v>0.0</v>
      </c>
      <c r="N178" s="18"/>
      <c r="O178" s="20">
        <v>1.278369405E7</v>
      </c>
      <c r="P178" s="20">
        <v>1.2783694E7</v>
      </c>
      <c r="Q178" s="20">
        <v>1.2783694E7</v>
      </c>
      <c r="R178" s="20">
        <v>0.0</v>
      </c>
      <c r="S178" s="20">
        <v>1.2783694E7</v>
      </c>
      <c r="T178" s="18"/>
      <c r="U178" s="18"/>
      <c r="V178" s="18"/>
      <c r="W178" s="18"/>
      <c r="X178" s="18"/>
      <c r="Y178" s="18"/>
      <c r="Z178" s="18"/>
    </row>
    <row r="179" ht="15.75" customHeight="1" outlineLevel="2">
      <c r="A179" s="18" t="s">
        <v>138</v>
      </c>
      <c r="B179" s="18" t="s">
        <v>37</v>
      </c>
      <c r="C179" s="19" t="s">
        <v>38</v>
      </c>
      <c r="D179" s="20">
        <v>2.680892282E7</v>
      </c>
      <c r="E179" s="21">
        <v>2030495.06</v>
      </c>
      <c r="F179" s="21">
        <v>0.12331501587890666</v>
      </c>
      <c r="G179" s="20">
        <v>0.0</v>
      </c>
      <c r="H179" s="20">
        <v>1.51599011E8</v>
      </c>
      <c r="I179" s="20">
        <v>0.0</v>
      </c>
      <c r="J179" s="20">
        <v>0.0</v>
      </c>
      <c r="K179" s="20">
        <v>0.0</v>
      </c>
      <c r="L179" s="20">
        <v>2.391421264E9</v>
      </c>
      <c r="M179" s="20">
        <v>0.0</v>
      </c>
      <c r="N179" s="18"/>
      <c r="O179" s="20">
        <v>2.680892282E7</v>
      </c>
      <c r="P179" s="20">
        <v>2.6808923E7</v>
      </c>
      <c r="Q179" s="20">
        <v>2.6808923E7</v>
      </c>
      <c r="R179" s="20">
        <v>0.0</v>
      </c>
      <c r="S179" s="20">
        <v>2.6808923E7</v>
      </c>
      <c r="T179" s="18"/>
      <c r="U179" s="18"/>
      <c r="V179" s="18"/>
      <c r="W179" s="18"/>
      <c r="X179" s="18"/>
      <c r="Y179" s="18"/>
      <c r="Z179" s="18"/>
    </row>
    <row r="180" ht="15.75" customHeight="1" outlineLevel="2">
      <c r="A180" s="18" t="s">
        <v>138</v>
      </c>
      <c r="B180" s="18" t="s">
        <v>67</v>
      </c>
      <c r="C180" s="19" t="s">
        <v>68</v>
      </c>
      <c r="D180" s="20">
        <v>6326139.51</v>
      </c>
      <c r="E180" s="21">
        <v>479138.8</v>
      </c>
      <c r="F180" s="21">
        <v>0.029098819052358654</v>
      </c>
      <c r="G180" s="20">
        <v>0.0</v>
      </c>
      <c r="H180" s="20">
        <v>1.51599011E8</v>
      </c>
      <c r="I180" s="20">
        <v>0.0</v>
      </c>
      <c r="J180" s="20">
        <v>0.0</v>
      </c>
      <c r="K180" s="20">
        <v>0.0</v>
      </c>
      <c r="L180" s="20">
        <v>2.391421264E9</v>
      </c>
      <c r="M180" s="20">
        <v>0.0</v>
      </c>
      <c r="N180" s="18"/>
      <c r="O180" s="20">
        <v>6326139.51</v>
      </c>
      <c r="P180" s="20">
        <v>6326140.0</v>
      </c>
      <c r="Q180" s="20">
        <v>6326140.0</v>
      </c>
      <c r="R180" s="20">
        <v>0.0</v>
      </c>
      <c r="S180" s="20">
        <v>6326140.0</v>
      </c>
      <c r="T180" s="18"/>
      <c r="U180" s="18"/>
      <c r="V180" s="18"/>
      <c r="W180" s="18"/>
      <c r="X180" s="18"/>
      <c r="Y180" s="18"/>
      <c r="Z180" s="18"/>
    </row>
    <row r="181" ht="15.75" customHeight="1" outlineLevel="2">
      <c r="A181" s="18" t="s">
        <v>138</v>
      </c>
      <c r="B181" s="18" t="s">
        <v>39</v>
      </c>
      <c r="C181" s="19" t="s">
        <v>40</v>
      </c>
      <c r="D181" s="20">
        <v>1.7148317662E8</v>
      </c>
      <c r="E181" s="21">
        <v>1.298805423E7</v>
      </c>
      <c r="F181" s="21">
        <v>0.7887840473801123</v>
      </c>
      <c r="G181" s="20">
        <v>0.0</v>
      </c>
      <c r="H181" s="20">
        <v>1.51599011E8</v>
      </c>
      <c r="I181" s="20">
        <v>0.0</v>
      </c>
      <c r="J181" s="20">
        <v>0.0</v>
      </c>
      <c r="K181" s="20">
        <v>0.0</v>
      </c>
      <c r="L181" s="20">
        <v>2.391421264E9</v>
      </c>
      <c r="M181" s="20">
        <v>0.0</v>
      </c>
      <c r="N181" s="18"/>
      <c r="O181" s="20">
        <v>1.7148317662E8</v>
      </c>
      <c r="P181" s="20">
        <v>1.71483177E8</v>
      </c>
      <c r="Q181" s="20">
        <v>1.71483177E8</v>
      </c>
      <c r="R181" s="20">
        <v>0.0</v>
      </c>
      <c r="S181" s="20">
        <v>1.71483177E8</v>
      </c>
      <c r="T181" s="18"/>
      <c r="U181" s="18"/>
      <c r="V181" s="18"/>
      <c r="W181" s="18"/>
      <c r="X181" s="18"/>
      <c r="Y181" s="18"/>
      <c r="Z181" s="18"/>
    </row>
    <row r="182" ht="15.75" customHeight="1" outlineLevel="1">
      <c r="A182" s="23" t="s">
        <v>139</v>
      </c>
      <c r="B182" s="18"/>
      <c r="C182" s="19"/>
      <c r="D182" s="20">
        <v>2.17401933E8</v>
      </c>
      <c r="E182" s="21">
        <v>1.6465919E7</v>
      </c>
      <c r="F182" s="18">
        <v>1.0</v>
      </c>
      <c r="G182" s="20"/>
      <c r="H182" s="20"/>
      <c r="I182" s="20"/>
      <c r="J182" s="20">
        <v>0.0</v>
      </c>
      <c r="K182" s="20">
        <v>0.0</v>
      </c>
      <c r="L182" s="20"/>
      <c r="M182" s="20"/>
      <c r="N182" s="18"/>
      <c r="O182" s="20">
        <v>2.17401933E8</v>
      </c>
      <c r="P182" s="20">
        <v>2.17401934E8</v>
      </c>
      <c r="Q182" s="20">
        <v>2.17401934E8</v>
      </c>
      <c r="R182" s="20">
        <v>0.0</v>
      </c>
      <c r="S182" s="20">
        <v>2.17401934E8</v>
      </c>
      <c r="T182" s="18"/>
      <c r="U182" s="18"/>
      <c r="V182" s="18"/>
      <c r="W182" s="18"/>
      <c r="X182" s="18"/>
      <c r="Y182" s="18"/>
      <c r="Z182" s="18"/>
    </row>
    <row r="183" ht="15.75" customHeight="1" outlineLevel="2">
      <c r="A183" s="18" t="s">
        <v>140</v>
      </c>
      <c r="B183" s="18" t="s">
        <v>27</v>
      </c>
      <c r="C183" s="19" t="s">
        <v>28</v>
      </c>
      <c r="D183" s="20">
        <v>2874173.0</v>
      </c>
      <c r="E183" s="21">
        <v>674370.0</v>
      </c>
      <c r="F183" s="21">
        <v>1.0</v>
      </c>
      <c r="G183" s="20">
        <v>2971721.0</v>
      </c>
      <c r="H183" s="20">
        <v>5648530.0</v>
      </c>
      <c r="I183" s="20">
        <v>270156.45454545453</v>
      </c>
      <c r="J183" s="20">
        <v>270156.45454545453</v>
      </c>
      <c r="K183" s="20">
        <v>270156.0</v>
      </c>
      <c r="L183" s="20">
        <v>2.8644173E7</v>
      </c>
      <c r="M183" s="20">
        <v>0.0</v>
      </c>
      <c r="N183" s="18"/>
      <c r="O183" s="20">
        <v>2604016.5454545454</v>
      </c>
      <c r="P183" s="20">
        <v>2604017.0</v>
      </c>
      <c r="Q183" s="20">
        <v>2874173.0</v>
      </c>
      <c r="R183" s="20">
        <v>0.0</v>
      </c>
      <c r="S183" s="20">
        <v>2604017.0</v>
      </c>
      <c r="T183" s="18"/>
      <c r="U183" s="18"/>
      <c r="V183" s="18"/>
      <c r="W183" s="18"/>
      <c r="X183" s="18"/>
      <c r="Y183" s="18"/>
      <c r="Z183" s="18"/>
    </row>
    <row r="184" ht="15.75" customHeight="1" outlineLevel="1">
      <c r="A184" s="23" t="s">
        <v>141</v>
      </c>
      <c r="B184" s="18"/>
      <c r="C184" s="19"/>
      <c r="D184" s="20">
        <v>2874173.0</v>
      </c>
      <c r="E184" s="21">
        <v>674370.0</v>
      </c>
      <c r="F184" s="18">
        <v>1.0</v>
      </c>
      <c r="G184" s="20"/>
      <c r="H184" s="20"/>
      <c r="I184" s="20"/>
      <c r="J184" s="20">
        <v>270156.45454545453</v>
      </c>
      <c r="K184" s="20">
        <v>270156.0</v>
      </c>
      <c r="L184" s="20"/>
      <c r="M184" s="20"/>
      <c r="N184" s="18"/>
      <c r="O184" s="20">
        <v>2604016.5454545454</v>
      </c>
      <c r="P184" s="20">
        <v>2604017.0</v>
      </c>
      <c r="Q184" s="20">
        <v>2874173.0</v>
      </c>
      <c r="R184" s="20">
        <v>0.0</v>
      </c>
      <c r="S184" s="20">
        <v>2604017.0</v>
      </c>
      <c r="T184" s="18"/>
      <c r="U184" s="18"/>
      <c r="V184" s="18"/>
      <c r="W184" s="18"/>
      <c r="X184" s="18"/>
      <c r="Y184" s="18"/>
      <c r="Z184" s="18"/>
    </row>
    <row r="185" ht="15.75" customHeight="1" outlineLevel="2">
      <c r="A185" s="18" t="s">
        <v>142</v>
      </c>
      <c r="B185" s="18" t="s">
        <v>27</v>
      </c>
      <c r="C185" s="19" t="s">
        <v>28</v>
      </c>
      <c r="D185" s="20">
        <v>1655561.04</v>
      </c>
      <c r="E185" s="21">
        <v>3.543415796E7</v>
      </c>
      <c r="F185" s="21">
        <v>0.9935701129765495</v>
      </c>
      <c r="G185" s="20">
        <v>1.8329025E7</v>
      </c>
      <c r="H185" s="20">
        <v>4.18445848E8</v>
      </c>
      <c r="I185" s="20">
        <v>1666275.0</v>
      </c>
      <c r="J185" s="20">
        <v>1655561.04</v>
      </c>
      <c r="K185" s="20">
        <v>1655561.04</v>
      </c>
      <c r="L185" s="20">
        <v>0.0</v>
      </c>
      <c r="M185" s="20">
        <v>0.0</v>
      </c>
      <c r="N185" s="18"/>
      <c r="O185" s="20">
        <v>0.0</v>
      </c>
      <c r="P185" s="20">
        <v>0.0</v>
      </c>
      <c r="Q185" s="20">
        <v>1655561.04</v>
      </c>
      <c r="R185" s="20">
        <v>0.0</v>
      </c>
      <c r="S185" s="20">
        <v>0.0</v>
      </c>
      <c r="T185" s="18"/>
      <c r="U185" s="18"/>
      <c r="V185" s="18"/>
      <c r="W185" s="18"/>
      <c r="X185" s="18"/>
      <c r="Y185" s="18"/>
      <c r="Z185" s="18"/>
    </row>
    <row r="186" ht="15.75" customHeight="1" outlineLevel="2">
      <c r="A186" s="18" t="s">
        <v>142</v>
      </c>
      <c r="B186" s="18" t="s">
        <v>37</v>
      </c>
      <c r="C186" s="19" t="s">
        <v>38</v>
      </c>
      <c r="D186" s="20">
        <v>10713.96</v>
      </c>
      <c r="E186" s="21">
        <v>229312.04</v>
      </c>
      <c r="F186" s="21">
        <v>0.00642988702345051</v>
      </c>
      <c r="G186" s="20">
        <v>1.8329025E7</v>
      </c>
      <c r="H186" s="20">
        <v>4.18445848E8</v>
      </c>
      <c r="I186" s="20">
        <v>1666275.0</v>
      </c>
      <c r="J186" s="20">
        <v>10713.96</v>
      </c>
      <c r="K186" s="20">
        <v>10713.96</v>
      </c>
      <c r="L186" s="20">
        <v>0.0</v>
      </c>
      <c r="M186" s="20">
        <v>0.0</v>
      </c>
      <c r="N186" s="18"/>
      <c r="O186" s="20">
        <v>0.0</v>
      </c>
      <c r="P186" s="20">
        <v>0.0</v>
      </c>
      <c r="Q186" s="20">
        <v>10713.96</v>
      </c>
      <c r="R186" s="20">
        <v>0.0</v>
      </c>
      <c r="S186" s="20">
        <v>0.0</v>
      </c>
      <c r="T186" s="18"/>
      <c r="U186" s="18"/>
      <c r="V186" s="18"/>
      <c r="W186" s="18"/>
      <c r="X186" s="18"/>
      <c r="Y186" s="18"/>
      <c r="Z186" s="18"/>
    </row>
    <row r="187" ht="15.75" customHeight="1" outlineLevel="2">
      <c r="A187" s="18" t="s">
        <v>142</v>
      </c>
      <c r="B187" s="18" t="s">
        <v>143</v>
      </c>
      <c r="C187" s="19" t="s">
        <v>144</v>
      </c>
      <c r="D187" s="20">
        <v>0.0</v>
      </c>
      <c r="E187" s="21">
        <v>0.0</v>
      </c>
      <c r="F187" s="18">
        <v>0.0</v>
      </c>
      <c r="G187" s="20">
        <v>1.8329025E7</v>
      </c>
      <c r="H187" s="20">
        <v>4.18445848E8</v>
      </c>
      <c r="I187" s="20">
        <v>1666275.0</v>
      </c>
      <c r="J187" s="20">
        <v>0.0</v>
      </c>
      <c r="K187" s="20">
        <v>0.0</v>
      </c>
      <c r="L187" s="20">
        <v>0.0</v>
      </c>
      <c r="M187" s="20">
        <v>0.0</v>
      </c>
      <c r="N187" s="18"/>
      <c r="O187" s="20">
        <v>0.0</v>
      </c>
      <c r="P187" s="20">
        <v>0.0</v>
      </c>
      <c r="Q187" s="20">
        <v>0.0</v>
      </c>
      <c r="R187" s="20">
        <v>0.0</v>
      </c>
      <c r="S187" s="20">
        <v>0.0</v>
      </c>
      <c r="T187" s="18"/>
      <c r="U187" s="18"/>
      <c r="V187" s="18"/>
      <c r="W187" s="18"/>
      <c r="X187" s="18"/>
      <c r="Y187" s="18"/>
      <c r="Z187" s="18"/>
    </row>
    <row r="188" ht="15.75" customHeight="1" outlineLevel="1">
      <c r="A188" s="23" t="s">
        <v>145</v>
      </c>
      <c r="B188" s="18"/>
      <c r="C188" s="19"/>
      <c r="D188" s="20">
        <v>1666275.0</v>
      </c>
      <c r="E188" s="21">
        <v>3.566347E7</v>
      </c>
      <c r="F188" s="18">
        <v>1.0</v>
      </c>
      <c r="G188" s="20"/>
      <c r="H188" s="20"/>
      <c r="I188" s="20"/>
      <c r="J188" s="20">
        <v>1666275.0</v>
      </c>
      <c r="K188" s="20">
        <v>1666275.0</v>
      </c>
      <c r="L188" s="20"/>
      <c r="M188" s="20"/>
      <c r="N188" s="18"/>
      <c r="O188" s="20">
        <v>0.0</v>
      </c>
      <c r="P188" s="20">
        <v>0.0</v>
      </c>
      <c r="Q188" s="20">
        <v>1666275.0</v>
      </c>
      <c r="R188" s="20">
        <v>0.0</v>
      </c>
      <c r="S188" s="20">
        <v>0.0</v>
      </c>
      <c r="T188" s="18"/>
      <c r="U188" s="18"/>
      <c r="V188" s="18"/>
      <c r="W188" s="18"/>
      <c r="X188" s="18"/>
      <c r="Y188" s="18"/>
      <c r="Z188" s="18"/>
    </row>
    <row r="189" ht="15.75" customHeight="1" outlineLevel="2">
      <c r="A189" s="18" t="s">
        <v>146</v>
      </c>
      <c r="B189" s="18" t="s">
        <v>27</v>
      </c>
      <c r="C189" s="19" t="s">
        <v>28</v>
      </c>
      <c r="D189" s="20">
        <v>3.94373339E7</v>
      </c>
      <c r="E189" s="21">
        <v>2791916.86</v>
      </c>
      <c r="F189" s="21">
        <v>0.8545579457950447</v>
      </c>
      <c r="G189" s="20">
        <v>0.0</v>
      </c>
      <c r="H189" s="20">
        <v>3.4057501E7</v>
      </c>
      <c r="I189" s="20">
        <v>0.0</v>
      </c>
      <c r="J189" s="20">
        <v>0.0</v>
      </c>
      <c r="K189" s="20">
        <v>0.0</v>
      </c>
      <c r="L189" s="20">
        <v>5.07643373E8</v>
      </c>
      <c r="M189" s="20">
        <v>0.0</v>
      </c>
      <c r="N189" s="18"/>
      <c r="O189" s="20">
        <v>3.94373339E7</v>
      </c>
      <c r="P189" s="20">
        <v>3.9437334E7</v>
      </c>
      <c r="Q189" s="20">
        <v>3.9437334E7</v>
      </c>
      <c r="R189" s="20">
        <v>0.0</v>
      </c>
      <c r="S189" s="20">
        <v>3.9437334E7</v>
      </c>
      <c r="T189" s="18"/>
      <c r="U189" s="18"/>
      <c r="V189" s="18"/>
      <c r="W189" s="18"/>
      <c r="X189" s="18"/>
      <c r="Y189" s="18"/>
      <c r="Z189" s="18"/>
    </row>
    <row r="190" ht="15.75" customHeight="1" outlineLevel="2">
      <c r="A190" s="18" t="s">
        <v>146</v>
      </c>
      <c r="B190" s="18" t="s">
        <v>37</v>
      </c>
      <c r="C190" s="19" t="s">
        <v>38</v>
      </c>
      <c r="D190" s="20">
        <v>6712063.1</v>
      </c>
      <c r="E190" s="21">
        <v>475172.14</v>
      </c>
      <c r="F190" s="21">
        <v>0.14544205420495526</v>
      </c>
      <c r="G190" s="20">
        <v>0.0</v>
      </c>
      <c r="H190" s="20">
        <v>3.4057501E7</v>
      </c>
      <c r="I190" s="20">
        <v>0.0</v>
      </c>
      <c r="J190" s="20">
        <v>0.0</v>
      </c>
      <c r="K190" s="20">
        <v>0.0</v>
      </c>
      <c r="L190" s="20">
        <v>5.07643373E8</v>
      </c>
      <c r="M190" s="20">
        <v>0.0</v>
      </c>
      <c r="N190" s="18"/>
      <c r="O190" s="20">
        <v>6712063.1</v>
      </c>
      <c r="P190" s="20">
        <v>6712063.0</v>
      </c>
      <c r="Q190" s="20">
        <v>6712063.0</v>
      </c>
      <c r="R190" s="20">
        <v>0.0</v>
      </c>
      <c r="S190" s="20">
        <v>6712063.0</v>
      </c>
      <c r="T190" s="18"/>
      <c r="U190" s="18"/>
      <c r="V190" s="18"/>
      <c r="W190" s="18"/>
      <c r="X190" s="18"/>
      <c r="Y190" s="18"/>
      <c r="Z190" s="18"/>
    </row>
    <row r="191" ht="15.75" customHeight="1" outlineLevel="2">
      <c r="A191" s="18" t="s">
        <v>146</v>
      </c>
      <c r="B191" s="18" t="s">
        <v>51</v>
      </c>
      <c r="C191" s="19" t="s">
        <v>52</v>
      </c>
      <c r="D191" s="20">
        <v>0.0</v>
      </c>
      <c r="E191" s="21">
        <v>0.0</v>
      </c>
      <c r="F191" s="18">
        <v>0.0</v>
      </c>
      <c r="G191" s="20">
        <v>0.0</v>
      </c>
      <c r="H191" s="20">
        <v>3.4057501E7</v>
      </c>
      <c r="I191" s="20">
        <v>0.0</v>
      </c>
      <c r="J191" s="20">
        <v>0.0</v>
      </c>
      <c r="K191" s="20">
        <v>0.0</v>
      </c>
      <c r="L191" s="20">
        <v>5.07643373E8</v>
      </c>
      <c r="M191" s="20">
        <v>0.0</v>
      </c>
      <c r="N191" s="18"/>
      <c r="O191" s="20">
        <v>0.0</v>
      </c>
      <c r="P191" s="20">
        <v>0.0</v>
      </c>
      <c r="Q191" s="20">
        <v>0.0</v>
      </c>
      <c r="R191" s="20">
        <v>0.0</v>
      </c>
      <c r="S191" s="20">
        <v>0.0</v>
      </c>
      <c r="T191" s="18"/>
      <c r="U191" s="18"/>
      <c r="V191" s="18"/>
      <c r="W191" s="18"/>
      <c r="X191" s="18"/>
      <c r="Y191" s="18"/>
      <c r="Z191" s="18"/>
    </row>
    <row r="192" ht="15.75" customHeight="1" outlineLevel="1">
      <c r="A192" s="23" t="s">
        <v>147</v>
      </c>
      <c r="B192" s="18"/>
      <c r="C192" s="19"/>
      <c r="D192" s="20">
        <v>4.6149397E7</v>
      </c>
      <c r="E192" s="21">
        <v>3267089.0</v>
      </c>
      <c r="F192" s="18">
        <v>1.0</v>
      </c>
      <c r="G192" s="20"/>
      <c r="H192" s="20"/>
      <c r="I192" s="20"/>
      <c r="J192" s="20">
        <v>0.0</v>
      </c>
      <c r="K192" s="20">
        <v>0.0</v>
      </c>
      <c r="L192" s="20"/>
      <c r="M192" s="20"/>
      <c r="N192" s="18"/>
      <c r="O192" s="20">
        <v>4.6149397E7</v>
      </c>
      <c r="P192" s="20">
        <v>4.6149397E7</v>
      </c>
      <c r="Q192" s="20">
        <v>4.6149397E7</v>
      </c>
      <c r="R192" s="20">
        <v>0.0</v>
      </c>
      <c r="S192" s="20">
        <v>4.6149397E7</v>
      </c>
      <c r="T192" s="18"/>
      <c r="U192" s="18"/>
      <c r="V192" s="18"/>
      <c r="W192" s="18"/>
      <c r="X192" s="18"/>
      <c r="Y192" s="18"/>
      <c r="Z192" s="18"/>
    </row>
    <row r="193" ht="15.75" customHeight="1" outlineLevel="2">
      <c r="A193" s="18" t="s">
        <v>148</v>
      </c>
      <c r="B193" s="18" t="s">
        <v>27</v>
      </c>
      <c r="C193" s="19" t="s">
        <v>28</v>
      </c>
      <c r="D193" s="20">
        <v>849314.26</v>
      </c>
      <c r="E193" s="21">
        <v>627587.85</v>
      </c>
      <c r="F193" s="21">
        <v>0.17189280286616773</v>
      </c>
      <c r="G193" s="20">
        <v>0.0</v>
      </c>
      <c r="H193" s="20">
        <v>5.2257348E7</v>
      </c>
      <c r="I193" s="20">
        <v>0.0</v>
      </c>
      <c r="J193" s="20">
        <v>0.0</v>
      </c>
      <c r="K193" s="20">
        <v>0.0</v>
      </c>
      <c r="L193" s="20">
        <v>5.4350482E7</v>
      </c>
      <c r="M193" s="20">
        <v>0.0</v>
      </c>
      <c r="N193" s="18"/>
      <c r="O193" s="20">
        <v>849314.26</v>
      </c>
      <c r="P193" s="20">
        <v>849314.0</v>
      </c>
      <c r="Q193" s="20">
        <v>849314.0</v>
      </c>
      <c r="R193" s="20">
        <v>0.0</v>
      </c>
      <c r="S193" s="20">
        <v>849314.0</v>
      </c>
      <c r="T193" s="18"/>
      <c r="U193" s="18"/>
      <c r="V193" s="18"/>
      <c r="W193" s="18"/>
      <c r="X193" s="18"/>
      <c r="Y193" s="18"/>
      <c r="Z193" s="18"/>
    </row>
    <row r="194" ht="15.75" customHeight="1" outlineLevel="2">
      <c r="A194" s="18" t="s">
        <v>148</v>
      </c>
      <c r="B194" s="18" t="s">
        <v>37</v>
      </c>
      <c r="C194" s="19" t="s">
        <v>38</v>
      </c>
      <c r="D194" s="20">
        <v>289623.28</v>
      </c>
      <c r="E194" s="21">
        <v>214012.71</v>
      </c>
      <c r="F194" s="21">
        <v>0.058616886256558205</v>
      </c>
      <c r="G194" s="20">
        <v>0.0</v>
      </c>
      <c r="H194" s="20">
        <v>5.2257348E7</v>
      </c>
      <c r="I194" s="20">
        <v>0.0</v>
      </c>
      <c r="J194" s="20">
        <v>0.0</v>
      </c>
      <c r="K194" s="20">
        <v>0.0</v>
      </c>
      <c r="L194" s="20">
        <v>5.4350482E7</v>
      </c>
      <c r="M194" s="20">
        <v>0.0</v>
      </c>
      <c r="N194" s="18"/>
      <c r="O194" s="20">
        <v>289623.28</v>
      </c>
      <c r="P194" s="20">
        <v>289623.0</v>
      </c>
      <c r="Q194" s="20">
        <v>289623.0</v>
      </c>
      <c r="R194" s="20">
        <v>0.0</v>
      </c>
      <c r="S194" s="20">
        <v>289623.0</v>
      </c>
      <c r="T194" s="18"/>
      <c r="U194" s="18"/>
      <c r="V194" s="18"/>
      <c r="W194" s="18"/>
      <c r="X194" s="18"/>
      <c r="Y194" s="18"/>
      <c r="Z194" s="18"/>
    </row>
    <row r="195" ht="15.75" customHeight="1" outlineLevel="2">
      <c r="A195" s="18" t="s">
        <v>148</v>
      </c>
      <c r="B195" s="18" t="s">
        <v>67</v>
      </c>
      <c r="C195" s="19" t="s">
        <v>68</v>
      </c>
      <c r="D195" s="20">
        <v>674718.87</v>
      </c>
      <c r="E195" s="21">
        <v>498573.24</v>
      </c>
      <c r="F195" s="21">
        <v>0.13655642342681665</v>
      </c>
      <c r="G195" s="20">
        <v>0.0</v>
      </c>
      <c r="H195" s="20">
        <v>5.2257348E7</v>
      </c>
      <c r="I195" s="20">
        <v>0.0</v>
      </c>
      <c r="J195" s="20">
        <v>0.0</v>
      </c>
      <c r="K195" s="20">
        <v>0.0</v>
      </c>
      <c r="L195" s="20">
        <v>5.4350482E7</v>
      </c>
      <c r="M195" s="20">
        <v>0.0</v>
      </c>
      <c r="N195" s="18"/>
      <c r="O195" s="20">
        <v>674718.87</v>
      </c>
      <c r="P195" s="20">
        <v>674719.0</v>
      </c>
      <c r="Q195" s="20">
        <v>674719.0</v>
      </c>
      <c r="R195" s="20">
        <v>0.0</v>
      </c>
      <c r="S195" s="20">
        <v>674719.0</v>
      </c>
      <c r="T195" s="18"/>
      <c r="U195" s="18"/>
      <c r="V195" s="18"/>
      <c r="W195" s="18"/>
      <c r="X195" s="18"/>
      <c r="Y195" s="18"/>
      <c r="Z195" s="18"/>
    </row>
    <row r="196" ht="15.75" customHeight="1" outlineLevel="2">
      <c r="A196" s="18" t="s">
        <v>148</v>
      </c>
      <c r="B196" s="18" t="s">
        <v>39</v>
      </c>
      <c r="C196" s="19" t="s">
        <v>40</v>
      </c>
      <c r="D196" s="20">
        <v>3127296.59</v>
      </c>
      <c r="E196" s="21">
        <v>2310868.2</v>
      </c>
      <c r="F196" s="21">
        <v>0.6329338874504574</v>
      </c>
      <c r="G196" s="20">
        <v>0.0</v>
      </c>
      <c r="H196" s="20">
        <v>5.2257348E7</v>
      </c>
      <c r="I196" s="20">
        <v>0.0</v>
      </c>
      <c r="J196" s="20">
        <v>0.0</v>
      </c>
      <c r="K196" s="20">
        <v>0.0</v>
      </c>
      <c r="L196" s="20">
        <v>5.4350482E7</v>
      </c>
      <c r="M196" s="20">
        <v>0.0</v>
      </c>
      <c r="N196" s="18"/>
      <c r="O196" s="20">
        <v>3127296.59</v>
      </c>
      <c r="P196" s="20">
        <v>3127297.0</v>
      </c>
      <c r="Q196" s="20">
        <v>3127297.0</v>
      </c>
      <c r="R196" s="20">
        <v>0.0</v>
      </c>
      <c r="S196" s="20">
        <v>3127297.0</v>
      </c>
      <c r="T196" s="18"/>
      <c r="U196" s="18"/>
      <c r="V196" s="18"/>
      <c r="W196" s="18"/>
      <c r="X196" s="18"/>
      <c r="Y196" s="18"/>
      <c r="Z196" s="18"/>
    </row>
    <row r="197" ht="15.75" customHeight="1" outlineLevel="1">
      <c r="A197" s="23" t="s">
        <v>149</v>
      </c>
      <c r="B197" s="18"/>
      <c r="C197" s="19"/>
      <c r="D197" s="20">
        <v>4940953.0</v>
      </c>
      <c r="E197" s="21">
        <v>3651042.0</v>
      </c>
      <c r="F197" s="18">
        <v>1.0</v>
      </c>
      <c r="G197" s="20"/>
      <c r="H197" s="20"/>
      <c r="I197" s="20"/>
      <c r="J197" s="20">
        <v>0.0</v>
      </c>
      <c r="K197" s="20">
        <v>0.0</v>
      </c>
      <c r="L197" s="20"/>
      <c r="M197" s="20"/>
      <c r="N197" s="18"/>
      <c r="O197" s="20">
        <v>4940953.0</v>
      </c>
      <c r="P197" s="20">
        <v>4940953.0</v>
      </c>
      <c r="Q197" s="20">
        <v>4940953.0</v>
      </c>
      <c r="R197" s="20">
        <v>0.0</v>
      </c>
      <c r="S197" s="20">
        <v>4940953.0</v>
      </c>
      <c r="T197" s="18"/>
      <c r="U197" s="18"/>
      <c r="V197" s="18"/>
      <c r="W197" s="18"/>
      <c r="X197" s="18"/>
      <c r="Y197" s="18"/>
      <c r="Z197" s="18"/>
    </row>
    <row r="198" ht="15.75" customHeight="1" outlineLevel="2">
      <c r="A198" s="18" t="s">
        <v>150</v>
      </c>
      <c r="B198" s="18" t="s">
        <v>37</v>
      </c>
      <c r="C198" s="19" t="s">
        <v>38</v>
      </c>
      <c r="D198" s="20">
        <v>8373807.49</v>
      </c>
      <c r="E198" s="21">
        <v>646548.34</v>
      </c>
      <c r="F198" s="21">
        <v>0.7913911121351569</v>
      </c>
      <c r="G198" s="20">
        <v>2.2439471E7</v>
      </c>
      <c r="H198" s="20">
        <v>8326629.0</v>
      </c>
      <c r="I198" s="20">
        <v>2039951.9090909092</v>
      </c>
      <c r="J198" s="20">
        <v>1614399.8100376911</v>
      </c>
      <c r="K198" s="20">
        <v>1613661.4900000002</v>
      </c>
      <c r="L198" s="20">
        <v>9.395289E7</v>
      </c>
      <c r="M198" s="20">
        <v>0.0</v>
      </c>
      <c r="N198" s="18"/>
      <c r="O198" s="20">
        <v>6760146.340217775</v>
      </c>
      <c r="P198" s="20">
        <v>6760146.0</v>
      </c>
      <c r="Q198" s="20">
        <v>8373807.49</v>
      </c>
      <c r="R198" s="20">
        <v>0.0</v>
      </c>
      <c r="S198" s="20">
        <v>6760146.0</v>
      </c>
      <c r="T198" s="18"/>
      <c r="U198" s="18"/>
      <c r="V198" s="18"/>
      <c r="W198" s="18"/>
      <c r="X198" s="18"/>
      <c r="Y198" s="18"/>
      <c r="Z198" s="18"/>
    </row>
    <row r="199" ht="15.75" customHeight="1" outlineLevel="2">
      <c r="A199" s="18" t="s">
        <v>150</v>
      </c>
      <c r="B199" s="18" t="s">
        <v>75</v>
      </c>
      <c r="C199" s="19" t="s">
        <v>76</v>
      </c>
      <c r="D199" s="20">
        <v>915.08</v>
      </c>
      <c r="E199" s="21">
        <v>70.65</v>
      </c>
      <c r="F199" s="21">
        <v>8.648230566053286E-5</v>
      </c>
      <c r="G199" s="20">
        <v>2.2439471E7</v>
      </c>
      <c r="H199" s="20">
        <v>8326629.0</v>
      </c>
      <c r="I199" s="20">
        <v>2039951.9090909092</v>
      </c>
      <c r="J199" s="20">
        <v>176.41974453478755</v>
      </c>
      <c r="K199" s="20">
        <v>915.08</v>
      </c>
      <c r="L199" s="20">
        <v>9.395289E7</v>
      </c>
      <c r="M199" s="20">
        <v>0.0</v>
      </c>
      <c r="N199" s="18"/>
      <c r="O199" s="20">
        <v>0.0</v>
      </c>
      <c r="P199" s="20">
        <v>0.0</v>
      </c>
      <c r="Q199" s="20">
        <v>915.08</v>
      </c>
      <c r="R199" s="20">
        <v>0.0</v>
      </c>
      <c r="S199" s="20">
        <v>0.0</v>
      </c>
      <c r="T199" s="18"/>
      <c r="U199" s="18"/>
      <c r="V199" s="18"/>
      <c r="W199" s="18"/>
      <c r="X199" s="18"/>
      <c r="Y199" s="18"/>
      <c r="Z199" s="18"/>
    </row>
    <row r="200" ht="15.75" customHeight="1" outlineLevel="2">
      <c r="A200" s="18" t="s">
        <v>150</v>
      </c>
      <c r="B200" s="18" t="s">
        <v>53</v>
      </c>
      <c r="C200" s="19" t="s">
        <v>54</v>
      </c>
      <c r="D200" s="20">
        <v>2206401.43</v>
      </c>
      <c r="E200" s="21">
        <v>170358.01</v>
      </c>
      <c r="F200" s="21">
        <v>0.20852240555918258</v>
      </c>
      <c r="G200" s="20">
        <v>2.2439471E7</v>
      </c>
      <c r="H200" s="20">
        <v>8326629.0</v>
      </c>
      <c r="I200" s="20">
        <v>2039951.9090909092</v>
      </c>
      <c r="J200" s="20">
        <v>425375.6793086833</v>
      </c>
      <c r="K200" s="20">
        <v>425375.43000000017</v>
      </c>
      <c r="L200" s="20">
        <v>9.395289E7</v>
      </c>
      <c r="M200" s="20">
        <v>0.0</v>
      </c>
      <c r="N200" s="18"/>
      <c r="O200" s="20">
        <v>1781025.7506913168</v>
      </c>
      <c r="P200" s="20">
        <v>1781026.0</v>
      </c>
      <c r="Q200" s="20">
        <v>2206401.43</v>
      </c>
      <c r="R200" s="20">
        <v>0.0</v>
      </c>
      <c r="S200" s="20">
        <v>1781026.0</v>
      </c>
      <c r="T200" s="18"/>
      <c r="U200" s="18"/>
      <c r="V200" s="18"/>
      <c r="W200" s="18"/>
      <c r="X200" s="18"/>
      <c r="Y200" s="18"/>
      <c r="Z200" s="18"/>
    </row>
    <row r="201" ht="15.75" customHeight="1" outlineLevel="1">
      <c r="A201" s="23" t="s">
        <v>151</v>
      </c>
      <c r="B201" s="18"/>
      <c r="C201" s="19"/>
      <c r="D201" s="20">
        <v>1.0581124E7</v>
      </c>
      <c r="E201" s="21">
        <v>816977.0</v>
      </c>
      <c r="F201" s="18">
        <v>1.0</v>
      </c>
      <c r="G201" s="20"/>
      <c r="H201" s="20"/>
      <c r="I201" s="20"/>
      <c r="J201" s="20">
        <v>2039951.9090909094</v>
      </c>
      <c r="K201" s="20">
        <v>2039952.0000000005</v>
      </c>
      <c r="L201" s="20"/>
      <c r="M201" s="20"/>
      <c r="N201" s="18"/>
      <c r="O201" s="20">
        <v>8541172.090909092</v>
      </c>
      <c r="P201" s="20">
        <v>8541172.0</v>
      </c>
      <c r="Q201" s="20">
        <v>1.0581124E7</v>
      </c>
      <c r="R201" s="20">
        <v>0.0</v>
      </c>
      <c r="S201" s="20">
        <v>8541172.0</v>
      </c>
      <c r="T201" s="18"/>
      <c r="U201" s="18"/>
      <c r="V201" s="18"/>
      <c r="W201" s="18"/>
      <c r="X201" s="18"/>
      <c r="Y201" s="18"/>
      <c r="Z201" s="18"/>
    </row>
    <row r="202" ht="15.75" customHeight="1" outlineLevel="2">
      <c r="A202" s="18" t="s">
        <v>152</v>
      </c>
      <c r="B202" s="18" t="s">
        <v>27</v>
      </c>
      <c r="C202" s="19" t="s">
        <v>28</v>
      </c>
      <c r="D202" s="20">
        <v>6.658345999E7</v>
      </c>
      <c r="E202" s="21">
        <v>1.267422411E7</v>
      </c>
      <c r="F202" s="21">
        <v>0.998430544994788</v>
      </c>
      <c r="G202" s="20">
        <v>0.0</v>
      </c>
      <c r="H202" s="20">
        <v>1.08325663E8</v>
      </c>
      <c r="I202" s="20">
        <v>0.0</v>
      </c>
      <c r="J202" s="20">
        <v>0.0</v>
      </c>
      <c r="K202" s="20">
        <v>0.0</v>
      </c>
      <c r="L202" s="20">
        <v>7.30903898E8</v>
      </c>
      <c r="M202" s="20">
        <v>0.0</v>
      </c>
      <c r="N202" s="18"/>
      <c r="O202" s="20">
        <v>6.658345999E7</v>
      </c>
      <c r="P202" s="20">
        <v>6.658346E7</v>
      </c>
      <c r="Q202" s="20">
        <v>6.658346E7</v>
      </c>
      <c r="R202" s="20">
        <v>0.0</v>
      </c>
      <c r="S202" s="20">
        <v>6.658346E7</v>
      </c>
      <c r="T202" s="18"/>
      <c r="U202" s="18"/>
      <c r="V202" s="18"/>
      <c r="W202" s="18"/>
      <c r="X202" s="18"/>
      <c r="Y202" s="18"/>
      <c r="Z202" s="18"/>
    </row>
    <row r="203" ht="15.75" customHeight="1" outlineLevel="2">
      <c r="A203" s="18" t="s">
        <v>152</v>
      </c>
      <c r="B203" s="18" t="s">
        <v>37</v>
      </c>
      <c r="C203" s="19" t="s">
        <v>38</v>
      </c>
      <c r="D203" s="20">
        <v>104664.01</v>
      </c>
      <c r="E203" s="21">
        <v>19922.89</v>
      </c>
      <c r="F203" s="21">
        <v>0.0015694550052120224</v>
      </c>
      <c r="G203" s="20">
        <v>0.0</v>
      </c>
      <c r="H203" s="20">
        <v>1.08325663E8</v>
      </c>
      <c r="I203" s="20">
        <v>0.0</v>
      </c>
      <c r="J203" s="20">
        <v>0.0</v>
      </c>
      <c r="K203" s="20">
        <v>0.0</v>
      </c>
      <c r="L203" s="20">
        <v>7.30903898E8</v>
      </c>
      <c r="M203" s="20">
        <v>0.0</v>
      </c>
      <c r="N203" s="18"/>
      <c r="O203" s="20">
        <v>104664.01</v>
      </c>
      <c r="P203" s="20">
        <v>104664.0</v>
      </c>
      <c r="Q203" s="20">
        <v>104664.0</v>
      </c>
      <c r="R203" s="20">
        <v>0.0</v>
      </c>
      <c r="S203" s="20">
        <v>104664.0</v>
      </c>
      <c r="T203" s="18"/>
      <c r="U203" s="18"/>
      <c r="V203" s="18"/>
      <c r="W203" s="18"/>
      <c r="X203" s="18"/>
      <c r="Y203" s="18"/>
      <c r="Z203" s="18"/>
    </row>
    <row r="204" ht="15.75" customHeight="1" outlineLevel="2">
      <c r="A204" s="18" t="s">
        <v>152</v>
      </c>
      <c r="B204" s="18" t="s">
        <v>51</v>
      </c>
      <c r="C204" s="19" t="s">
        <v>52</v>
      </c>
      <c r="D204" s="20">
        <v>0.0</v>
      </c>
      <c r="E204" s="21">
        <v>0.0</v>
      </c>
      <c r="F204" s="18">
        <v>0.0</v>
      </c>
      <c r="G204" s="20">
        <v>0.0</v>
      </c>
      <c r="H204" s="20">
        <v>1.08325663E8</v>
      </c>
      <c r="I204" s="20">
        <v>0.0</v>
      </c>
      <c r="J204" s="20">
        <v>0.0</v>
      </c>
      <c r="K204" s="20">
        <v>0.0</v>
      </c>
      <c r="L204" s="20">
        <v>7.30903898E8</v>
      </c>
      <c r="M204" s="20">
        <v>0.0</v>
      </c>
      <c r="N204" s="18"/>
      <c r="O204" s="20">
        <v>0.0</v>
      </c>
      <c r="P204" s="20">
        <v>0.0</v>
      </c>
      <c r="Q204" s="20">
        <v>0.0</v>
      </c>
      <c r="R204" s="20">
        <v>0.0</v>
      </c>
      <c r="S204" s="20">
        <v>0.0</v>
      </c>
      <c r="T204" s="18"/>
      <c r="U204" s="18"/>
      <c r="V204" s="18"/>
      <c r="W204" s="18"/>
      <c r="X204" s="18"/>
      <c r="Y204" s="18"/>
      <c r="Z204" s="18"/>
    </row>
    <row r="205" ht="15.75" customHeight="1" outlineLevel="1">
      <c r="A205" s="23" t="s">
        <v>153</v>
      </c>
      <c r="B205" s="18"/>
      <c r="C205" s="19"/>
      <c r="D205" s="20">
        <v>6.6688124E7</v>
      </c>
      <c r="E205" s="21">
        <v>1.2694147E7</v>
      </c>
      <c r="F205" s="18">
        <v>1.0</v>
      </c>
      <c r="G205" s="20"/>
      <c r="H205" s="20"/>
      <c r="I205" s="20"/>
      <c r="J205" s="20">
        <v>0.0</v>
      </c>
      <c r="K205" s="20">
        <v>0.0</v>
      </c>
      <c r="L205" s="20"/>
      <c r="M205" s="20"/>
      <c r="N205" s="18"/>
      <c r="O205" s="20">
        <v>6.6688124E7</v>
      </c>
      <c r="P205" s="20">
        <v>6.6688124E7</v>
      </c>
      <c r="Q205" s="20">
        <v>6.6688124E7</v>
      </c>
      <c r="R205" s="20">
        <v>0.0</v>
      </c>
      <c r="S205" s="20">
        <v>6.6688124E7</v>
      </c>
      <c r="T205" s="18"/>
      <c r="U205" s="18"/>
      <c r="V205" s="18"/>
      <c r="W205" s="18"/>
      <c r="X205" s="18"/>
      <c r="Y205" s="18"/>
      <c r="Z205" s="18"/>
    </row>
    <row r="206" ht="15.75" customHeight="1" outlineLevel="2">
      <c r="A206" s="18" t="s">
        <v>154</v>
      </c>
      <c r="B206" s="18" t="s">
        <v>27</v>
      </c>
      <c r="C206" s="19" t="s">
        <v>28</v>
      </c>
      <c r="D206" s="20">
        <v>5.129676E7</v>
      </c>
      <c r="E206" s="21">
        <v>1262530.0</v>
      </c>
      <c r="F206" s="21">
        <v>1.0</v>
      </c>
      <c r="G206" s="20">
        <v>4.8544369E7</v>
      </c>
      <c r="H206" s="20">
        <v>1.3626997E7</v>
      </c>
      <c r="I206" s="20">
        <v>4413124.454545454</v>
      </c>
      <c r="J206" s="20">
        <v>4413124.454545454</v>
      </c>
      <c r="K206" s="20">
        <v>4413124.0</v>
      </c>
      <c r="L206" s="20">
        <v>5.15719986E8</v>
      </c>
      <c r="M206" s="20">
        <v>0.0</v>
      </c>
      <c r="N206" s="18"/>
      <c r="O206" s="20">
        <v>4.688363554545455E7</v>
      </c>
      <c r="P206" s="20">
        <v>4.6883636E7</v>
      </c>
      <c r="Q206" s="20">
        <v>5.129676E7</v>
      </c>
      <c r="R206" s="20">
        <v>0.0</v>
      </c>
      <c r="S206" s="20">
        <v>4.6883636E7</v>
      </c>
      <c r="T206" s="18"/>
      <c r="U206" s="18"/>
      <c r="V206" s="18"/>
      <c r="W206" s="18"/>
      <c r="X206" s="18"/>
      <c r="Y206" s="18"/>
      <c r="Z206" s="18"/>
    </row>
    <row r="207" ht="15.75" customHeight="1" outlineLevel="2">
      <c r="A207" s="18" t="s">
        <v>154</v>
      </c>
      <c r="B207" s="18" t="s">
        <v>51</v>
      </c>
      <c r="C207" s="19" t="s">
        <v>52</v>
      </c>
      <c r="D207" s="20">
        <v>0.0</v>
      </c>
      <c r="E207" s="21">
        <v>0.0</v>
      </c>
      <c r="F207" s="18">
        <v>0.0</v>
      </c>
      <c r="G207" s="20">
        <v>4.8544369E7</v>
      </c>
      <c r="H207" s="20">
        <v>1.3626997E7</v>
      </c>
      <c r="I207" s="20">
        <v>4413124.454545454</v>
      </c>
      <c r="J207" s="20">
        <v>0.0</v>
      </c>
      <c r="K207" s="20">
        <v>0.0</v>
      </c>
      <c r="L207" s="20">
        <v>5.15719986E8</v>
      </c>
      <c r="M207" s="20">
        <v>0.0</v>
      </c>
      <c r="N207" s="18"/>
      <c r="O207" s="20">
        <v>0.0</v>
      </c>
      <c r="P207" s="20">
        <v>0.0</v>
      </c>
      <c r="Q207" s="20">
        <v>0.0</v>
      </c>
      <c r="R207" s="20">
        <v>0.0</v>
      </c>
      <c r="S207" s="20">
        <v>0.0</v>
      </c>
      <c r="T207" s="18"/>
      <c r="U207" s="18"/>
      <c r="V207" s="18"/>
      <c r="W207" s="18"/>
      <c r="X207" s="18"/>
      <c r="Y207" s="18"/>
      <c r="Z207" s="18"/>
    </row>
    <row r="208" ht="15.75" customHeight="1" outlineLevel="1">
      <c r="A208" s="23" t="s">
        <v>155</v>
      </c>
      <c r="B208" s="18"/>
      <c r="C208" s="19"/>
      <c r="D208" s="20">
        <v>5.129676E7</v>
      </c>
      <c r="E208" s="21">
        <v>1262530.0</v>
      </c>
      <c r="F208" s="18">
        <v>1.0</v>
      </c>
      <c r="G208" s="20"/>
      <c r="H208" s="20"/>
      <c r="I208" s="20"/>
      <c r="J208" s="20">
        <v>4413124.454545454</v>
      </c>
      <c r="K208" s="20">
        <v>4413124.0</v>
      </c>
      <c r="L208" s="20"/>
      <c r="M208" s="20"/>
      <c r="N208" s="18"/>
      <c r="O208" s="20">
        <v>4.688363554545455E7</v>
      </c>
      <c r="P208" s="20">
        <v>4.6883636E7</v>
      </c>
      <c r="Q208" s="20">
        <v>5.129676E7</v>
      </c>
      <c r="R208" s="20">
        <v>0.0</v>
      </c>
      <c r="S208" s="20">
        <v>4.6883636E7</v>
      </c>
      <c r="T208" s="18"/>
      <c r="U208" s="18"/>
      <c r="V208" s="18"/>
      <c r="W208" s="18"/>
      <c r="X208" s="18"/>
      <c r="Y208" s="18"/>
      <c r="Z208" s="18"/>
    </row>
    <row r="209" ht="15.75" customHeight="1" outlineLevel="2">
      <c r="A209" s="18" t="s">
        <v>156</v>
      </c>
      <c r="B209" s="18" t="s">
        <v>27</v>
      </c>
      <c r="C209" s="19" t="s">
        <v>28</v>
      </c>
      <c r="D209" s="20">
        <v>763604.5</v>
      </c>
      <c r="E209" s="21">
        <v>1126902.29</v>
      </c>
      <c r="F209" s="21">
        <v>0.6620557420598864</v>
      </c>
      <c r="G209" s="20">
        <v>0.0</v>
      </c>
      <c r="H209" s="20">
        <v>1.7613397E7</v>
      </c>
      <c r="I209" s="20">
        <v>0.0</v>
      </c>
      <c r="J209" s="20">
        <v>0.0</v>
      </c>
      <c r="K209" s="20">
        <v>0.0</v>
      </c>
      <c r="L209" s="20">
        <v>1.268722E7</v>
      </c>
      <c r="M209" s="20">
        <v>0.0</v>
      </c>
      <c r="N209" s="18"/>
      <c r="O209" s="20">
        <v>763604.5</v>
      </c>
      <c r="P209" s="20">
        <v>763605.0</v>
      </c>
      <c r="Q209" s="20">
        <v>763605.0</v>
      </c>
      <c r="R209" s="20">
        <v>0.0</v>
      </c>
      <c r="S209" s="20">
        <v>763605.0</v>
      </c>
      <c r="T209" s="18"/>
      <c r="U209" s="18"/>
      <c r="V209" s="18"/>
      <c r="W209" s="18"/>
      <c r="X209" s="18"/>
      <c r="Y209" s="18"/>
      <c r="Z209" s="18"/>
    </row>
    <row r="210" ht="15.75" customHeight="1" outlineLevel="2">
      <c r="A210" s="18" t="s">
        <v>156</v>
      </c>
      <c r="B210" s="18" t="s">
        <v>37</v>
      </c>
      <c r="C210" s="19" t="s">
        <v>38</v>
      </c>
      <c r="D210" s="20">
        <v>15.46</v>
      </c>
      <c r="E210" s="21">
        <v>22.82</v>
      </c>
      <c r="F210" s="21">
        <v>1.3404035429657427E-5</v>
      </c>
      <c r="G210" s="20">
        <v>0.0</v>
      </c>
      <c r="H210" s="20">
        <v>1.7613397E7</v>
      </c>
      <c r="I210" s="20">
        <v>0.0</v>
      </c>
      <c r="J210" s="20">
        <v>0.0</v>
      </c>
      <c r="K210" s="20">
        <v>0.0</v>
      </c>
      <c r="L210" s="20">
        <v>1.268722E7</v>
      </c>
      <c r="M210" s="20">
        <v>0.0</v>
      </c>
      <c r="N210" s="18"/>
      <c r="O210" s="24">
        <v>0.0</v>
      </c>
      <c r="P210" s="20">
        <v>0.0</v>
      </c>
      <c r="Q210" s="20">
        <v>0.0</v>
      </c>
      <c r="R210" s="20">
        <v>15.46</v>
      </c>
      <c r="S210" s="20">
        <v>0.0</v>
      </c>
      <c r="T210" s="18"/>
      <c r="U210" s="18"/>
      <c r="V210" s="18"/>
      <c r="W210" s="18"/>
      <c r="X210" s="18"/>
      <c r="Y210" s="18"/>
      <c r="Z210" s="18"/>
    </row>
    <row r="211" ht="15.75" customHeight="1" outlineLevel="2">
      <c r="A211" s="18" t="s">
        <v>156</v>
      </c>
      <c r="B211" s="18" t="s">
        <v>53</v>
      </c>
      <c r="C211" s="19" t="s">
        <v>54</v>
      </c>
      <c r="D211" s="20">
        <v>389764.04</v>
      </c>
      <c r="E211" s="21">
        <v>575200.89</v>
      </c>
      <c r="F211" s="21">
        <v>0.3379308539046839</v>
      </c>
      <c r="G211" s="20">
        <v>0.0</v>
      </c>
      <c r="H211" s="20">
        <v>1.7613397E7</v>
      </c>
      <c r="I211" s="20">
        <v>0.0</v>
      </c>
      <c r="J211" s="20">
        <v>0.0</v>
      </c>
      <c r="K211" s="20">
        <v>0.0</v>
      </c>
      <c r="L211" s="20">
        <v>1.268722E7</v>
      </c>
      <c r="M211" s="20">
        <v>0.0</v>
      </c>
      <c r="N211" s="18"/>
      <c r="O211" s="20">
        <v>389764.04</v>
      </c>
      <c r="P211" s="20">
        <v>389764.0</v>
      </c>
      <c r="Q211" s="20">
        <v>389764.0</v>
      </c>
      <c r="R211" s="20">
        <v>0.0</v>
      </c>
      <c r="S211" s="20">
        <v>389764.0</v>
      </c>
      <c r="T211" s="18"/>
      <c r="U211" s="18"/>
      <c r="V211" s="18"/>
      <c r="W211" s="18"/>
      <c r="X211" s="18"/>
      <c r="Y211" s="18"/>
      <c r="Z211" s="18"/>
    </row>
    <row r="212" ht="15.75" customHeight="1" outlineLevel="1">
      <c r="A212" s="23" t="s">
        <v>157</v>
      </c>
      <c r="B212" s="18"/>
      <c r="C212" s="19"/>
      <c r="D212" s="20">
        <v>1153384.0</v>
      </c>
      <c r="E212" s="21">
        <v>1702126.0</v>
      </c>
      <c r="F212" s="18">
        <v>1.0</v>
      </c>
      <c r="G212" s="20"/>
      <c r="H212" s="20"/>
      <c r="I212" s="20"/>
      <c r="J212" s="20">
        <v>0.0</v>
      </c>
      <c r="K212" s="20">
        <v>0.0</v>
      </c>
      <c r="L212" s="20"/>
      <c r="M212" s="20"/>
      <c r="N212" s="18"/>
      <c r="O212" s="20">
        <v>1153368.54</v>
      </c>
      <c r="P212" s="20">
        <v>1153369.0</v>
      </c>
      <c r="Q212" s="20">
        <v>1153369.0</v>
      </c>
      <c r="R212" s="20">
        <v>15.46</v>
      </c>
      <c r="S212" s="20">
        <v>1153369.0</v>
      </c>
      <c r="T212" s="18"/>
      <c r="U212" s="18"/>
      <c r="V212" s="18"/>
      <c r="W212" s="18"/>
      <c r="X212" s="18"/>
      <c r="Y212" s="18"/>
      <c r="Z212" s="18"/>
    </row>
    <row r="213" ht="15.75" customHeight="1" outlineLevel="2">
      <c r="A213" s="18" t="s">
        <v>158</v>
      </c>
      <c r="B213" s="18" t="s">
        <v>27</v>
      </c>
      <c r="C213" s="19" t="s">
        <v>28</v>
      </c>
      <c r="D213" s="20">
        <v>4731654.98</v>
      </c>
      <c r="E213" s="21">
        <v>652800.7</v>
      </c>
      <c r="F213" s="21">
        <v>0.7171435387430491</v>
      </c>
      <c r="G213" s="20">
        <v>1788609.0</v>
      </c>
      <c r="H213" s="20">
        <v>1.8061391E7</v>
      </c>
      <c r="I213" s="20">
        <v>162600.81818181818</v>
      </c>
      <c r="J213" s="20">
        <v>116608.12615342421</v>
      </c>
      <c r="K213" s="20">
        <v>116607.98000000045</v>
      </c>
      <c r="L213" s="20">
        <v>7.0788502E7</v>
      </c>
      <c r="M213" s="20">
        <v>0.0</v>
      </c>
      <c r="N213" s="18"/>
      <c r="O213" s="20">
        <v>4615046.853846576</v>
      </c>
      <c r="P213" s="20">
        <v>4615047.0</v>
      </c>
      <c r="Q213" s="20">
        <v>4731654.98</v>
      </c>
      <c r="R213" s="20">
        <v>0.0</v>
      </c>
      <c r="S213" s="20">
        <v>4615047.0</v>
      </c>
      <c r="T213" s="18"/>
      <c r="U213" s="18"/>
      <c r="V213" s="18"/>
      <c r="W213" s="18"/>
      <c r="X213" s="18"/>
      <c r="Y213" s="18"/>
      <c r="Z213" s="18"/>
    </row>
    <row r="214" ht="15.75" customHeight="1" outlineLevel="2">
      <c r="A214" s="18" t="s">
        <v>158</v>
      </c>
      <c r="B214" s="18" t="s">
        <v>37</v>
      </c>
      <c r="C214" s="19" t="s">
        <v>38</v>
      </c>
      <c r="D214" s="20">
        <v>1866264.02</v>
      </c>
      <c r="E214" s="21">
        <v>257478.3</v>
      </c>
      <c r="F214" s="21">
        <v>0.28285646125695085</v>
      </c>
      <c r="G214" s="20">
        <v>1788609.0</v>
      </c>
      <c r="H214" s="20">
        <v>1.8061391E7</v>
      </c>
      <c r="I214" s="20">
        <v>162600.81818181818</v>
      </c>
      <c r="J214" s="20">
        <v>45992.69202839396</v>
      </c>
      <c r="K214" s="20">
        <v>45993.02000000002</v>
      </c>
      <c r="L214" s="20">
        <v>7.0788502E7</v>
      </c>
      <c r="M214" s="20">
        <v>0.0</v>
      </c>
      <c r="N214" s="18"/>
      <c r="O214" s="20">
        <v>1820271.327971606</v>
      </c>
      <c r="P214" s="20">
        <v>1820271.0</v>
      </c>
      <c r="Q214" s="20">
        <v>1866264.02</v>
      </c>
      <c r="R214" s="20">
        <v>0.0</v>
      </c>
      <c r="S214" s="20">
        <v>1820271.0</v>
      </c>
      <c r="T214" s="18"/>
      <c r="U214" s="18"/>
      <c r="V214" s="18"/>
      <c r="W214" s="18"/>
      <c r="X214" s="18"/>
      <c r="Y214" s="18"/>
      <c r="Z214" s="18"/>
    </row>
    <row r="215" ht="15.75" customHeight="1" outlineLevel="1">
      <c r="A215" s="23" t="s">
        <v>159</v>
      </c>
      <c r="B215" s="18"/>
      <c r="C215" s="19"/>
      <c r="D215" s="20">
        <v>6597919.0</v>
      </c>
      <c r="E215" s="21">
        <v>910279.0</v>
      </c>
      <c r="F215" s="18">
        <v>1.0</v>
      </c>
      <c r="G215" s="20"/>
      <c r="H215" s="20"/>
      <c r="I215" s="20"/>
      <c r="J215" s="20">
        <v>162600.81818181818</v>
      </c>
      <c r="K215" s="20">
        <v>162601.00000000047</v>
      </c>
      <c r="L215" s="20"/>
      <c r="M215" s="20"/>
      <c r="N215" s="18"/>
      <c r="O215" s="20">
        <v>6435318.181818182</v>
      </c>
      <c r="P215" s="20">
        <v>6435318.0</v>
      </c>
      <c r="Q215" s="20">
        <v>6597919.0</v>
      </c>
      <c r="R215" s="20">
        <v>0.0</v>
      </c>
      <c r="S215" s="20">
        <v>6435318.0</v>
      </c>
      <c r="T215" s="18"/>
      <c r="U215" s="18"/>
      <c r="V215" s="18"/>
      <c r="W215" s="18"/>
      <c r="X215" s="18"/>
      <c r="Y215" s="18"/>
      <c r="Z215" s="18"/>
    </row>
    <row r="216" ht="15.75" customHeight="1" outlineLevel="2">
      <c r="A216" s="18" t="s">
        <v>160</v>
      </c>
      <c r="B216" s="18" t="s">
        <v>27</v>
      </c>
      <c r="C216" s="19" t="s">
        <v>28</v>
      </c>
      <c r="D216" s="20">
        <v>8298126.28</v>
      </c>
      <c r="E216" s="21">
        <v>1.349941512E7</v>
      </c>
      <c r="F216" s="21">
        <v>0.8367892749005559</v>
      </c>
      <c r="G216" s="20">
        <v>0.0</v>
      </c>
      <c r="H216" s="20">
        <v>1.38424353E8</v>
      </c>
      <c r="I216" s="20">
        <v>0.0</v>
      </c>
      <c r="J216" s="20">
        <v>0.0</v>
      </c>
      <c r="K216" s="20">
        <v>0.0</v>
      </c>
      <c r="L216" s="20">
        <v>1.0908289E8</v>
      </c>
      <c r="M216" s="20">
        <v>0.0</v>
      </c>
      <c r="N216" s="18"/>
      <c r="O216" s="20">
        <v>8298126.28</v>
      </c>
      <c r="P216" s="20">
        <v>8298126.0</v>
      </c>
      <c r="Q216" s="20">
        <v>8298126.0</v>
      </c>
      <c r="R216" s="20">
        <v>0.0</v>
      </c>
      <c r="S216" s="20">
        <v>8298126.0</v>
      </c>
      <c r="T216" s="18"/>
      <c r="U216" s="18"/>
      <c r="V216" s="18"/>
      <c r="W216" s="18"/>
      <c r="X216" s="18"/>
      <c r="Y216" s="18"/>
      <c r="Z216" s="18"/>
    </row>
    <row r="217" ht="15.75" customHeight="1" outlineLevel="2">
      <c r="A217" s="18" t="s">
        <v>160</v>
      </c>
      <c r="B217" s="18" t="s">
        <v>37</v>
      </c>
      <c r="C217" s="19" t="s">
        <v>38</v>
      </c>
      <c r="D217" s="20">
        <v>1618499.72</v>
      </c>
      <c r="E217" s="21">
        <v>2632979.88</v>
      </c>
      <c r="F217" s="21">
        <v>0.1632107250994441</v>
      </c>
      <c r="G217" s="20">
        <v>0.0</v>
      </c>
      <c r="H217" s="20">
        <v>1.38424353E8</v>
      </c>
      <c r="I217" s="20">
        <v>0.0</v>
      </c>
      <c r="J217" s="20">
        <v>0.0</v>
      </c>
      <c r="K217" s="20">
        <v>0.0</v>
      </c>
      <c r="L217" s="20">
        <v>1.0908289E8</v>
      </c>
      <c r="M217" s="20">
        <v>0.0</v>
      </c>
      <c r="N217" s="18"/>
      <c r="O217" s="20">
        <v>1618499.72</v>
      </c>
      <c r="P217" s="20">
        <v>1618500.0</v>
      </c>
      <c r="Q217" s="20">
        <v>1618500.0</v>
      </c>
      <c r="R217" s="20">
        <v>0.0</v>
      </c>
      <c r="S217" s="20">
        <v>1618500.0</v>
      </c>
      <c r="T217" s="18"/>
      <c r="U217" s="18"/>
      <c r="V217" s="18"/>
      <c r="W217" s="18"/>
      <c r="X217" s="18"/>
      <c r="Y217" s="18"/>
      <c r="Z217" s="18"/>
    </row>
    <row r="218" ht="15.75" customHeight="1" outlineLevel="2">
      <c r="A218" s="18" t="s">
        <v>160</v>
      </c>
      <c r="B218" s="18" t="s">
        <v>51</v>
      </c>
      <c r="C218" s="19" t="s">
        <v>52</v>
      </c>
      <c r="D218" s="20">
        <v>0.0</v>
      </c>
      <c r="E218" s="21">
        <v>0.0</v>
      </c>
      <c r="F218" s="18">
        <v>0.0</v>
      </c>
      <c r="G218" s="20">
        <v>0.0</v>
      </c>
      <c r="H218" s="20">
        <v>1.38424353E8</v>
      </c>
      <c r="I218" s="20">
        <v>0.0</v>
      </c>
      <c r="J218" s="20">
        <v>0.0</v>
      </c>
      <c r="K218" s="20">
        <v>0.0</v>
      </c>
      <c r="L218" s="20">
        <v>1.0908289E8</v>
      </c>
      <c r="M218" s="20">
        <v>0.0</v>
      </c>
      <c r="N218" s="18"/>
      <c r="O218" s="20">
        <v>0.0</v>
      </c>
      <c r="P218" s="20">
        <v>0.0</v>
      </c>
      <c r="Q218" s="20">
        <v>0.0</v>
      </c>
      <c r="R218" s="20">
        <v>0.0</v>
      </c>
      <c r="S218" s="20">
        <v>0.0</v>
      </c>
      <c r="T218" s="18"/>
      <c r="U218" s="18"/>
      <c r="V218" s="18"/>
      <c r="W218" s="18"/>
      <c r="X218" s="18"/>
      <c r="Y218" s="18"/>
      <c r="Z218" s="18"/>
    </row>
    <row r="219" ht="15.75" customHeight="1" outlineLevel="1">
      <c r="A219" s="23" t="s">
        <v>161</v>
      </c>
      <c r="B219" s="18"/>
      <c r="C219" s="19"/>
      <c r="D219" s="20">
        <v>9916626.0</v>
      </c>
      <c r="E219" s="21">
        <v>1.6132395E7</v>
      </c>
      <c r="F219" s="18">
        <v>1.0</v>
      </c>
      <c r="G219" s="20"/>
      <c r="H219" s="20"/>
      <c r="I219" s="20"/>
      <c r="J219" s="20">
        <v>0.0</v>
      </c>
      <c r="K219" s="20">
        <v>0.0</v>
      </c>
      <c r="L219" s="20"/>
      <c r="M219" s="20"/>
      <c r="N219" s="18"/>
      <c r="O219" s="20">
        <v>9916626.0</v>
      </c>
      <c r="P219" s="20">
        <v>9916626.0</v>
      </c>
      <c r="Q219" s="20">
        <v>9916626.0</v>
      </c>
      <c r="R219" s="20">
        <v>0.0</v>
      </c>
      <c r="S219" s="20">
        <v>9916626.0</v>
      </c>
      <c r="T219" s="18"/>
      <c r="U219" s="18"/>
      <c r="V219" s="18"/>
      <c r="W219" s="18"/>
      <c r="X219" s="18"/>
      <c r="Y219" s="18"/>
      <c r="Z219" s="18"/>
    </row>
    <row r="220" ht="15.75" customHeight="1" outlineLevel="2">
      <c r="A220" s="18" t="s">
        <v>162</v>
      </c>
      <c r="B220" s="18" t="s">
        <v>27</v>
      </c>
      <c r="C220" s="19" t="s">
        <v>28</v>
      </c>
      <c r="D220" s="20">
        <v>0.0</v>
      </c>
      <c r="E220" s="21">
        <v>692973.0</v>
      </c>
      <c r="F220" s="18">
        <v>0.0</v>
      </c>
      <c r="G220" s="20">
        <v>0.0</v>
      </c>
      <c r="H220" s="20">
        <v>5235568.0</v>
      </c>
      <c r="I220" s="20">
        <v>0.0</v>
      </c>
      <c r="J220" s="20">
        <v>0.0</v>
      </c>
      <c r="K220" s="20">
        <v>0.0</v>
      </c>
      <c r="L220" s="20">
        <v>0.0</v>
      </c>
      <c r="M220" s="20">
        <v>0.0</v>
      </c>
      <c r="N220" s="18"/>
      <c r="O220" s="20">
        <v>0.0</v>
      </c>
      <c r="P220" s="20">
        <v>0.0</v>
      </c>
      <c r="Q220" s="20">
        <v>0.0</v>
      </c>
      <c r="R220" s="20">
        <v>0.0</v>
      </c>
      <c r="S220" s="20">
        <v>0.0</v>
      </c>
      <c r="T220" s="18"/>
      <c r="U220" s="18"/>
      <c r="V220" s="18"/>
      <c r="W220" s="18"/>
      <c r="X220" s="18"/>
      <c r="Y220" s="18"/>
      <c r="Z220" s="18"/>
    </row>
    <row r="221" ht="15.75" customHeight="1" outlineLevel="2">
      <c r="A221" s="18" t="s">
        <v>162</v>
      </c>
      <c r="B221" s="18" t="s">
        <v>51</v>
      </c>
      <c r="C221" s="19" t="s">
        <v>52</v>
      </c>
      <c r="D221" s="20">
        <v>0.0</v>
      </c>
      <c r="E221" s="21">
        <v>0.0</v>
      </c>
      <c r="F221" s="18">
        <v>0.0</v>
      </c>
      <c r="G221" s="20">
        <v>0.0</v>
      </c>
      <c r="H221" s="20">
        <v>5235568.0</v>
      </c>
      <c r="I221" s="20">
        <v>0.0</v>
      </c>
      <c r="J221" s="20">
        <v>0.0</v>
      </c>
      <c r="K221" s="20">
        <v>0.0</v>
      </c>
      <c r="L221" s="20">
        <v>0.0</v>
      </c>
      <c r="M221" s="20">
        <v>0.0</v>
      </c>
      <c r="N221" s="18"/>
      <c r="O221" s="20">
        <v>0.0</v>
      </c>
      <c r="P221" s="20">
        <v>0.0</v>
      </c>
      <c r="Q221" s="20">
        <v>0.0</v>
      </c>
      <c r="R221" s="20">
        <v>0.0</v>
      </c>
      <c r="S221" s="20">
        <v>0.0</v>
      </c>
      <c r="T221" s="18"/>
      <c r="U221" s="18"/>
      <c r="V221" s="18"/>
      <c r="W221" s="18"/>
      <c r="X221" s="18"/>
      <c r="Y221" s="18"/>
      <c r="Z221" s="18"/>
    </row>
    <row r="222" ht="15.75" customHeight="1" outlineLevel="1">
      <c r="A222" s="23" t="s">
        <v>163</v>
      </c>
      <c r="B222" s="18"/>
      <c r="C222" s="19"/>
      <c r="D222" s="20">
        <v>0.0</v>
      </c>
      <c r="E222" s="21">
        <v>692973.0</v>
      </c>
      <c r="F222" s="18">
        <v>1.0</v>
      </c>
      <c r="G222" s="20"/>
      <c r="H222" s="20"/>
      <c r="I222" s="20"/>
      <c r="J222" s="20">
        <v>0.0</v>
      </c>
      <c r="K222" s="20">
        <v>0.0</v>
      </c>
      <c r="L222" s="20"/>
      <c r="M222" s="20"/>
      <c r="N222" s="18"/>
      <c r="O222" s="20">
        <v>0.0</v>
      </c>
      <c r="P222" s="20">
        <v>0.0</v>
      </c>
      <c r="Q222" s="20">
        <v>0.0</v>
      </c>
      <c r="R222" s="20">
        <v>0.0</v>
      </c>
      <c r="S222" s="20">
        <v>0.0</v>
      </c>
      <c r="T222" s="18"/>
      <c r="U222" s="18"/>
      <c r="V222" s="18"/>
      <c r="W222" s="18"/>
      <c r="X222" s="18"/>
      <c r="Y222" s="18"/>
      <c r="Z222" s="18"/>
    </row>
    <row r="223" ht="15.75" customHeight="1" outlineLevel="2">
      <c r="A223" s="18" t="s">
        <v>164</v>
      </c>
      <c r="B223" s="18" t="s">
        <v>27</v>
      </c>
      <c r="C223" s="19" t="s">
        <v>28</v>
      </c>
      <c r="D223" s="20">
        <v>2.258721013E7</v>
      </c>
      <c r="E223" s="21">
        <v>773334.62</v>
      </c>
      <c r="F223" s="21">
        <v>0.7255430980218976</v>
      </c>
      <c r="G223" s="20">
        <v>2.1111914E7</v>
      </c>
      <c r="H223" s="20">
        <v>1.2354357E7</v>
      </c>
      <c r="I223" s="20">
        <v>1919264.9090909092</v>
      </c>
      <c r="J223" s="20">
        <v>1392509.408066534</v>
      </c>
      <c r="K223" s="20">
        <v>1392509.129999999</v>
      </c>
      <c r="L223" s="20">
        <v>3.21334059E8</v>
      </c>
      <c r="M223" s="20">
        <v>0.0</v>
      </c>
      <c r="N223" s="18"/>
      <c r="O223" s="20">
        <v>2.1194700721933465E7</v>
      </c>
      <c r="P223" s="20">
        <v>2.1194701E7</v>
      </c>
      <c r="Q223" s="20">
        <v>2.258721013E7</v>
      </c>
      <c r="R223" s="20">
        <v>0.0</v>
      </c>
      <c r="S223" s="20">
        <v>2.1194701E7</v>
      </c>
      <c r="T223" s="18"/>
      <c r="U223" s="18"/>
      <c r="V223" s="18"/>
      <c r="W223" s="18"/>
      <c r="X223" s="18"/>
      <c r="Y223" s="18"/>
      <c r="Z223" s="18"/>
    </row>
    <row r="224" ht="15.75" customHeight="1" outlineLevel="2">
      <c r="A224" s="18" t="s">
        <v>164</v>
      </c>
      <c r="B224" s="18" t="s">
        <v>37</v>
      </c>
      <c r="C224" s="19" t="s">
        <v>38</v>
      </c>
      <c r="D224" s="20">
        <v>7415149.85</v>
      </c>
      <c r="E224" s="21">
        <v>253877.84</v>
      </c>
      <c r="F224" s="21">
        <v>0.2381883713615414</v>
      </c>
      <c r="G224" s="20">
        <v>2.1111914E7</v>
      </c>
      <c r="H224" s="20">
        <v>1.2354357E7</v>
      </c>
      <c r="I224" s="20">
        <v>1919264.9090909092</v>
      </c>
      <c r="J224" s="20">
        <v>457146.58290772047</v>
      </c>
      <c r="K224" s="20">
        <v>457146.8499999996</v>
      </c>
      <c r="L224" s="20">
        <v>3.21334059E8</v>
      </c>
      <c r="M224" s="20">
        <v>0.0</v>
      </c>
      <c r="N224" s="18"/>
      <c r="O224" s="20">
        <v>6958003.267092279</v>
      </c>
      <c r="P224" s="20">
        <v>6958003.0</v>
      </c>
      <c r="Q224" s="20">
        <v>7415149.85</v>
      </c>
      <c r="R224" s="20">
        <v>0.0</v>
      </c>
      <c r="S224" s="20">
        <v>6958003.0</v>
      </c>
      <c r="T224" s="18"/>
      <c r="U224" s="18"/>
      <c r="V224" s="18"/>
      <c r="W224" s="18"/>
      <c r="X224" s="18"/>
      <c r="Y224" s="18"/>
      <c r="Z224" s="18"/>
    </row>
    <row r="225" ht="15.75" customHeight="1" outlineLevel="2">
      <c r="A225" s="18" t="s">
        <v>164</v>
      </c>
      <c r="B225" s="18" t="s">
        <v>33</v>
      </c>
      <c r="C225" s="19" t="s">
        <v>34</v>
      </c>
      <c r="D225" s="20">
        <v>1129092.02</v>
      </c>
      <c r="E225" s="21">
        <v>38657.54</v>
      </c>
      <c r="F225" s="21">
        <v>0.03626853061656103</v>
      </c>
      <c r="G225" s="20">
        <v>2.1111914E7</v>
      </c>
      <c r="H225" s="20">
        <v>1.2354357E7</v>
      </c>
      <c r="I225" s="20">
        <v>1919264.9090909092</v>
      </c>
      <c r="J225" s="20">
        <v>69608.91811665487</v>
      </c>
      <c r="K225" s="20">
        <v>69609.02000000002</v>
      </c>
      <c r="L225" s="20">
        <v>3.21334059E8</v>
      </c>
      <c r="M225" s="20">
        <v>0.0</v>
      </c>
      <c r="N225" s="18"/>
      <c r="O225" s="20">
        <v>1059483.101883345</v>
      </c>
      <c r="P225" s="20">
        <v>1059483.0</v>
      </c>
      <c r="Q225" s="20">
        <v>1129092.02</v>
      </c>
      <c r="R225" s="20">
        <v>0.0</v>
      </c>
      <c r="S225" s="20">
        <v>1059483.0</v>
      </c>
      <c r="T225" s="18"/>
      <c r="U225" s="18"/>
      <c r="V225" s="18"/>
      <c r="W225" s="18"/>
      <c r="X225" s="18"/>
      <c r="Y225" s="18"/>
      <c r="Z225" s="18"/>
    </row>
    <row r="226" ht="15.75" customHeight="1" outlineLevel="1">
      <c r="A226" s="23" t="s">
        <v>165</v>
      </c>
      <c r="B226" s="18"/>
      <c r="C226" s="19"/>
      <c r="D226" s="20">
        <v>3.1131451999999996E7</v>
      </c>
      <c r="E226" s="21">
        <v>1065870.0</v>
      </c>
      <c r="F226" s="18">
        <v>1.0</v>
      </c>
      <c r="G226" s="20"/>
      <c r="H226" s="20"/>
      <c r="I226" s="20"/>
      <c r="J226" s="20">
        <v>1919264.9090909094</v>
      </c>
      <c r="K226" s="20">
        <v>1919264.9999999986</v>
      </c>
      <c r="L226" s="20"/>
      <c r="M226" s="20"/>
      <c r="N226" s="18"/>
      <c r="O226" s="20">
        <v>2.921218709090909E7</v>
      </c>
      <c r="P226" s="20">
        <v>2.9212187E7</v>
      </c>
      <c r="Q226" s="20">
        <v>3.1131451999999996E7</v>
      </c>
      <c r="R226" s="20">
        <v>0.0</v>
      </c>
      <c r="S226" s="20">
        <v>2.9212187E7</v>
      </c>
      <c r="T226" s="18"/>
      <c r="U226" s="18"/>
      <c r="V226" s="18"/>
      <c r="W226" s="18"/>
      <c r="X226" s="18"/>
      <c r="Y226" s="18"/>
      <c r="Z226" s="18"/>
    </row>
    <row r="227" ht="15.75" customHeight="1" outlineLevel="2">
      <c r="A227" s="18" t="s">
        <v>166</v>
      </c>
      <c r="B227" s="18" t="s">
        <v>27</v>
      </c>
      <c r="C227" s="19" t="s">
        <v>28</v>
      </c>
      <c r="D227" s="20">
        <v>1105855.44</v>
      </c>
      <c r="E227" s="21">
        <v>481242.29</v>
      </c>
      <c r="F227" s="21">
        <v>0.1166027225550005</v>
      </c>
      <c r="G227" s="20">
        <v>0.0</v>
      </c>
      <c r="H227" s="20">
        <v>3.3990288E7</v>
      </c>
      <c r="I227" s="20">
        <v>0.0</v>
      </c>
      <c r="J227" s="20">
        <v>0.0</v>
      </c>
      <c r="K227" s="20">
        <v>0.0</v>
      </c>
      <c r="L227" s="20">
        <v>1.04323551E8</v>
      </c>
      <c r="M227" s="20">
        <v>0.0</v>
      </c>
      <c r="N227" s="18"/>
      <c r="O227" s="20">
        <v>1105855.44</v>
      </c>
      <c r="P227" s="20">
        <v>1105855.0</v>
      </c>
      <c r="Q227" s="20">
        <v>1105855.0</v>
      </c>
      <c r="R227" s="20">
        <v>0.0</v>
      </c>
      <c r="S227" s="20">
        <v>1105855.0</v>
      </c>
      <c r="T227" s="18"/>
      <c r="U227" s="18"/>
      <c r="V227" s="18"/>
      <c r="W227" s="18"/>
      <c r="X227" s="18"/>
      <c r="Y227" s="18"/>
      <c r="Z227" s="18"/>
    </row>
    <row r="228" ht="15.75" customHeight="1" outlineLevel="2">
      <c r="A228" s="18" t="s">
        <v>166</v>
      </c>
      <c r="B228" s="18" t="s">
        <v>39</v>
      </c>
      <c r="C228" s="19" t="s">
        <v>40</v>
      </c>
      <c r="D228" s="20">
        <v>8378103.56</v>
      </c>
      <c r="E228" s="21">
        <v>3645953.71</v>
      </c>
      <c r="F228" s="21">
        <v>0.8833972774449994</v>
      </c>
      <c r="G228" s="20">
        <v>0.0</v>
      </c>
      <c r="H228" s="20">
        <v>3.3990288E7</v>
      </c>
      <c r="I228" s="20">
        <v>0.0</v>
      </c>
      <c r="J228" s="20">
        <v>0.0</v>
      </c>
      <c r="K228" s="20">
        <v>0.0</v>
      </c>
      <c r="L228" s="20">
        <v>1.04323551E8</v>
      </c>
      <c r="M228" s="20">
        <v>0.0</v>
      </c>
      <c r="N228" s="18"/>
      <c r="O228" s="20">
        <v>8378103.56</v>
      </c>
      <c r="P228" s="20">
        <v>8378104.0</v>
      </c>
      <c r="Q228" s="20">
        <v>8378104.0</v>
      </c>
      <c r="R228" s="20">
        <v>0.0</v>
      </c>
      <c r="S228" s="20">
        <v>8378104.0</v>
      </c>
      <c r="T228" s="18"/>
      <c r="U228" s="18"/>
      <c r="V228" s="18"/>
      <c r="W228" s="18"/>
      <c r="X228" s="18"/>
      <c r="Y228" s="18"/>
      <c r="Z228" s="18"/>
    </row>
    <row r="229" ht="15.75" customHeight="1" outlineLevel="1">
      <c r="A229" s="23" t="s">
        <v>167</v>
      </c>
      <c r="B229" s="18"/>
      <c r="C229" s="19"/>
      <c r="D229" s="20">
        <v>9483959.0</v>
      </c>
      <c r="E229" s="21">
        <v>4127196.0</v>
      </c>
      <c r="F229" s="18">
        <v>0.9999999999999999</v>
      </c>
      <c r="G229" s="20"/>
      <c r="H229" s="20"/>
      <c r="I229" s="20"/>
      <c r="J229" s="20">
        <v>0.0</v>
      </c>
      <c r="K229" s="20">
        <v>0.0</v>
      </c>
      <c r="L229" s="20"/>
      <c r="M229" s="20"/>
      <c r="N229" s="18"/>
      <c r="O229" s="20">
        <v>9483959.0</v>
      </c>
      <c r="P229" s="20">
        <v>9483959.0</v>
      </c>
      <c r="Q229" s="20">
        <v>9483959.0</v>
      </c>
      <c r="R229" s="20">
        <v>0.0</v>
      </c>
      <c r="S229" s="20">
        <v>9483959.0</v>
      </c>
      <c r="T229" s="18"/>
      <c r="U229" s="18"/>
      <c r="V229" s="18"/>
      <c r="W229" s="18"/>
      <c r="X229" s="18"/>
      <c r="Y229" s="18"/>
      <c r="Z229" s="18"/>
    </row>
    <row r="230" ht="15.75" customHeight="1" outlineLevel="2">
      <c r="A230" s="18" t="s">
        <v>168</v>
      </c>
      <c r="B230" s="18" t="s">
        <v>27</v>
      </c>
      <c r="C230" s="19" t="s">
        <v>28</v>
      </c>
      <c r="D230" s="20">
        <v>2.9849131616E8</v>
      </c>
      <c r="E230" s="21">
        <v>6.003268713E7</v>
      </c>
      <c r="F230" s="21">
        <v>0.8685243130218006</v>
      </c>
      <c r="G230" s="20">
        <v>6.32251191E8</v>
      </c>
      <c r="H230" s="20">
        <v>7.99161769E8</v>
      </c>
      <c r="I230" s="20">
        <v>5.7477381E7</v>
      </c>
      <c r="J230" s="20">
        <v>4.992050284731729E7</v>
      </c>
      <c r="K230" s="20">
        <v>4.9920503160000026E7</v>
      </c>
      <c r="L230" s="20">
        <v>3.148189296E9</v>
      </c>
      <c r="M230" s="20">
        <v>0.0</v>
      </c>
      <c r="N230" s="18"/>
      <c r="O230" s="20">
        <v>2.4857081331268275E8</v>
      </c>
      <c r="P230" s="20">
        <v>2.48570813E8</v>
      </c>
      <c r="Q230" s="20">
        <v>2.9849131616E8</v>
      </c>
      <c r="R230" s="20">
        <v>0.0</v>
      </c>
      <c r="S230" s="20">
        <v>2.48570813E8</v>
      </c>
      <c r="T230" s="18"/>
      <c r="U230" s="18"/>
      <c r="V230" s="18"/>
      <c r="W230" s="18"/>
      <c r="X230" s="18"/>
      <c r="Y230" s="18"/>
      <c r="Z230" s="18"/>
    </row>
    <row r="231" ht="15.75" customHeight="1" outlineLevel="2">
      <c r="A231" s="18" t="s">
        <v>168</v>
      </c>
      <c r="B231" s="18" t="s">
        <v>37</v>
      </c>
      <c r="C231" s="19" t="s">
        <v>38</v>
      </c>
      <c r="D231" s="20">
        <v>2.489159325E7</v>
      </c>
      <c r="E231" s="21">
        <v>5006206.71</v>
      </c>
      <c r="F231" s="21">
        <v>0.0724274133184027</v>
      </c>
      <c r="G231" s="20">
        <v>6.32251191E8</v>
      </c>
      <c r="H231" s="20">
        <v>7.99161769E8</v>
      </c>
      <c r="I231" s="20">
        <v>5.7477381E7</v>
      </c>
      <c r="J231" s="20">
        <v>4162938.0301463064</v>
      </c>
      <c r="K231" s="20">
        <v>4162938.25</v>
      </c>
      <c r="L231" s="20">
        <v>3.148189296E9</v>
      </c>
      <c r="M231" s="20">
        <v>0.0</v>
      </c>
      <c r="N231" s="18"/>
      <c r="O231" s="20">
        <v>2.072865521985369E7</v>
      </c>
      <c r="P231" s="20">
        <v>2.0728655E7</v>
      </c>
      <c r="Q231" s="20">
        <v>2.489159325E7</v>
      </c>
      <c r="R231" s="20">
        <v>0.0</v>
      </c>
      <c r="S231" s="20">
        <v>2.0728655E7</v>
      </c>
      <c r="T231" s="18"/>
      <c r="U231" s="18"/>
      <c r="V231" s="18"/>
      <c r="W231" s="18"/>
      <c r="X231" s="18"/>
      <c r="Y231" s="18"/>
      <c r="Z231" s="18"/>
    </row>
    <row r="232" ht="15.75" customHeight="1" outlineLevel="2">
      <c r="A232" s="18" t="s">
        <v>168</v>
      </c>
      <c r="B232" s="18" t="s">
        <v>51</v>
      </c>
      <c r="C232" s="19" t="s">
        <v>52</v>
      </c>
      <c r="D232" s="20">
        <v>0.0</v>
      </c>
      <c r="E232" s="21">
        <v>0.0</v>
      </c>
      <c r="F232" s="18">
        <v>0.0</v>
      </c>
      <c r="G232" s="20">
        <v>6.32251191E8</v>
      </c>
      <c r="H232" s="20">
        <v>7.99161769E8</v>
      </c>
      <c r="I232" s="20">
        <v>5.7477381E7</v>
      </c>
      <c r="J232" s="20">
        <v>0.0</v>
      </c>
      <c r="K232" s="20">
        <v>0.0</v>
      </c>
      <c r="L232" s="20">
        <v>3.148189296E9</v>
      </c>
      <c r="M232" s="20">
        <v>0.0</v>
      </c>
      <c r="N232" s="18"/>
      <c r="O232" s="20">
        <v>0.0</v>
      </c>
      <c r="P232" s="20">
        <v>0.0</v>
      </c>
      <c r="Q232" s="20">
        <v>0.0</v>
      </c>
      <c r="R232" s="20">
        <v>0.0</v>
      </c>
      <c r="S232" s="20">
        <v>0.0</v>
      </c>
      <c r="T232" s="18"/>
      <c r="U232" s="18"/>
      <c r="V232" s="18"/>
      <c r="W232" s="18"/>
      <c r="X232" s="18"/>
      <c r="Y232" s="18"/>
      <c r="Z232" s="18"/>
    </row>
    <row r="233" ht="15.75" customHeight="1" outlineLevel="2">
      <c r="A233" s="18" t="s">
        <v>168</v>
      </c>
      <c r="B233" s="18" t="s">
        <v>33</v>
      </c>
      <c r="C233" s="19" t="s">
        <v>34</v>
      </c>
      <c r="D233" s="20">
        <v>2.029349859E7</v>
      </c>
      <c r="E233" s="21">
        <v>4081436.16</v>
      </c>
      <c r="F233" s="21">
        <v>0.05904827365979686</v>
      </c>
      <c r="G233" s="20">
        <v>6.32251191E8</v>
      </c>
      <c r="H233" s="20">
        <v>7.99161769E8</v>
      </c>
      <c r="I233" s="20">
        <v>5.7477381E7</v>
      </c>
      <c r="J233" s="20">
        <v>3393940.1225364087</v>
      </c>
      <c r="K233" s="20">
        <v>3393940.59</v>
      </c>
      <c r="L233" s="20">
        <v>3.148189296E9</v>
      </c>
      <c r="M233" s="20">
        <v>0.0</v>
      </c>
      <c r="N233" s="18"/>
      <c r="O233" s="20">
        <v>1.689955846746359E7</v>
      </c>
      <c r="P233" s="20">
        <v>1.6899558E7</v>
      </c>
      <c r="Q233" s="20">
        <v>2.029349859E7</v>
      </c>
      <c r="R233" s="20">
        <v>0.0</v>
      </c>
      <c r="S233" s="20">
        <v>1.6899558E7</v>
      </c>
      <c r="T233" s="18"/>
      <c r="U233" s="18"/>
      <c r="V233" s="18"/>
      <c r="W233" s="18"/>
      <c r="X233" s="18"/>
      <c r="Y233" s="18"/>
      <c r="Z233" s="18"/>
    </row>
    <row r="234" ht="15.75" customHeight="1" outlineLevel="1">
      <c r="A234" s="23" t="s">
        <v>169</v>
      </c>
      <c r="B234" s="18"/>
      <c r="C234" s="19"/>
      <c r="D234" s="20">
        <v>3.43676408E8</v>
      </c>
      <c r="E234" s="21">
        <v>6.912033E7</v>
      </c>
      <c r="F234" s="18">
        <v>1.0000000000000002</v>
      </c>
      <c r="G234" s="20"/>
      <c r="H234" s="20"/>
      <c r="I234" s="20"/>
      <c r="J234" s="20">
        <v>5.747738100000001E7</v>
      </c>
      <c r="K234" s="20">
        <v>5.747738200000003E7</v>
      </c>
      <c r="L234" s="20"/>
      <c r="M234" s="20"/>
      <c r="N234" s="18"/>
      <c r="O234" s="20">
        <v>2.8619902700000006E8</v>
      </c>
      <c r="P234" s="20">
        <v>2.86199026E8</v>
      </c>
      <c r="Q234" s="20">
        <v>3.43676408E8</v>
      </c>
      <c r="R234" s="20">
        <v>0.0</v>
      </c>
      <c r="S234" s="20">
        <v>2.86199026E8</v>
      </c>
      <c r="T234" s="18"/>
      <c r="U234" s="18"/>
      <c r="V234" s="18"/>
      <c r="W234" s="18"/>
      <c r="X234" s="18"/>
      <c r="Y234" s="18"/>
      <c r="Z234" s="18"/>
    </row>
    <row r="235" ht="15.75" customHeight="1" outlineLevel="2">
      <c r="A235" s="18" t="s">
        <v>170</v>
      </c>
      <c r="B235" s="18" t="s">
        <v>27</v>
      </c>
      <c r="C235" s="19" t="s">
        <v>28</v>
      </c>
      <c r="D235" s="20">
        <v>1.816161999E7</v>
      </c>
      <c r="E235" s="21">
        <v>5099126.33</v>
      </c>
      <c r="F235" s="21">
        <v>0.9918078837433978</v>
      </c>
      <c r="G235" s="20">
        <v>0.0</v>
      </c>
      <c r="H235" s="20">
        <v>6.2338929E7</v>
      </c>
      <c r="I235" s="20">
        <v>0.0</v>
      </c>
      <c r="J235" s="20">
        <v>0.0</v>
      </c>
      <c r="K235" s="20">
        <v>0.0</v>
      </c>
      <c r="L235" s="20">
        <v>2.01427947E8</v>
      </c>
      <c r="M235" s="20">
        <v>0.0</v>
      </c>
      <c r="N235" s="18"/>
      <c r="O235" s="20">
        <v>1.816161999E7</v>
      </c>
      <c r="P235" s="20">
        <v>1.816162E7</v>
      </c>
      <c r="Q235" s="20">
        <v>1.816162E7</v>
      </c>
      <c r="R235" s="20">
        <v>0.0</v>
      </c>
      <c r="S235" s="20">
        <v>1.816162E7</v>
      </c>
      <c r="T235" s="18"/>
      <c r="U235" s="18"/>
      <c r="V235" s="18"/>
      <c r="W235" s="18"/>
      <c r="X235" s="18"/>
      <c r="Y235" s="18"/>
      <c r="Z235" s="18"/>
    </row>
    <row r="236" ht="15.75" customHeight="1" outlineLevel="2">
      <c r="A236" s="18" t="s">
        <v>170</v>
      </c>
      <c r="B236" s="18" t="s">
        <v>37</v>
      </c>
      <c r="C236" s="19" t="s">
        <v>38</v>
      </c>
      <c r="D236" s="20">
        <v>150011.01</v>
      </c>
      <c r="E236" s="21">
        <v>42117.67</v>
      </c>
      <c r="F236" s="21">
        <v>0.008192116256602157</v>
      </c>
      <c r="G236" s="20">
        <v>0.0</v>
      </c>
      <c r="H236" s="20">
        <v>6.2338929E7</v>
      </c>
      <c r="I236" s="20">
        <v>0.0</v>
      </c>
      <c r="J236" s="20">
        <v>0.0</v>
      </c>
      <c r="K236" s="20">
        <v>0.0</v>
      </c>
      <c r="L236" s="20">
        <v>2.01427947E8</v>
      </c>
      <c r="M236" s="20">
        <v>0.0</v>
      </c>
      <c r="N236" s="18"/>
      <c r="O236" s="20">
        <v>150011.01</v>
      </c>
      <c r="P236" s="20">
        <v>150011.0</v>
      </c>
      <c r="Q236" s="20">
        <v>150011.0</v>
      </c>
      <c r="R236" s="20">
        <v>0.0</v>
      </c>
      <c r="S236" s="20">
        <v>150011.0</v>
      </c>
      <c r="T236" s="18"/>
      <c r="U236" s="18"/>
      <c r="V236" s="18"/>
      <c r="W236" s="18"/>
      <c r="X236" s="18"/>
      <c r="Y236" s="18"/>
      <c r="Z236" s="18"/>
    </row>
    <row r="237" ht="15.75" customHeight="1" outlineLevel="1">
      <c r="A237" s="23" t="s">
        <v>171</v>
      </c>
      <c r="B237" s="18"/>
      <c r="C237" s="19"/>
      <c r="D237" s="20">
        <v>1.8311631E7</v>
      </c>
      <c r="E237" s="21">
        <v>5141244.0</v>
      </c>
      <c r="F237" s="18">
        <v>1.0</v>
      </c>
      <c r="G237" s="20"/>
      <c r="H237" s="20"/>
      <c r="I237" s="20"/>
      <c r="J237" s="20">
        <v>0.0</v>
      </c>
      <c r="K237" s="20">
        <v>0.0</v>
      </c>
      <c r="L237" s="20"/>
      <c r="M237" s="20"/>
      <c r="N237" s="18"/>
      <c r="O237" s="20">
        <v>1.8311631E7</v>
      </c>
      <c r="P237" s="20">
        <v>1.8311631E7</v>
      </c>
      <c r="Q237" s="20">
        <v>1.8311631E7</v>
      </c>
      <c r="R237" s="20">
        <v>0.0</v>
      </c>
      <c r="S237" s="20">
        <v>1.8311631E7</v>
      </c>
      <c r="T237" s="18"/>
      <c r="U237" s="18"/>
      <c r="V237" s="18"/>
      <c r="W237" s="18"/>
      <c r="X237" s="18"/>
      <c r="Y237" s="18"/>
      <c r="Z237" s="18"/>
    </row>
    <row r="238" ht="15.75" customHeight="1" outlineLevel="2">
      <c r="A238" s="18" t="s">
        <v>172</v>
      </c>
      <c r="B238" s="18" t="s">
        <v>27</v>
      </c>
      <c r="C238" s="19" t="s">
        <v>28</v>
      </c>
      <c r="D238" s="20">
        <v>2.895851519E7</v>
      </c>
      <c r="E238" s="21">
        <v>8197336.24</v>
      </c>
      <c r="F238" s="21">
        <v>0.8282989810942505</v>
      </c>
      <c r="G238" s="20">
        <v>0.0</v>
      </c>
      <c r="H238" s="20">
        <v>1.07768227E8</v>
      </c>
      <c r="I238" s="20">
        <v>0.0</v>
      </c>
      <c r="J238" s="20">
        <v>0.0</v>
      </c>
      <c r="K238" s="20">
        <v>0.0</v>
      </c>
      <c r="L238" s="20">
        <v>3.84575713E8</v>
      </c>
      <c r="M238" s="20">
        <v>0.0</v>
      </c>
      <c r="N238" s="18"/>
      <c r="O238" s="20">
        <v>2.895851519E7</v>
      </c>
      <c r="P238" s="20">
        <v>2.8958515E7</v>
      </c>
      <c r="Q238" s="20">
        <v>2.8958515E7</v>
      </c>
      <c r="R238" s="20">
        <v>0.0</v>
      </c>
      <c r="S238" s="20">
        <v>2.8958515E7</v>
      </c>
      <c r="T238" s="18"/>
      <c r="U238" s="18"/>
      <c r="V238" s="18"/>
      <c r="W238" s="18"/>
      <c r="X238" s="18"/>
      <c r="Y238" s="18"/>
      <c r="Z238" s="18"/>
    </row>
    <row r="239" ht="15.75" customHeight="1" outlineLevel="2">
      <c r="A239" s="18" t="s">
        <v>172</v>
      </c>
      <c r="B239" s="18" t="s">
        <v>37</v>
      </c>
      <c r="C239" s="19" t="s">
        <v>38</v>
      </c>
      <c r="D239" s="20">
        <v>1366623.14</v>
      </c>
      <c r="E239" s="21">
        <v>386852.34</v>
      </c>
      <c r="F239" s="21">
        <v>0.039089454240827916</v>
      </c>
      <c r="G239" s="20">
        <v>0.0</v>
      </c>
      <c r="H239" s="20">
        <v>1.07768227E8</v>
      </c>
      <c r="I239" s="20">
        <v>0.0</v>
      </c>
      <c r="J239" s="20">
        <v>0.0</v>
      </c>
      <c r="K239" s="20">
        <v>0.0</v>
      </c>
      <c r="L239" s="20">
        <v>3.84575713E8</v>
      </c>
      <c r="M239" s="20">
        <v>0.0</v>
      </c>
      <c r="N239" s="18"/>
      <c r="O239" s="20">
        <v>1366623.14</v>
      </c>
      <c r="P239" s="20">
        <v>1366623.0</v>
      </c>
      <c r="Q239" s="20">
        <v>1366623.0</v>
      </c>
      <c r="R239" s="20">
        <v>0.0</v>
      </c>
      <c r="S239" s="20">
        <v>1366623.0</v>
      </c>
      <c r="T239" s="18"/>
      <c r="U239" s="18"/>
      <c r="V239" s="18"/>
      <c r="W239" s="18"/>
      <c r="X239" s="18"/>
      <c r="Y239" s="18"/>
      <c r="Z239" s="18"/>
    </row>
    <row r="240" ht="15.75" customHeight="1" outlineLevel="2">
      <c r="A240" s="18" t="s">
        <v>172</v>
      </c>
      <c r="B240" s="18" t="s">
        <v>67</v>
      </c>
      <c r="C240" s="19" t="s">
        <v>68</v>
      </c>
      <c r="D240" s="20">
        <v>4636289.67</v>
      </c>
      <c r="E240" s="21">
        <v>1312402.42</v>
      </c>
      <c r="F240" s="21">
        <v>0.13261156466492158</v>
      </c>
      <c r="G240" s="20">
        <v>0.0</v>
      </c>
      <c r="H240" s="20">
        <v>1.07768227E8</v>
      </c>
      <c r="I240" s="20">
        <v>0.0</v>
      </c>
      <c r="J240" s="20">
        <v>0.0</v>
      </c>
      <c r="K240" s="20">
        <v>0.0</v>
      </c>
      <c r="L240" s="20">
        <v>3.84575713E8</v>
      </c>
      <c r="M240" s="20">
        <v>0.0</v>
      </c>
      <c r="N240" s="18"/>
      <c r="O240" s="20">
        <v>4636289.67</v>
      </c>
      <c r="P240" s="20">
        <v>4636290.0</v>
      </c>
      <c r="Q240" s="20">
        <v>4636290.0</v>
      </c>
      <c r="R240" s="20">
        <v>0.0</v>
      </c>
      <c r="S240" s="20">
        <v>4636290.0</v>
      </c>
      <c r="T240" s="18"/>
      <c r="U240" s="18"/>
      <c r="V240" s="18"/>
      <c r="W240" s="18"/>
      <c r="X240" s="18"/>
      <c r="Y240" s="18"/>
      <c r="Z240" s="18"/>
    </row>
    <row r="241" ht="15.75" customHeight="1" outlineLevel="1">
      <c r="A241" s="23" t="s">
        <v>173</v>
      </c>
      <c r="B241" s="18"/>
      <c r="C241" s="19"/>
      <c r="D241" s="20">
        <v>3.4961428E7</v>
      </c>
      <c r="E241" s="21">
        <v>9896591.0</v>
      </c>
      <c r="F241" s="18">
        <v>1.0</v>
      </c>
      <c r="G241" s="20"/>
      <c r="H241" s="20"/>
      <c r="I241" s="20"/>
      <c r="J241" s="20">
        <v>0.0</v>
      </c>
      <c r="K241" s="20">
        <v>0.0</v>
      </c>
      <c r="L241" s="20"/>
      <c r="M241" s="20"/>
      <c r="N241" s="18"/>
      <c r="O241" s="20">
        <v>3.4961428E7</v>
      </c>
      <c r="P241" s="20">
        <v>3.4961428E7</v>
      </c>
      <c r="Q241" s="20">
        <v>3.4961428E7</v>
      </c>
      <c r="R241" s="20">
        <v>0.0</v>
      </c>
      <c r="S241" s="20">
        <v>3.4961428E7</v>
      </c>
      <c r="T241" s="18"/>
      <c r="U241" s="18"/>
      <c r="V241" s="18"/>
      <c r="W241" s="18"/>
      <c r="X241" s="18"/>
      <c r="Y241" s="18"/>
      <c r="Z241" s="18"/>
    </row>
    <row r="242" ht="15.75" customHeight="1" outlineLevel="2">
      <c r="A242" s="18" t="s">
        <v>174</v>
      </c>
      <c r="B242" s="18" t="s">
        <v>39</v>
      </c>
      <c r="C242" s="19" t="s">
        <v>40</v>
      </c>
      <c r="D242" s="20">
        <v>3.3721827E7</v>
      </c>
      <c r="E242" s="21">
        <v>3516494.0</v>
      </c>
      <c r="F242" s="21">
        <v>1.0</v>
      </c>
      <c r="G242" s="20">
        <v>2.7500287E7</v>
      </c>
      <c r="H242" s="20">
        <v>3.8969389E7</v>
      </c>
      <c r="I242" s="20">
        <v>2500026.090909091</v>
      </c>
      <c r="J242" s="20">
        <v>2500026.090909091</v>
      </c>
      <c r="K242" s="20">
        <v>2500026.0</v>
      </c>
      <c r="L242" s="20">
        <v>3.43439811E8</v>
      </c>
      <c r="M242" s="20">
        <v>0.0</v>
      </c>
      <c r="N242" s="18"/>
      <c r="O242" s="20">
        <v>3.122180090909091E7</v>
      </c>
      <c r="P242" s="20">
        <v>3.1221801E7</v>
      </c>
      <c r="Q242" s="20">
        <v>3.3721827E7</v>
      </c>
      <c r="R242" s="20">
        <v>0.0</v>
      </c>
      <c r="S242" s="20">
        <v>3.1221801E7</v>
      </c>
      <c r="T242" s="18"/>
      <c r="U242" s="18"/>
      <c r="V242" s="18"/>
      <c r="W242" s="18"/>
      <c r="X242" s="18"/>
      <c r="Y242" s="18"/>
      <c r="Z242" s="18"/>
    </row>
    <row r="243" ht="15.75" customHeight="1" outlineLevel="1">
      <c r="A243" s="23" t="s">
        <v>175</v>
      </c>
      <c r="B243" s="18"/>
      <c r="C243" s="19"/>
      <c r="D243" s="20">
        <v>3.3721827E7</v>
      </c>
      <c r="E243" s="21">
        <v>3516494.0</v>
      </c>
      <c r="F243" s="18">
        <v>1.0</v>
      </c>
      <c r="G243" s="20"/>
      <c r="H243" s="20"/>
      <c r="I243" s="20"/>
      <c r="J243" s="20">
        <v>2500026.090909091</v>
      </c>
      <c r="K243" s="20">
        <v>2500026.0</v>
      </c>
      <c r="L243" s="20"/>
      <c r="M243" s="20"/>
      <c r="N243" s="18"/>
      <c r="O243" s="20">
        <v>3.122180090909091E7</v>
      </c>
      <c r="P243" s="20">
        <v>3.1221801E7</v>
      </c>
      <c r="Q243" s="20">
        <v>3.3721827E7</v>
      </c>
      <c r="R243" s="20">
        <v>0.0</v>
      </c>
      <c r="S243" s="20">
        <v>3.1221801E7</v>
      </c>
      <c r="T243" s="18"/>
      <c r="U243" s="18"/>
      <c r="V243" s="18"/>
      <c r="W243" s="18"/>
      <c r="X243" s="18"/>
      <c r="Y243" s="18"/>
      <c r="Z243" s="18"/>
    </row>
    <row r="244" ht="15.75" customHeight="1" outlineLevel="2">
      <c r="A244" s="18" t="s">
        <v>176</v>
      </c>
      <c r="B244" s="18" t="s">
        <v>27</v>
      </c>
      <c r="C244" s="19" t="s">
        <v>28</v>
      </c>
      <c r="D244" s="20">
        <v>1.432470011E7</v>
      </c>
      <c r="E244" s="21">
        <v>6088380.52</v>
      </c>
      <c r="F244" s="21">
        <v>0.34381272727517104</v>
      </c>
      <c r="G244" s="20">
        <v>0.0</v>
      </c>
      <c r="H244" s="20">
        <v>1.87114004E8</v>
      </c>
      <c r="I244" s="20">
        <v>0.0</v>
      </c>
      <c r="J244" s="20">
        <v>0.0</v>
      </c>
      <c r="K244" s="20">
        <v>0.0</v>
      </c>
      <c r="L244" s="20">
        <v>4.58306778E8</v>
      </c>
      <c r="M244" s="20">
        <v>0.0</v>
      </c>
      <c r="N244" s="18"/>
      <c r="O244" s="20">
        <v>1.432470011E7</v>
      </c>
      <c r="P244" s="20">
        <v>1.43247E7</v>
      </c>
      <c r="Q244" s="20">
        <v>1.43247E7</v>
      </c>
      <c r="R244" s="20">
        <v>0.0</v>
      </c>
      <c r="S244" s="20">
        <v>1.43247E7</v>
      </c>
      <c r="T244" s="18"/>
      <c r="U244" s="18"/>
      <c r="V244" s="18"/>
      <c r="W244" s="18"/>
      <c r="X244" s="18"/>
      <c r="Y244" s="18"/>
      <c r="Z244" s="18"/>
    </row>
    <row r="245" ht="15.75" customHeight="1" outlineLevel="2">
      <c r="A245" s="18" t="s">
        <v>176</v>
      </c>
      <c r="B245" s="18" t="s">
        <v>37</v>
      </c>
      <c r="C245" s="19" t="s">
        <v>38</v>
      </c>
      <c r="D245" s="20">
        <v>9667454.2</v>
      </c>
      <c r="E245" s="21">
        <v>4108926.49</v>
      </c>
      <c r="F245" s="21">
        <v>0.23203234753860455</v>
      </c>
      <c r="G245" s="20">
        <v>0.0</v>
      </c>
      <c r="H245" s="20">
        <v>1.87114004E8</v>
      </c>
      <c r="I245" s="20">
        <v>0.0</v>
      </c>
      <c r="J245" s="20">
        <v>0.0</v>
      </c>
      <c r="K245" s="20">
        <v>0.0</v>
      </c>
      <c r="L245" s="20">
        <v>4.58306778E8</v>
      </c>
      <c r="M245" s="20">
        <v>0.0</v>
      </c>
      <c r="N245" s="18"/>
      <c r="O245" s="20">
        <v>9667454.2</v>
      </c>
      <c r="P245" s="20">
        <v>9667454.0</v>
      </c>
      <c r="Q245" s="20">
        <v>9667454.0</v>
      </c>
      <c r="R245" s="20">
        <v>0.0</v>
      </c>
      <c r="S245" s="20">
        <v>9667454.0</v>
      </c>
      <c r="T245" s="18"/>
      <c r="U245" s="18"/>
      <c r="V245" s="18"/>
      <c r="W245" s="18"/>
      <c r="X245" s="18"/>
      <c r="Y245" s="18"/>
      <c r="Z245" s="18"/>
    </row>
    <row r="246" ht="15.75" customHeight="1" outlineLevel="2">
      <c r="A246" s="18" t="s">
        <v>176</v>
      </c>
      <c r="B246" s="18" t="s">
        <v>39</v>
      </c>
      <c r="C246" s="19" t="s">
        <v>40</v>
      </c>
      <c r="D246" s="20">
        <v>0.0</v>
      </c>
      <c r="E246" s="21">
        <v>0.0</v>
      </c>
      <c r="F246" s="18">
        <v>0.0</v>
      </c>
      <c r="G246" s="20">
        <v>0.0</v>
      </c>
      <c r="H246" s="20">
        <v>1.87114004E8</v>
      </c>
      <c r="I246" s="20">
        <v>0.0</v>
      </c>
      <c r="J246" s="20">
        <v>0.0</v>
      </c>
      <c r="K246" s="20">
        <v>0.0</v>
      </c>
      <c r="L246" s="20">
        <v>4.58306778E8</v>
      </c>
      <c r="M246" s="20">
        <v>0.0</v>
      </c>
      <c r="N246" s="18"/>
      <c r="O246" s="20">
        <v>0.0</v>
      </c>
      <c r="P246" s="20">
        <v>0.0</v>
      </c>
      <c r="Q246" s="20">
        <v>0.0</v>
      </c>
      <c r="R246" s="20">
        <v>0.0</v>
      </c>
      <c r="S246" s="20">
        <v>0.0</v>
      </c>
      <c r="T246" s="18"/>
      <c r="U246" s="18"/>
      <c r="V246" s="18"/>
      <c r="W246" s="18"/>
      <c r="X246" s="18"/>
      <c r="Y246" s="18"/>
      <c r="Z246" s="18"/>
    </row>
    <row r="247" ht="15.75" customHeight="1" outlineLevel="2">
      <c r="A247" s="18" t="s">
        <v>176</v>
      </c>
      <c r="B247" s="18" t="s">
        <v>33</v>
      </c>
      <c r="C247" s="19" t="s">
        <v>34</v>
      </c>
      <c r="D247" s="20">
        <v>32812.77</v>
      </c>
      <c r="E247" s="21">
        <v>13946.31</v>
      </c>
      <c r="F247" s="21">
        <v>7.875521202204709E-4</v>
      </c>
      <c r="G247" s="20">
        <v>0.0</v>
      </c>
      <c r="H247" s="20">
        <v>1.87114004E8</v>
      </c>
      <c r="I247" s="20">
        <v>0.0</v>
      </c>
      <c r="J247" s="20">
        <v>0.0</v>
      </c>
      <c r="K247" s="20">
        <v>0.0</v>
      </c>
      <c r="L247" s="20">
        <v>4.58306778E8</v>
      </c>
      <c r="M247" s="20">
        <v>0.0</v>
      </c>
      <c r="N247" s="18"/>
      <c r="O247" s="24">
        <v>0.0</v>
      </c>
      <c r="P247" s="20">
        <v>0.0</v>
      </c>
      <c r="Q247" s="20">
        <v>0.0</v>
      </c>
      <c r="R247" s="20">
        <v>32812.77</v>
      </c>
      <c r="S247" s="20">
        <v>0.0</v>
      </c>
      <c r="T247" s="18"/>
      <c r="U247" s="18"/>
      <c r="V247" s="18"/>
      <c r="W247" s="18"/>
      <c r="X247" s="18"/>
      <c r="Y247" s="18"/>
      <c r="Z247" s="18"/>
    </row>
    <row r="248" ht="15.75" customHeight="1" outlineLevel="2">
      <c r="A248" s="18" t="s">
        <v>176</v>
      </c>
      <c r="B248" s="18" t="s">
        <v>53</v>
      </c>
      <c r="C248" s="19" t="s">
        <v>54</v>
      </c>
      <c r="D248" s="20">
        <v>1.763928492E7</v>
      </c>
      <c r="E248" s="21">
        <v>7497167.68</v>
      </c>
      <c r="F248" s="21">
        <v>0.42336737306600397</v>
      </c>
      <c r="G248" s="20">
        <v>0.0</v>
      </c>
      <c r="H248" s="20">
        <v>1.87114004E8</v>
      </c>
      <c r="I248" s="20">
        <v>0.0</v>
      </c>
      <c r="J248" s="20">
        <v>0.0</v>
      </c>
      <c r="K248" s="20">
        <v>0.0</v>
      </c>
      <c r="L248" s="20">
        <v>4.58306778E8</v>
      </c>
      <c r="M248" s="20">
        <v>0.0</v>
      </c>
      <c r="N248" s="18"/>
      <c r="O248" s="20">
        <v>1.763928492E7</v>
      </c>
      <c r="P248" s="20">
        <v>1.7639285E7</v>
      </c>
      <c r="Q248" s="20">
        <v>1.7639285E7</v>
      </c>
      <c r="R248" s="20">
        <v>0.0</v>
      </c>
      <c r="S248" s="20">
        <v>1.7639285E7</v>
      </c>
      <c r="T248" s="18"/>
      <c r="U248" s="18"/>
      <c r="V248" s="18"/>
      <c r="W248" s="18"/>
      <c r="X248" s="18"/>
      <c r="Y248" s="18"/>
      <c r="Z248" s="18"/>
    </row>
    <row r="249" ht="15.75" customHeight="1" outlineLevel="1">
      <c r="A249" s="23" t="s">
        <v>177</v>
      </c>
      <c r="B249" s="18"/>
      <c r="C249" s="19"/>
      <c r="D249" s="20">
        <v>4.1664252E7</v>
      </c>
      <c r="E249" s="21">
        <v>1.7708421E7</v>
      </c>
      <c r="F249" s="18">
        <v>1.0</v>
      </c>
      <c r="G249" s="20"/>
      <c r="H249" s="20"/>
      <c r="I249" s="20"/>
      <c r="J249" s="20">
        <v>0.0</v>
      </c>
      <c r="K249" s="20">
        <v>0.0</v>
      </c>
      <c r="L249" s="20"/>
      <c r="M249" s="20"/>
      <c r="N249" s="18"/>
      <c r="O249" s="20">
        <v>4.1631439230000004E7</v>
      </c>
      <c r="P249" s="20">
        <v>4.1631439E7</v>
      </c>
      <c r="Q249" s="20">
        <v>4.1631439E7</v>
      </c>
      <c r="R249" s="20">
        <v>32812.77</v>
      </c>
      <c r="S249" s="20">
        <v>4.1631439E7</v>
      </c>
      <c r="T249" s="18"/>
      <c r="U249" s="18"/>
      <c r="V249" s="18"/>
      <c r="W249" s="18"/>
      <c r="X249" s="18"/>
      <c r="Y249" s="18"/>
      <c r="Z249" s="18"/>
    </row>
    <row r="250" ht="15.75" customHeight="1" outlineLevel="2">
      <c r="A250" s="18" t="s">
        <v>178</v>
      </c>
      <c r="B250" s="18" t="s">
        <v>27</v>
      </c>
      <c r="C250" s="19" t="s">
        <v>28</v>
      </c>
      <c r="D250" s="20">
        <v>9.899603191E7</v>
      </c>
      <c r="E250" s="21">
        <v>1627311.04</v>
      </c>
      <c r="F250" s="21">
        <v>0.7726410293420864</v>
      </c>
      <c r="G250" s="20">
        <v>7.3202479E7</v>
      </c>
      <c r="H250" s="20">
        <v>2.398626E7</v>
      </c>
      <c r="I250" s="20">
        <v>6654770.818181818</v>
      </c>
      <c r="J250" s="20">
        <v>5141748.974995679</v>
      </c>
      <c r="K250" s="20">
        <v>5141748.909999996</v>
      </c>
      <c r="L250" s="20">
        <v>1.336192454E9</v>
      </c>
      <c r="M250" s="20">
        <v>0.0</v>
      </c>
      <c r="N250" s="18"/>
      <c r="O250" s="20">
        <v>9.385428293500432E7</v>
      </c>
      <c r="P250" s="20">
        <v>9.3854283E7</v>
      </c>
      <c r="Q250" s="20">
        <v>9.899603191E7</v>
      </c>
      <c r="R250" s="20">
        <v>0.0</v>
      </c>
      <c r="S250" s="20">
        <v>9.3854283E7</v>
      </c>
      <c r="T250" s="18"/>
      <c r="U250" s="18"/>
      <c r="V250" s="18"/>
      <c r="W250" s="18"/>
      <c r="X250" s="18"/>
      <c r="Y250" s="18"/>
      <c r="Z250" s="18"/>
    </row>
    <row r="251" ht="15.75" customHeight="1" outlineLevel="2">
      <c r="A251" s="18" t="s">
        <v>178</v>
      </c>
      <c r="B251" s="18" t="s">
        <v>37</v>
      </c>
      <c r="C251" s="19" t="s">
        <v>38</v>
      </c>
      <c r="D251" s="20">
        <v>2.913078009E7</v>
      </c>
      <c r="E251" s="21">
        <v>478855.96</v>
      </c>
      <c r="F251" s="21">
        <v>0.2273589706579135</v>
      </c>
      <c r="G251" s="20">
        <v>7.3202479E7</v>
      </c>
      <c r="H251" s="20">
        <v>2.398626E7</v>
      </c>
      <c r="I251" s="20">
        <v>6654770.818181818</v>
      </c>
      <c r="J251" s="20">
        <v>1513021.8431861391</v>
      </c>
      <c r="K251" s="20">
        <v>1513022.0899999999</v>
      </c>
      <c r="L251" s="20">
        <v>1.336192454E9</v>
      </c>
      <c r="M251" s="20">
        <v>0.0</v>
      </c>
      <c r="N251" s="18"/>
      <c r="O251" s="20">
        <v>2.761775824681386E7</v>
      </c>
      <c r="P251" s="20">
        <v>2.7617758E7</v>
      </c>
      <c r="Q251" s="20">
        <v>2.913078009E7</v>
      </c>
      <c r="R251" s="20">
        <v>0.0</v>
      </c>
      <c r="S251" s="20">
        <v>2.7617758E7</v>
      </c>
      <c r="T251" s="18"/>
      <c r="U251" s="18"/>
      <c r="V251" s="18"/>
      <c r="W251" s="18"/>
      <c r="X251" s="18"/>
      <c r="Y251" s="18"/>
      <c r="Z251" s="18"/>
    </row>
    <row r="252" ht="15.75" customHeight="1" outlineLevel="2">
      <c r="A252" s="18" t="s">
        <v>178</v>
      </c>
      <c r="B252" s="18" t="s">
        <v>51</v>
      </c>
      <c r="C252" s="19" t="s">
        <v>52</v>
      </c>
      <c r="D252" s="20">
        <v>0.0</v>
      </c>
      <c r="E252" s="21">
        <v>0.0</v>
      </c>
      <c r="F252" s="18">
        <v>0.0</v>
      </c>
      <c r="G252" s="20">
        <v>7.3202479E7</v>
      </c>
      <c r="H252" s="20">
        <v>2.398626E7</v>
      </c>
      <c r="I252" s="20">
        <v>6654770.818181818</v>
      </c>
      <c r="J252" s="20">
        <v>0.0</v>
      </c>
      <c r="K252" s="20">
        <v>0.0</v>
      </c>
      <c r="L252" s="20">
        <v>1.336192454E9</v>
      </c>
      <c r="M252" s="20">
        <v>0.0</v>
      </c>
      <c r="N252" s="18"/>
      <c r="O252" s="20">
        <v>0.0</v>
      </c>
      <c r="P252" s="20">
        <v>0.0</v>
      </c>
      <c r="Q252" s="20">
        <v>0.0</v>
      </c>
      <c r="R252" s="20">
        <v>0.0</v>
      </c>
      <c r="S252" s="20">
        <v>0.0</v>
      </c>
      <c r="T252" s="18"/>
      <c r="U252" s="18"/>
      <c r="V252" s="18"/>
      <c r="W252" s="18"/>
      <c r="X252" s="18"/>
      <c r="Y252" s="18"/>
      <c r="Z252" s="18"/>
    </row>
    <row r="253" ht="15.75" customHeight="1" outlineLevel="1">
      <c r="A253" s="23" t="s">
        <v>179</v>
      </c>
      <c r="B253" s="18"/>
      <c r="C253" s="19"/>
      <c r="D253" s="20">
        <v>1.28126812E8</v>
      </c>
      <c r="E253" s="21">
        <v>2106167.0</v>
      </c>
      <c r="F253" s="18">
        <v>1.0</v>
      </c>
      <c r="G253" s="20"/>
      <c r="H253" s="20"/>
      <c r="I253" s="20"/>
      <c r="J253" s="20">
        <v>6654770.818181818</v>
      </c>
      <c r="K253" s="20">
        <v>6654770.999999996</v>
      </c>
      <c r="L253" s="20"/>
      <c r="M253" s="20"/>
      <c r="N253" s="18"/>
      <c r="O253" s="20">
        <v>1.2147204118181819E8</v>
      </c>
      <c r="P253" s="20">
        <v>1.21472041E8</v>
      </c>
      <c r="Q253" s="20">
        <v>1.28126812E8</v>
      </c>
      <c r="R253" s="20">
        <v>0.0</v>
      </c>
      <c r="S253" s="20">
        <v>1.21472041E8</v>
      </c>
      <c r="T253" s="18"/>
      <c r="U253" s="18"/>
      <c r="V253" s="18"/>
      <c r="W253" s="18"/>
      <c r="X253" s="18"/>
      <c r="Y253" s="18"/>
      <c r="Z253" s="18"/>
    </row>
    <row r="254" ht="15.75" customHeight="1" outlineLevel="2">
      <c r="A254" s="18" t="s">
        <v>180</v>
      </c>
      <c r="B254" s="18" t="s">
        <v>27</v>
      </c>
      <c r="C254" s="19" t="s">
        <v>28</v>
      </c>
      <c r="D254" s="20">
        <v>7.369446013E7</v>
      </c>
      <c r="E254" s="21">
        <v>5584287.24</v>
      </c>
      <c r="F254" s="21">
        <v>0.9998662918175143</v>
      </c>
      <c r="G254" s="20">
        <v>0.0</v>
      </c>
      <c r="H254" s="20">
        <v>4.473431E7</v>
      </c>
      <c r="I254" s="20">
        <v>0.0</v>
      </c>
      <c r="J254" s="20">
        <v>0.0</v>
      </c>
      <c r="K254" s="20">
        <v>0.0</v>
      </c>
      <c r="L254" s="20">
        <v>8.10747471E8</v>
      </c>
      <c r="M254" s="20">
        <v>0.0</v>
      </c>
      <c r="N254" s="18"/>
      <c r="O254" s="20">
        <v>7.369446013E7</v>
      </c>
      <c r="P254" s="20">
        <v>7.369446E7</v>
      </c>
      <c r="Q254" s="20">
        <v>7.369446E7</v>
      </c>
      <c r="R254" s="20">
        <v>0.0</v>
      </c>
      <c r="S254" s="20">
        <v>7.369446E7</v>
      </c>
      <c r="T254" s="18"/>
      <c r="U254" s="18"/>
      <c r="V254" s="18"/>
      <c r="W254" s="18"/>
      <c r="X254" s="18"/>
      <c r="Y254" s="18"/>
      <c r="Z254" s="18"/>
    </row>
    <row r="255" ht="15.75" customHeight="1" outlineLevel="2">
      <c r="A255" s="18" t="s">
        <v>180</v>
      </c>
      <c r="B255" s="18" t="s">
        <v>37</v>
      </c>
      <c r="C255" s="19" t="s">
        <v>38</v>
      </c>
      <c r="D255" s="20">
        <v>9854.87</v>
      </c>
      <c r="E255" s="21">
        <v>746.76</v>
      </c>
      <c r="F255" s="21">
        <v>1.337081824856523E-4</v>
      </c>
      <c r="G255" s="20">
        <v>0.0</v>
      </c>
      <c r="H255" s="20">
        <v>4.473431E7</v>
      </c>
      <c r="I255" s="20">
        <v>0.0</v>
      </c>
      <c r="J255" s="20">
        <v>0.0</v>
      </c>
      <c r="K255" s="20">
        <v>0.0</v>
      </c>
      <c r="L255" s="20">
        <v>8.10747471E8</v>
      </c>
      <c r="M255" s="20">
        <v>0.0</v>
      </c>
      <c r="N255" s="18"/>
      <c r="O255" s="24">
        <v>0.0</v>
      </c>
      <c r="P255" s="20">
        <v>0.0</v>
      </c>
      <c r="Q255" s="20">
        <v>0.0</v>
      </c>
      <c r="R255" s="20">
        <v>9854.87</v>
      </c>
      <c r="S255" s="20">
        <v>0.0</v>
      </c>
      <c r="T255" s="18"/>
      <c r="U255" s="18"/>
      <c r="V255" s="18"/>
      <c r="W255" s="18"/>
      <c r="X255" s="18"/>
      <c r="Y255" s="18"/>
      <c r="Z255" s="18"/>
    </row>
    <row r="256" ht="15.75" customHeight="1" outlineLevel="2">
      <c r="A256" s="18" t="s">
        <v>180</v>
      </c>
      <c r="B256" s="18" t="s">
        <v>51</v>
      </c>
      <c r="C256" s="19" t="s">
        <v>52</v>
      </c>
      <c r="D256" s="20">
        <v>0.0</v>
      </c>
      <c r="E256" s="21">
        <v>0.0</v>
      </c>
      <c r="F256" s="18">
        <v>0.0</v>
      </c>
      <c r="G256" s="20">
        <v>0.0</v>
      </c>
      <c r="H256" s="20">
        <v>4.473431E7</v>
      </c>
      <c r="I256" s="20">
        <v>0.0</v>
      </c>
      <c r="J256" s="20">
        <v>0.0</v>
      </c>
      <c r="K256" s="20">
        <v>0.0</v>
      </c>
      <c r="L256" s="20">
        <v>8.10747471E8</v>
      </c>
      <c r="M256" s="20">
        <v>0.0</v>
      </c>
      <c r="N256" s="18"/>
      <c r="O256" s="20">
        <v>0.0</v>
      </c>
      <c r="P256" s="20">
        <v>0.0</v>
      </c>
      <c r="Q256" s="20">
        <v>0.0</v>
      </c>
      <c r="R256" s="20">
        <v>0.0</v>
      </c>
      <c r="S256" s="20">
        <v>0.0</v>
      </c>
      <c r="T256" s="18"/>
      <c r="U256" s="18"/>
      <c r="V256" s="18"/>
      <c r="W256" s="18"/>
      <c r="X256" s="18"/>
      <c r="Y256" s="18"/>
      <c r="Z256" s="18"/>
    </row>
    <row r="257" ht="15.75" customHeight="1" outlineLevel="2">
      <c r="A257" s="18" t="s">
        <v>180</v>
      </c>
      <c r="B257" s="18" t="s">
        <v>33</v>
      </c>
      <c r="C257" s="19" t="s">
        <v>34</v>
      </c>
      <c r="D257" s="20">
        <v>0.0</v>
      </c>
      <c r="E257" s="21">
        <v>0.0</v>
      </c>
      <c r="F257" s="18">
        <v>0.0</v>
      </c>
      <c r="G257" s="20">
        <v>0.0</v>
      </c>
      <c r="H257" s="20">
        <v>4.473431E7</v>
      </c>
      <c r="I257" s="20">
        <v>0.0</v>
      </c>
      <c r="J257" s="20">
        <v>0.0</v>
      </c>
      <c r="K257" s="20">
        <v>0.0</v>
      </c>
      <c r="L257" s="20">
        <v>8.10747471E8</v>
      </c>
      <c r="M257" s="20">
        <v>0.0</v>
      </c>
      <c r="N257" s="18"/>
      <c r="O257" s="20">
        <v>0.0</v>
      </c>
      <c r="P257" s="20">
        <v>0.0</v>
      </c>
      <c r="Q257" s="20">
        <v>0.0</v>
      </c>
      <c r="R257" s="20">
        <v>0.0</v>
      </c>
      <c r="S257" s="20">
        <v>0.0</v>
      </c>
      <c r="T257" s="18"/>
      <c r="U257" s="18"/>
      <c r="V257" s="18"/>
      <c r="W257" s="18"/>
      <c r="X257" s="18"/>
      <c r="Y257" s="18"/>
      <c r="Z257" s="18"/>
    </row>
    <row r="258" ht="15.75" customHeight="1" outlineLevel="1">
      <c r="A258" s="23" t="s">
        <v>181</v>
      </c>
      <c r="B258" s="18"/>
      <c r="C258" s="19"/>
      <c r="D258" s="20">
        <v>7.3704315E7</v>
      </c>
      <c r="E258" s="21">
        <v>5585034.0</v>
      </c>
      <c r="F258" s="18">
        <v>1.0</v>
      </c>
      <c r="G258" s="20"/>
      <c r="H258" s="20"/>
      <c r="I258" s="20"/>
      <c r="J258" s="20">
        <v>0.0</v>
      </c>
      <c r="K258" s="20">
        <v>0.0</v>
      </c>
      <c r="L258" s="20"/>
      <c r="M258" s="20"/>
      <c r="N258" s="18"/>
      <c r="O258" s="20">
        <v>7.369446013E7</v>
      </c>
      <c r="P258" s="20">
        <v>7.369446E7</v>
      </c>
      <c r="Q258" s="20">
        <v>7.369446E7</v>
      </c>
      <c r="R258" s="20">
        <v>9854.87</v>
      </c>
      <c r="S258" s="20">
        <v>7.369446E7</v>
      </c>
      <c r="T258" s="18"/>
      <c r="U258" s="18"/>
      <c r="V258" s="18"/>
      <c r="W258" s="18"/>
      <c r="X258" s="18"/>
      <c r="Y258" s="18"/>
      <c r="Z258" s="18"/>
    </row>
    <row r="259" ht="15.75" customHeight="1" outlineLevel="2">
      <c r="A259" s="18" t="s">
        <v>182</v>
      </c>
      <c r="B259" s="18" t="s">
        <v>27</v>
      </c>
      <c r="C259" s="19" t="s">
        <v>28</v>
      </c>
      <c r="D259" s="20">
        <v>6978901.73</v>
      </c>
      <c r="E259" s="21">
        <v>6882345.44</v>
      </c>
      <c r="F259" s="21">
        <v>0.6301066402112653</v>
      </c>
      <c r="G259" s="20">
        <v>0.0</v>
      </c>
      <c r="H259" s="20">
        <v>1.22391181E8</v>
      </c>
      <c r="I259" s="20">
        <v>0.0</v>
      </c>
      <c r="J259" s="20">
        <v>0.0</v>
      </c>
      <c r="K259" s="20">
        <v>0.0</v>
      </c>
      <c r="L259" s="20">
        <v>1.21833218E8</v>
      </c>
      <c r="M259" s="20">
        <v>0.0</v>
      </c>
      <c r="N259" s="18"/>
      <c r="O259" s="20">
        <v>6978901.73</v>
      </c>
      <c r="P259" s="20">
        <v>6978902.0</v>
      </c>
      <c r="Q259" s="20">
        <v>6978902.0</v>
      </c>
      <c r="R259" s="20">
        <v>0.0</v>
      </c>
      <c r="S259" s="20">
        <v>6978902.0</v>
      </c>
      <c r="T259" s="18"/>
      <c r="U259" s="18"/>
      <c r="V259" s="18"/>
      <c r="W259" s="18"/>
      <c r="X259" s="18"/>
      <c r="Y259" s="18"/>
      <c r="Z259" s="18"/>
    </row>
    <row r="260" ht="15.75" customHeight="1" outlineLevel="2">
      <c r="A260" s="18" t="s">
        <v>182</v>
      </c>
      <c r="B260" s="18" t="s">
        <v>37</v>
      </c>
      <c r="C260" s="19" t="s">
        <v>38</v>
      </c>
      <c r="D260" s="20">
        <v>4096845.27</v>
      </c>
      <c r="E260" s="21">
        <v>4040163.56</v>
      </c>
      <c r="F260" s="21">
        <v>0.3698933597887348</v>
      </c>
      <c r="G260" s="20">
        <v>0.0</v>
      </c>
      <c r="H260" s="20">
        <v>1.22391181E8</v>
      </c>
      <c r="I260" s="20">
        <v>0.0</v>
      </c>
      <c r="J260" s="20">
        <v>0.0</v>
      </c>
      <c r="K260" s="20">
        <v>0.0</v>
      </c>
      <c r="L260" s="20">
        <v>1.21833218E8</v>
      </c>
      <c r="M260" s="20">
        <v>0.0</v>
      </c>
      <c r="N260" s="18"/>
      <c r="O260" s="20">
        <v>4096845.27</v>
      </c>
      <c r="P260" s="20">
        <v>4096845.0</v>
      </c>
      <c r="Q260" s="20">
        <v>4096845.0</v>
      </c>
      <c r="R260" s="20">
        <v>0.0</v>
      </c>
      <c r="S260" s="20">
        <v>4096845.0</v>
      </c>
      <c r="T260" s="18"/>
      <c r="U260" s="18"/>
      <c r="V260" s="18"/>
      <c r="W260" s="18"/>
      <c r="X260" s="18"/>
      <c r="Y260" s="18"/>
      <c r="Z260" s="18"/>
    </row>
    <row r="261" ht="15.75" customHeight="1" outlineLevel="2">
      <c r="A261" s="18" t="s">
        <v>182</v>
      </c>
      <c r="B261" s="18" t="s">
        <v>51</v>
      </c>
      <c r="C261" s="19" t="s">
        <v>52</v>
      </c>
      <c r="D261" s="20">
        <v>0.0</v>
      </c>
      <c r="E261" s="21">
        <v>0.0</v>
      </c>
      <c r="F261" s="18">
        <v>0.0</v>
      </c>
      <c r="G261" s="20">
        <v>0.0</v>
      </c>
      <c r="H261" s="20">
        <v>1.22391181E8</v>
      </c>
      <c r="I261" s="20">
        <v>0.0</v>
      </c>
      <c r="J261" s="20">
        <v>0.0</v>
      </c>
      <c r="K261" s="20">
        <v>0.0</v>
      </c>
      <c r="L261" s="20">
        <v>1.21833218E8</v>
      </c>
      <c r="M261" s="20">
        <v>0.0</v>
      </c>
      <c r="N261" s="18"/>
      <c r="O261" s="20">
        <v>0.0</v>
      </c>
      <c r="P261" s="20">
        <v>0.0</v>
      </c>
      <c r="Q261" s="20">
        <v>0.0</v>
      </c>
      <c r="R261" s="20">
        <v>0.0</v>
      </c>
      <c r="S261" s="20">
        <v>0.0</v>
      </c>
      <c r="T261" s="18"/>
      <c r="U261" s="18"/>
      <c r="V261" s="18"/>
      <c r="W261" s="18"/>
      <c r="X261" s="18"/>
      <c r="Y261" s="18"/>
      <c r="Z261" s="18"/>
    </row>
    <row r="262" ht="15.75" customHeight="1" outlineLevel="1">
      <c r="A262" s="23" t="s">
        <v>183</v>
      </c>
      <c r="B262" s="18"/>
      <c r="C262" s="19"/>
      <c r="D262" s="20">
        <v>1.1075747E7</v>
      </c>
      <c r="E262" s="21">
        <v>1.0922509E7</v>
      </c>
      <c r="F262" s="18">
        <v>1.0</v>
      </c>
      <c r="G262" s="20"/>
      <c r="H262" s="20"/>
      <c r="I262" s="20"/>
      <c r="J262" s="20">
        <v>0.0</v>
      </c>
      <c r="K262" s="20">
        <v>0.0</v>
      </c>
      <c r="L262" s="20"/>
      <c r="M262" s="20"/>
      <c r="N262" s="18"/>
      <c r="O262" s="20">
        <v>1.1075747E7</v>
      </c>
      <c r="P262" s="20">
        <v>1.1075747E7</v>
      </c>
      <c r="Q262" s="20">
        <v>1.1075747E7</v>
      </c>
      <c r="R262" s="20">
        <v>0.0</v>
      </c>
      <c r="S262" s="20">
        <v>1.1075747E7</v>
      </c>
      <c r="T262" s="18"/>
      <c r="U262" s="18"/>
      <c r="V262" s="18"/>
      <c r="W262" s="18"/>
      <c r="X262" s="18"/>
      <c r="Y262" s="18"/>
      <c r="Z262" s="18"/>
    </row>
    <row r="263" ht="15.75" customHeight="1" outlineLevel="2">
      <c r="A263" s="18" t="s">
        <v>184</v>
      </c>
      <c r="B263" s="18" t="s">
        <v>27</v>
      </c>
      <c r="C263" s="19" t="s">
        <v>28</v>
      </c>
      <c r="D263" s="20">
        <v>4.362134263E7</v>
      </c>
      <c r="E263" s="21">
        <v>2106663.28</v>
      </c>
      <c r="F263" s="21">
        <v>0.7879096871959351</v>
      </c>
      <c r="G263" s="20">
        <v>0.0</v>
      </c>
      <c r="H263" s="20">
        <v>7.5563671E7</v>
      </c>
      <c r="I263" s="20">
        <v>0.0</v>
      </c>
      <c r="J263" s="20">
        <v>0.0</v>
      </c>
      <c r="K263" s="20">
        <v>0.0</v>
      </c>
      <c r="L263" s="20">
        <v>6.08997165E8</v>
      </c>
      <c r="M263" s="20">
        <v>0.0</v>
      </c>
      <c r="N263" s="18"/>
      <c r="O263" s="20">
        <v>4.362134263E7</v>
      </c>
      <c r="P263" s="20">
        <v>4.3621343E7</v>
      </c>
      <c r="Q263" s="20">
        <v>4.3621343E7</v>
      </c>
      <c r="R263" s="20">
        <v>0.0</v>
      </c>
      <c r="S263" s="20">
        <v>4.3621343E7</v>
      </c>
      <c r="T263" s="18"/>
      <c r="U263" s="18"/>
      <c r="V263" s="18"/>
      <c r="W263" s="18"/>
      <c r="X263" s="18"/>
      <c r="Y263" s="18"/>
      <c r="Z263" s="18"/>
    </row>
    <row r="264" ht="15.75" customHeight="1" outlineLevel="2">
      <c r="A264" s="18" t="s">
        <v>184</v>
      </c>
      <c r="B264" s="18" t="s">
        <v>37</v>
      </c>
      <c r="C264" s="19" t="s">
        <v>38</v>
      </c>
      <c r="D264" s="20">
        <v>1.174203637E7</v>
      </c>
      <c r="E264" s="21">
        <v>567073.72</v>
      </c>
      <c r="F264" s="21">
        <v>0.21209031280406493</v>
      </c>
      <c r="G264" s="20">
        <v>0.0</v>
      </c>
      <c r="H264" s="20">
        <v>7.5563671E7</v>
      </c>
      <c r="I264" s="20">
        <v>0.0</v>
      </c>
      <c r="J264" s="20">
        <v>0.0</v>
      </c>
      <c r="K264" s="20">
        <v>0.0</v>
      </c>
      <c r="L264" s="20">
        <v>6.08997165E8</v>
      </c>
      <c r="M264" s="20">
        <v>0.0</v>
      </c>
      <c r="N264" s="18"/>
      <c r="O264" s="20">
        <v>1.174203637E7</v>
      </c>
      <c r="P264" s="20">
        <v>1.1742036E7</v>
      </c>
      <c r="Q264" s="20">
        <v>1.1742036E7</v>
      </c>
      <c r="R264" s="20">
        <v>0.0</v>
      </c>
      <c r="S264" s="20">
        <v>1.1742036E7</v>
      </c>
      <c r="T264" s="18"/>
      <c r="U264" s="18"/>
      <c r="V264" s="18"/>
      <c r="W264" s="18"/>
      <c r="X264" s="18"/>
      <c r="Y264" s="18"/>
      <c r="Z264" s="18"/>
    </row>
    <row r="265" ht="15.75" customHeight="1" outlineLevel="1">
      <c r="A265" s="23" t="s">
        <v>185</v>
      </c>
      <c r="B265" s="18"/>
      <c r="C265" s="19"/>
      <c r="D265" s="20">
        <v>5.5363379E7</v>
      </c>
      <c r="E265" s="21">
        <v>2673737.0</v>
      </c>
      <c r="F265" s="18">
        <v>1.0</v>
      </c>
      <c r="G265" s="20"/>
      <c r="H265" s="20"/>
      <c r="I265" s="20"/>
      <c r="J265" s="20">
        <v>0.0</v>
      </c>
      <c r="K265" s="20">
        <v>0.0</v>
      </c>
      <c r="L265" s="20"/>
      <c r="M265" s="20"/>
      <c r="N265" s="18"/>
      <c r="O265" s="20">
        <v>5.5363379E7</v>
      </c>
      <c r="P265" s="20">
        <v>5.5363379E7</v>
      </c>
      <c r="Q265" s="20">
        <v>5.5363379E7</v>
      </c>
      <c r="R265" s="20">
        <v>0.0</v>
      </c>
      <c r="S265" s="20">
        <v>5.5363379E7</v>
      </c>
      <c r="T265" s="18"/>
      <c r="U265" s="18"/>
      <c r="V265" s="18"/>
      <c r="W265" s="18"/>
      <c r="X265" s="18"/>
      <c r="Y265" s="18"/>
      <c r="Z265" s="18"/>
    </row>
    <row r="266" ht="15.75" customHeight="1" outlineLevel="2">
      <c r="A266" s="18" t="s">
        <v>186</v>
      </c>
      <c r="B266" s="18" t="s">
        <v>27</v>
      </c>
      <c r="C266" s="19" t="s">
        <v>28</v>
      </c>
      <c r="D266" s="20">
        <v>5.653699965E7</v>
      </c>
      <c r="E266" s="21">
        <v>2884128.26</v>
      </c>
      <c r="F266" s="21">
        <v>0.9953744261570534</v>
      </c>
      <c r="G266" s="20">
        <v>0.0</v>
      </c>
      <c r="H266" s="20">
        <v>2.8168485E7</v>
      </c>
      <c r="I266" s="20">
        <v>0.0</v>
      </c>
      <c r="J266" s="20">
        <v>0.0</v>
      </c>
      <c r="K266" s="20">
        <v>0.0</v>
      </c>
      <c r="L266" s="20">
        <v>6.24797045E8</v>
      </c>
      <c r="M266" s="20">
        <v>0.0</v>
      </c>
      <c r="N266" s="18"/>
      <c r="O266" s="20">
        <v>5.653699965E7</v>
      </c>
      <c r="P266" s="20">
        <v>5.6537E7</v>
      </c>
      <c r="Q266" s="20">
        <v>5.6537E7</v>
      </c>
      <c r="R266" s="20">
        <v>0.0</v>
      </c>
      <c r="S266" s="20">
        <v>5.6537E7</v>
      </c>
      <c r="T266" s="18"/>
      <c r="U266" s="18"/>
      <c r="V266" s="18"/>
      <c r="W266" s="18"/>
      <c r="X266" s="18"/>
      <c r="Y266" s="18"/>
      <c r="Z266" s="18"/>
    </row>
    <row r="267" ht="15.75" customHeight="1" outlineLevel="2">
      <c r="A267" s="18" t="s">
        <v>186</v>
      </c>
      <c r="B267" s="18" t="s">
        <v>37</v>
      </c>
      <c r="C267" s="19" t="s">
        <v>38</v>
      </c>
      <c r="D267" s="20">
        <v>262731.35</v>
      </c>
      <c r="E267" s="21">
        <v>13402.74</v>
      </c>
      <c r="F267" s="21">
        <v>0.004625573842946544</v>
      </c>
      <c r="G267" s="20">
        <v>0.0</v>
      </c>
      <c r="H267" s="20">
        <v>2.8168485E7</v>
      </c>
      <c r="I267" s="20">
        <v>0.0</v>
      </c>
      <c r="J267" s="20">
        <v>0.0</v>
      </c>
      <c r="K267" s="20">
        <v>0.0</v>
      </c>
      <c r="L267" s="20">
        <v>6.24797045E8</v>
      </c>
      <c r="M267" s="20">
        <v>0.0</v>
      </c>
      <c r="N267" s="18"/>
      <c r="O267" s="20">
        <v>262731.35</v>
      </c>
      <c r="P267" s="20">
        <v>262731.0</v>
      </c>
      <c r="Q267" s="20">
        <v>262731.0</v>
      </c>
      <c r="R267" s="20">
        <v>0.0</v>
      </c>
      <c r="S267" s="20">
        <v>262731.0</v>
      </c>
      <c r="T267" s="18"/>
      <c r="U267" s="18"/>
      <c r="V267" s="18"/>
      <c r="W267" s="18"/>
      <c r="X267" s="18"/>
      <c r="Y267" s="18"/>
      <c r="Z267" s="18"/>
    </row>
    <row r="268" ht="15.75" customHeight="1" outlineLevel="2">
      <c r="A268" s="18" t="s">
        <v>186</v>
      </c>
      <c r="B268" s="18" t="s">
        <v>31</v>
      </c>
      <c r="C268" s="19" t="s">
        <v>32</v>
      </c>
      <c r="D268" s="20">
        <v>0.0</v>
      </c>
      <c r="E268" s="21">
        <v>0.0</v>
      </c>
      <c r="F268" s="18">
        <v>0.0</v>
      </c>
      <c r="G268" s="20">
        <v>0.0</v>
      </c>
      <c r="H268" s="20">
        <v>2.8168485E7</v>
      </c>
      <c r="I268" s="20">
        <v>0.0</v>
      </c>
      <c r="J268" s="20">
        <v>0.0</v>
      </c>
      <c r="K268" s="20">
        <v>0.0</v>
      </c>
      <c r="L268" s="20">
        <v>6.24797045E8</v>
      </c>
      <c r="M268" s="20">
        <v>0.0</v>
      </c>
      <c r="N268" s="18"/>
      <c r="O268" s="20">
        <v>0.0</v>
      </c>
      <c r="P268" s="20">
        <v>0.0</v>
      </c>
      <c r="Q268" s="20">
        <v>0.0</v>
      </c>
      <c r="R268" s="20">
        <v>0.0</v>
      </c>
      <c r="S268" s="20">
        <v>0.0</v>
      </c>
      <c r="T268" s="18"/>
      <c r="U268" s="18"/>
      <c r="V268" s="18"/>
      <c r="W268" s="18"/>
      <c r="X268" s="18"/>
      <c r="Y268" s="18"/>
      <c r="Z268" s="18"/>
    </row>
    <row r="269" ht="15.75" customHeight="1" outlineLevel="1">
      <c r="A269" s="23" t="s">
        <v>187</v>
      </c>
      <c r="B269" s="18"/>
      <c r="C269" s="19"/>
      <c r="D269" s="20">
        <v>5.6799731E7</v>
      </c>
      <c r="E269" s="21">
        <v>2897531.0</v>
      </c>
      <c r="F269" s="18">
        <v>1.0</v>
      </c>
      <c r="G269" s="20"/>
      <c r="H269" s="20"/>
      <c r="I269" s="20"/>
      <c r="J269" s="20">
        <v>0.0</v>
      </c>
      <c r="K269" s="20">
        <v>0.0</v>
      </c>
      <c r="L269" s="20"/>
      <c r="M269" s="20"/>
      <c r="N269" s="18"/>
      <c r="O269" s="20">
        <v>5.6799731E7</v>
      </c>
      <c r="P269" s="20">
        <v>5.6799731E7</v>
      </c>
      <c r="Q269" s="20">
        <v>5.6799731E7</v>
      </c>
      <c r="R269" s="20">
        <v>0.0</v>
      </c>
      <c r="S269" s="20">
        <v>5.6799731E7</v>
      </c>
      <c r="T269" s="18"/>
      <c r="U269" s="18"/>
      <c r="V269" s="18"/>
      <c r="W269" s="18"/>
      <c r="X269" s="18"/>
      <c r="Y269" s="18"/>
      <c r="Z269" s="18"/>
    </row>
    <row r="270" ht="15.75" customHeight="1" outlineLevel="2">
      <c r="A270" s="18" t="s">
        <v>188</v>
      </c>
      <c r="B270" s="18" t="s">
        <v>37</v>
      </c>
      <c r="C270" s="19" t="s">
        <v>38</v>
      </c>
      <c r="D270" s="20">
        <v>8.772174101E7</v>
      </c>
      <c r="E270" s="21">
        <v>1.319110966E7</v>
      </c>
      <c r="F270" s="21">
        <v>0.9999119681159799</v>
      </c>
      <c r="G270" s="20">
        <v>7.191346E7</v>
      </c>
      <c r="H270" s="20">
        <v>1.72759527E8</v>
      </c>
      <c r="I270" s="20">
        <v>6537587.2727272725</v>
      </c>
      <c r="J270" s="20">
        <v>6537011.756602708</v>
      </c>
      <c r="K270" s="20">
        <v>6529864.010000005</v>
      </c>
      <c r="L270" s="20">
        <v>8.93110643E8</v>
      </c>
      <c r="M270" s="20">
        <v>0.0</v>
      </c>
      <c r="N270" s="18"/>
      <c r="O270" s="20">
        <v>8.119187672727273E7</v>
      </c>
      <c r="P270" s="20">
        <v>8.1191877E7</v>
      </c>
      <c r="Q270" s="20">
        <v>8.772174101E7</v>
      </c>
      <c r="R270" s="20">
        <v>0.0</v>
      </c>
      <c r="S270" s="20">
        <v>8.1191877E7</v>
      </c>
      <c r="T270" s="18"/>
      <c r="U270" s="18"/>
      <c r="V270" s="18"/>
      <c r="W270" s="18"/>
      <c r="X270" s="18"/>
      <c r="Y270" s="18"/>
      <c r="Z270" s="18"/>
    </row>
    <row r="271" ht="15.75" customHeight="1" outlineLevel="2">
      <c r="A271" s="18" t="s">
        <v>188</v>
      </c>
      <c r="B271" s="18" t="s">
        <v>33</v>
      </c>
      <c r="C271" s="19" t="s">
        <v>34</v>
      </c>
      <c r="D271" s="20">
        <v>7722.99</v>
      </c>
      <c r="E271" s="21">
        <v>1161.34</v>
      </c>
      <c r="F271" s="21">
        <v>8.803188402017366E-5</v>
      </c>
      <c r="G271" s="20">
        <v>7.191346E7</v>
      </c>
      <c r="H271" s="20">
        <v>1.72759527E8</v>
      </c>
      <c r="I271" s="20">
        <v>6537587.2727272725</v>
      </c>
      <c r="J271" s="20">
        <v>575.5161245644906</v>
      </c>
      <c r="K271" s="20">
        <v>7722.99</v>
      </c>
      <c r="L271" s="20">
        <v>8.93110643E8</v>
      </c>
      <c r="M271" s="20">
        <v>0.0</v>
      </c>
      <c r="N271" s="18"/>
      <c r="O271" s="20">
        <v>0.0</v>
      </c>
      <c r="P271" s="20">
        <v>0.0</v>
      </c>
      <c r="Q271" s="20">
        <v>7722.99</v>
      </c>
      <c r="R271" s="20">
        <v>0.0</v>
      </c>
      <c r="S271" s="20">
        <v>0.0</v>
      </c>
      <c r="T271" s="18"/>
      <c r="U271" s="18"/>
      <c r="V271" s="18"/>
      <c r="W271" s="18"/>
      <c r="X271" s="18"/>
      <c r="Y271" s="18"/>
      <c r="Z271" s="18"/>
    </row>
    <row r="272" ht="15.75" customHeight="1" outlineLevel="1">
      <c r="A272" s="23" t="s">
        <v>189</v>
      </c>
      <c r="B272" s="18"/>
      <c r="C272" s="19"/>
      <c r="D272" s="20">
        <v>8.7729464E7</v>
      </c>
      <c r="E272" s="21">
        <v>1.3192271E7</v>
      </c>
      <c r="F272" s="18">
        <v>1.0</v>
      </c>
      <c r="G272" s="20"/>
      <c r="H272" s="20"/>
      <c r="I272" s="20"/>
      <c r="J272" s="20">
        <v>6537587.2727272725</v>
      </c>
      <c r="K272" s="20">
        <v>6537587.000000006</v>
      </c>
      <c r="L272" s="20"/>
      <c r="M272" s="20"/>
      <c r="N272" s="18"/>
      <c r="O272" s="20">
        <v>8.119187672727273E7</v>
      </c>
      <c r="P272" s="20">
        <v>8.1191877E7</v>
      </c>
      <c r="Q272" s="20">
        <v>8.7729464E7</v>
      </c>
      <c r="R272" s="20">
        <v>0.0</v>
      </c>
      <c r="S272" s="20">
        <v>8.1191877E7</v>
      </c>
      <c r="T272" s="18"/>
      <c r="U272" s="18"/>
      <c r="V272" s="18"/>
      <c r="W272" s="18"/>
      <c r="X272" s="18"/>
      <c r="Y272" s="18"/>
      <c r="Z272" s="18"/>
    </row>
    <row r="273" ht="15.75" customHeight="1" outlineLevel="2">
      <c r="A273" s="18" t="s">
        <v>190</v>
      </c>
      <c r="B273" s="18" t="s">
        <v>37</v>
      </c>
      <c r="C273" s="19" t="s">
        <v>38</v>
      </c>
      <c r="D273" s="20">
        <v>1.9569513E7</v>
      </c>
      <c r="E273" s="21">
        <v>2193883.0</v>
      </c>
      <c r="F273" s="21">
        <v>1.0</v>
      </c>
      <c r="G273" s="20">
        <v>0.0</v>
      </c>
      <c r="H273" s="20">
        <v>2.2886906E7</v>
      </c>
      <c r="I273" s="20">
        <v>0.0</v>
      </c>
      <c r="J273" s="20">
        <v>0.0</v>
      </c>
      <c r="K273" s="20">
        <v>0.0</v>
      </c>
      <c r="L273" s="20">
        <v>2.15264639E8</v>
      </c>
      <c r="M273" s="20">
        <v>0.0</v>
      </c>
      <c r="N273" s="18"/>
      <c r="O273" s="20">
        <v>1.9569513E7</v>
      </c>
      <c r="P273" s="20">
        <v>1.9569513E7</v>
      </c>
      <c r="Q273" s="20">
        <v>1.9569513E7</v>
      </c>
      <c r="R273" s="20">
        <v>0.0</v>
      </c>
      <c r="S273" s="20">
        <v>1.9569513E7</v>
      </c>
      <c r="T273" s="18"/>
      <c r="U273" s="18"/>
      <c r="V273" s="18"/>
      <c r="W273" s="18"/>
      <c r="X273" s="18"/>
      <c r="Y273" s="18"/>
      <c r="Z273" s="18"/>
    </row>
    <row r="274" ht="15.75" customHeight="1" outlineLevel="1">
      <c r="A274" s="23" t="s">
        <v>191</v>
      </c>
      <c r="B274" s="18"/>
      <c r="C274" s="19"/>
      <c r="D274" s="20">
        <v>1.9569513E7</v>
      </c>
      <c r="E274" s="21">
        <v>2193883.0</v>
      </c>
      <c r="F274" s="18">
        <v>1.0</v>
      </c>
      <c r="G274" s="20"/>
      <c r="H274" s="20"/>
      <c r="I274" s="20"/>
      <c r="J274" s="20">
        <v>0.0</v>
      </c>
      <c r="K274" s="20">
        <v>0.0</v>
      </c>
      <c r="L274" s="20"/>
      <c r="M274" s="20"/>
      <c r="N274" s="18"/>
      <c r="O274" s="20">
        <v>1.9569513E7</v>
      </c>
      <c r="P274" s="20">
        <v>1.9569513E7</v>
      </c>
      <c r="Q274" s="20">
        <v>1.9569513E7</v>
      </c>
      <c r="R274" s="20">
        <v>0.0</v>
      </c>
      <c r="S274" s="20">
        <v>1.9569513E7</v>
      </c>
      <c r="T274" s="18"/>
      <c r="U274" s="18"/>
      <c r="V274" s="18"/>
      <c r="W274" s="18"/>
      <c r="X274" s="18"/>
      <c r="Y274" s="18"/>
      <c r="Z274" s="18"/>
    </row>
    <row r="275" ht="15.75" customHeight="1" outlineLevel="2">
      <c r="A275" s="18" t="s">
        <v>192</v>
      </c>
      <c r="B275" s="18" t="s">
        <v>27</v>
      </c>
      <c r="C275" s="19" t="s">
        <v>28</v>
      </c>
      <c r="D275" s="20">
        <v>5711169.75</v>
      </c>
      <c r="E275" s="21">
        <v>350173.73</v>
      </c>
      <c r="F275" s="21">
        <v>0.6331385288320012</v>
      </c>
      <c r="G275" s="20">
        <v>0.0</v>
      </c>
      <c r="H275" s="20">
        <v>9977277.0</v>
      </c>
      <c r="I275" s="20">
        <v>0.0</v>
      </c>
      <c r="J275" s="20">
        <v>0.0</v>
      </c>
      <c r="K275" s="20">
        <v>0.0</v>
      </c>
      <c r="L275" s="20">
        <v>9.9224523E7</v>
      </c>
      <c r="M275" s="20">
        <v>0.0</v>
      </c>
      <c r="N275" s="18"/>
      <c r="O275" s="20">
        <v>5711169.75</v>
      </c>
      <c r="P275" s="20">
        <v>5711170.0</v>
      </c>
      <c r="Q275" s="20">
        <v>5711170.0</v>
      </c>
      <c r="R275" s="20">
        <v>0.0</v>
      </c>
      <c r="S275" s="20">
        <v>5711170.0</v>
      </c>
      <c r="T275" s="18"/>
      <c r="U275" s="18"/>
      <c r="V275" s="18"/>
      <c r="W275" s="18"/>
      <c r="X275" s="18"/>
      <c r="Y275" s="18"/>
      <c r="Z275" s="18"/>
    </row>
    <row r="276" ht="15.75" customHeight="1" outlineLevel="2">
      <c r="A276" s="18" t="s">
        <v>192</v>
      </c>
      <c r="B276" s="18" t="s">
        <v>67</v>
      </c>
      <c r="C276" s="19" t="s">
        <v>68</v>
      </c>
      <c r="D276" s="20">
        <v>3309241.25</v>
      </c>
      <c r="E276" s="21">
        <v>202902.27</v>
      </c>
      <c r="F276" s="21">
        <v>0.3668614711679989</v>
      </c>
      <c r="G276" s="20">
        <v>0.0</v>
      </c>
      <c r="H276" s="20">
        <v>9977277.0</v>
      </c>
      <c r="I276" s="20">
        <v>0.0</v>
      </c>
      <c r="J276" s="20">
        <v>0.0</v>
      </c>
      <c r="K276" s="20">
        <v>0.0</v>
      </c>
      <c r="L276" s="20">
        <v>9.9224523E7</v>
      </c>
      <c r="M276" s="20">
        <v>0.0</v>
      </c>
      <c r="N276" s="18"/>
      <c r="O276" s="20">
        <v>3309241.25</v>
      </c>
      <c r="P276" s="20">
        <v>3309241.0</v>
      </c>
      <c r="Q276" s="20">
        <v>3309241.0</v>
      </c>
      <c r="R276" s="20">
        <v>0.0</v>
      </c>
      <c r="S276" s="20">
        <v>3309241.0</v>
      </c>
      <c r="T276" s="18"/>
      <c r="U276" s="18"/>
      <c r="V276" s="18"/>
      <c r="W276" s="18"/>
      <c r="X276" s="18"/>
      <c r="Y276" s="18"/>
      <c r="Z276" s="18"/>
    </row>
    <row r="277" ht="15.75" customHeight="1" outlineLevel="2">
      <c r="A277" s="18" t="s">
        <v>192</v>
      </c>
      <c r="B277" s="18" t="s">
        <v>31</v>
      </c>
      <c r="C277" s="19" t="s">
        <v>32</v>
      </c>
      <c r="D277" s="20">
        <v>0.0</v>
      </c>
      <c r="E277" s="21">
        <v>0.0</v>
      </c>
      <c r="F277" s="18">
        <v>0.0</v>
      </c>
      <c r="G277" s="20">
        <v>0.0</v>
      </c>
      <c r="H277" s="20">
        <v>9977277.0</v>
      </c>
      <c r="I277" s="20">
        <v>0.0</v>
      </c>
      <c r="J277" s="20">
        <v>0.0</v>
      </c>
      <c r="K277" s="20">
        <v>0.0</v>
      </c>
      <c r="L277" s="20">
        <v>9.9224523E7</v>
      </c>
      <c r="M277" s="20">
        <v>0.0</v>
      </c>
      <c r="N277" s="18"/>
      <c r="O277" s="20">
        <v>0.0</v>
      </c>
      <c r="P277" s="20">
        <v>0.0</v>
      </c>
      <c r="Q277" s="20">
        <v>0.0</v>
      </c>
      <c r="R277" s="20">
        <v>0.0</v>
      </c>
      <c r="S277" s="20">
        <v>0.0</v>
      </c>
      <c r="T277" s="18"/>
      <c r="U277" s="18"/>
      <c r="V277" s="18"/>
      <c r="W277" s="18"/>
      <c r="X277" s="18"/>
      <c r="Y277" s="18"/>
      <c r="Z277" s="18"/>
    </row>
    <row r="278" ht="15.75" customHeight="1" outlineLevel="1">
      <c r="A278" s="23" t="s">
        <v>193</v>
      </c>
      <c r="B278" s="18"/>
      <c r="C278" s="19"/>
      <c r="D278" s="20">
        <v>9020411.0</v>
      </c>
      <c r="E278" s="21">
        <v>553076.0</v>
      </c>
      <c r="F278" s="18">
        <v>1.0</v>
      </c>
      <c r="G278" s="20"/>
      <c r="H278" s="20"/>
      <c r="I278" s="20"/>
      <c r="J278" s="20">
        <v>0.0</v>
      </c>
      <c r="K278" s="20">
        <v>0.0</v>
      </c>
      <c r="L278" s="20"/>
      <c r="M278" s="20"/>
      <c r="N278" s="18"/>
      <c r="O278" s="20">
        <v>9020411.0</v>
      </c>
      <c r="P278" s="20">
        <v>9020411.0</v>
      </c>
      <c r="Q278" s="20">
        <v>9020411.0</v>
      </c>
      <c r="R278" s="20">
        <v>0.0</v>
      </c>
      <c r="S278" s="20">
        <v>9020411.0</v>
      </c>
      <c r="T278" s="18"/>
      <c r="U278" s="18"/>
      <c r="V278" s="18"/>
      <c r="W278" s="18"/>
      <c r="X278" s="18"/>
      <c r="Y278" s="18"/>
      <c r="Z278" s="18"/>
    </row>
    <row r="279" ht="15.75" customHeight="1" outlineLevel="2">
      <c r="A279" s="18" t="s">
        <v>194</v>
      </c>
      <c r="B279" s="18" t="s">
        <v>27</v>
      </c>
      <c r="C279" s="19" t="s">
        <v>28</v>
      </c>
      <c r="D279" s="20">
        <v>4.728652055E7</v>
      </c>
      <c r="E279" s="21">
        <v>3097172.93</v>
      </c>
      <c r="F279" s="21">
        <v>0.8016248320452058</v>
      </c>
      <c r="G279" s="20">
        <v>0.0</v>
      </c>
      <c r="H279" s="20">
        <v>4.9248947E7</v>
      </c>
      <c r="I279" s="20">
        <v>0.0</v>
      </c>
      <c r="J279" s="20">
        <v>0.0</v>
      </c>
      <c r="K279" s="20">
        <v>0.0</v>
      </c>
      <c r="L279" s="20">
        <v>6.48871779E8</v>
      </c>
      <c r="M279" s="20">
        <v>0.0</v>
      </c>
      <c r="N279" s="18"/>
      <c r="O279" s="20">
        <v>4.728652055E7</v>
      </c>
      <c r="P279" s="20">
        <v>4.7286521E7</v>
      </c>
      <c r="Q279" s="20">
        <v>4.7286521E7</v>
      </c>
      <c r="R279" s="20">
        <v>0.0</v>
      </c>
      <c r="S279" s="20">
        <v>4.7286521E7</v>
      </c>
      <c r="T279" s="18"/>
      <c r="U279" s="18"/>
      <c r="V279" s="18"/>
      <c r="W279" s="18"/>
      <c r="X279" s="18"/>
      <c r="Y279" s="18"/>
      <c r="Z279" s="18"/>
    </row>
    <row r="280" ht="15.75" customHeight="1" outlineLevel="2">
      <c r="A280" s="18" t="s">
        <v>194</v>
      </c>
      <c r="B280" s="18" t="s">
        <v>37</v>
      </c>
      <c r="C280" s="19" t="s">
        <v>38</v>
      </c>
      <c r="D280" s="20">
        <v>5429290.14</v>
      </c>
      <c r="E280" s="21">
        <v>355607.69</v>
      </c>
      <c r="F280" s="21">
        <v>0.09204005170987765</v>
      </c>
      <c r="G280" s="20">
        <v>0.0</v>
      </c>
      <c r="H280" s="20">
        <v>4.9248947E7</v>
      </c>
      <c r="I280" s="20">
        <v>0.0</v>
      </c>
      <c r="J280" s="20">
        <v>0.0</v>
      </c>
      <c r="K280" s="20">
        <v>0.0</v>
      </c>
      <c r="L280" s="20">
        <v>6.48871779E8</v>
      </c>
      <c r="M280" s="20">
        <v>0.0</v>
      </c>
      <c r="N280" s="18"/>
      <c r="O280" s="20">
        <v>5429290.14</v>
      </c>
      <c r="P280" s="20">
        <v>5429290.0</v>
      </c>
      <c r="Q280" s="20">
        <v>5429290.0</v>
      </c>
      <c r="R280" s="20">
        <v>0.0</v>
      </c>
      <c r="S280" s="20">
        <v>5429290.0</v>
      </c>
      <c r="T280" s="18"/>
      <c r="U280" s="18"/>
      <c r="V280" s="18"/>
      <c r="W280" s="18"/>
      <c r="X280" s="18"/>
      <c r="Y280" s="18"/>
      <c r="Z280" s="18"/>
    </row>
    <row r="281" ht="15.75" customHeight="1" outlineLevel="2">
      <c r="A281" s="18" t="s">
        <v>194</v>
      </c>
      <c r="B281" s="18" t="s">
        <v>67</v>
      </c>
      <c r="C281" s="19" t="s">
        <v>68</v>
      </c>
      <c r="D281" s="20">
        <v>6272532.31</v>
      </c>
      <c r="E281" s="21">
        <v>410838.38</v>
      </c>
      <c r="F281" s="21">
        <v>0.10633511624491639</v>
      </c>
      <c r="G281" s="20">
        <v>0.0</v>
      </c>
      <c r="H281" s="20">
        <v>4.9248947E7</v>
      </c>
      <c r="I281" s="20">
        <v>0.0</v>
      </c>
      <c r="J281" s="20">
        <v>0.0</v>
      </c>
      <c r="K281" s="20">
        <v>0.0</v>
      </c>
      <c r="L281" s="20">
        <v>6.48871779E8</v>
      </c>
      <c r="M281" s="20">
        <v>0.0</v>
      </c>
      <c r="N281" s="18"/>
      <c r="O281" s="20">
        <v>6272532.31</v>
      </c>
      <c r="P281" s="20">
        <v>6272532.0</v>
      </c>
      <c r="Q281" s="20">
        <v>6272532.0</v>
      </c>
      <c r="R281" s="20">
        <v>0.0</v>
      </c>
      <c r="S281" s="20">
        <v>6272532.0</v>
      </c>
      <c r="T281" s="18"/>
      <c r="U281" s="18"/>
      <c r="V281" s="18"/>
      <c r="W281" s="18"/>
      <c r="X281" s="18"/>
      <c r="Y281" s="18"/>
      <c r="Z281" s="18"/>
    </row>
    <row r="282" ht="15.75" customHeight="1" outlineLevel="2">
      <c r="A282" s="18" t="s">
        <v>194</v>
      </c>
      <c r="B282" s="18" t="s">
        <v>31</v>
      </c>
      <c r="C282" s="19" t="s">
        <v>32</v>
      </c>
      <c r="D282" s="20">
        <v>0.0</v>
      </c>
      <c r="E282" s="21">
        <v>0.0</v>
      </c>
      <c r="F282" s="18">
        <v>0.0</v>
      </c>
      <c r="G282" s="20">
        <v>0.0</v>
      </c>
      <c r="H282" s="20">
        <v>4.9248947E7</v>
      </c>
      <c r="I282" s="20">
        <v>0.0</v>
      </c>
      <c r="J282" s="20">
        <v>0.0</v>
      </c>
      <c r="K282" s="20">
        <v>0.0</v>
      </c>
      <c r="L282" s="20">
        <v>6.48871779E8</v>
      </c>
      <c r="M282" s="20">
        <v>0.0</v>
      </c>
      <c r="N282" s="18"/>
      <c r="O282" s="20">
        <v>0.0</v>
      </c>
      <c r="P282" s="20">
        <v>0.0</v>
      </c>
      <c r="Q282" s="20">
        <v>0.0</v>
      </c>
      <c r="R282" s="20">
        <v>0.0</v>
      </c>
      <c r="S282" s="20">
        <v>0.0</v>
      </c>
      <c r="T282" s="18"/>
      <c r="U282" s="18"/>
      <c r="V282" s="18"/>
      <c r="W282" s="18"/>
      <c r="X282" s="18"/>
      <c r="Y282" s="18"/>
      <c r="Z282" s="18"/>
    </row>
    <row r="283" ht="15.75" customHeight="1" outlineLevel="1">
      <c r="A283" s="23" t="s">
        <v>195</v>
      </c>
      <c r="B283" s="18"/>
      <c r="C283" s="19"/>
      <c r="D283" s="20">
        <v>5.8988343E7</v>
      </c>
      <c r="E283" s="21">
        <v>3863619.0</v>
      </c>
      <c r="F283" s="18">
        <v>0.9999999999999999</v>
      </c>
      <c r="G283" s="20"/>
      <c r="H283" s="20"/>
      <c r="I283" s="20"/>
      <c r="J283" s="20">
        <v>0.0</v>
      </c>
      <c r="K283" s="20">
        <v>0.0</v>
      </c>
      <c r="L283" s="20"/>
      <c r="M283" s="20"/>
      <c r="N283" s="18"/>
      <c r="O283" s="20">
        <v>5.8988343E7</v>
      </c>
      <c r="P283" s="20">
        <v>5.8988343E7</v>
      </c>
      <c r="Q283" s="20">
        <v>5.8988343E7</v>
      </c>
      <c r="R283" s="20">
        <v>0.0</v>
      </c>
      <c r="S283" s="20">
        <v>5.8988343E7</v>
      </c>
      <c r="T283" s="18"/>
      <c r="U283" s="18"/>
      <c r="V283" s="18"/>
      <c r="W283" s="18"/>
      <c r="X283" s="18"/>
      <c r="Y283" s="18"/>
      <c r="Z283" s="18"/>
    </row>
    <row r="284" ht="15.75" customHeight="1" outlineLevel="2">
      <c r="A284" s="18" t="s">
        <v>196</v>
      </c>
      <c r="B284" s="18" t="s">
        <v>27</v>
      </c>
      <c r="C284" s="19" t="s">
        <v>28</v>
      </c>
      <c r="D284" s="20">
        <v>3.90860243E7</v>
      </c>
      <c r="E284" s="21">
        <v>1856109.0</v>
      </c>
      <c r="F284" s="21">
        <v>0.7966820311420827</v>
      </c>
      <c r="G284" s="20">
        <v>3.3356822E7</v>
      </c>
      <c r="H284" s="20">
        <v>2.8214213E7</v>
      </c>
      <c r="I284" s="20">
        <v>3032438.3636363638</v>
      </c>
      <c r="J284" s="20">
        <v>2415889.154854992</v>
      </c>
      <c r="K284" s="20">
        <v>2415889.299999997</v>
      </c>
      <c r="L284" s="20">
        <v>5.06314287E8</v>
      </c>
      <c r="M284" s="20">
        <v>0.0</v>
      </c>
      <c r="N284" s="18"/>
      <c r="O284" s="20">
        <v>3.667013514514501E7</v>
      </c>
      <c r="P284" s="20">
        <v>3.6670135E7</v>
      </c>
      <c r="Q284" s="20">
        <v>3.90860243E7</v>
      </c>
      <c r="R284" s="20">
        <v>0.0</v>
      </c>
      <c r="S284" s="20">
        <v>3.6670135E7</v>
      </c>
      <c r="T284" s="18"/>
      <c r="U284" s="18"/>
      <c r="V284" s="18"/>
      <c r="W284" s="18"/>
      <c r="X284" s="18"/>
      <c r="Y284" s="18"/>
      <c r="Z284" s="18"/>
    </row>
    <row r="285" ht="15.75" customHeight="1" outlineLevel="2">
      <c r="A285" s="18" t="s">
        <v>196</v>
      </c>
      <c r="B285" s="18" t="s">
        <v>33</v>
      </c>
      <c r="C285" s="19" t="s">
        <v>34</v>
      </c>
      <c r="D285" s="20">
        <v>7839010.35</v>
      </c>
      <c r="E285" s="21">
        <v>372257.29</v>
      </c>
      <c r="F285" s="21">
        <v>0.1597808628436484</v>
      </c>
      <c r="G285" s="20">
        <v>3.3356822E7</v>
      </c>
      <c r="H285" s="20">
        <v>2.8214213E7</v>
      </c>
      <c r="I285" s="20">
        <v>3032438.3636363638</v>
      </c>
      <c r="J285" s="20">
        <v>484525.6182619994</v>
      </c>
      <c r="K285" s="20">
        <v>484525.3499999996</v>
      </c>
      <c r="L285" s="20">
        <v>5.06314287E8</v>
      </c>
      <c r="M285" s="20">
        <v>0.0</v>
      </c>
      <c r="N285" s="18"/>
      <c r="O285" s="20">
        <v>7354484.731738</v>
      </c>
      <c r="P285" s="20">
        <v>7354485.0</v>
      </c>
      <c r="Q285" s="20">
        <v>7839010.35</v>
      </c>
      <c r="R285" s="20">
        <v>0.0</v>
      </c>
      <c r="S285" s="20">
        <v>7354485.0</v>
      </c>
      <c r="T285" s="18"/>
      <c r="U285" s="18"/>
      <c r="V285" s="18"/>
      <c r="W285" s="18"/>
      <c r="X285" s="18"/>
      <c r="Y285" s="18"/>
      <c r="Z285" s="18"/>
    </row>
    <row r="286" ht="15.75" customHeight="1" outlineLevel="2">
      <c r="A286" s="18" t="s">
        <v>196</v>
      </c>
      <c r="B286" s="18" t="s">
        <v>53</v>
      </c>
      <c r="C286" s="19" t="s">
        <v>54</v>
      </c>
      <c r="D286" s="20">
        <v>2135974.35</v>
      </c>
      <c r="E286" s="21">
        <v>101432.71</v>
      </c>
      <c r="F286" s="21">
        <v>0.04353710601426889</v>
      </c>
      <c r="G286" s="20">
        <v>3.3356822E7</v>
      </c>
      <c r="H286" s="20">
        <v>2.8214213E7</v>
      </c>
      <c r="I286" s="20">
        <v>3032438.3636363638</v>
      </c>
      <c r="J286" s="20">
        <v>132023.59051937243</v>
      </c>
      <c r="K286" s="20">
        <v>132023.3500000001</v>
      </c>
      <c r="L286" s="20">
        <v>5.06314287E8</v>
      </c>
      <c r="M286" s="20">
        <v>0.0</v>
      </c>
      <c r="N286" s="18"/>
      <c r="O286" s="20">
        <v>2003950.7594806277</v>
      </c>
      <c r="P286" s="20">
        <v>2003951.0</v>
      </c>
      <c r="Q286" s="20">
        <v>2135974.35</v>
      </c>
      <c r="R286" s="20">
        <v>0.0</v>
      </c>
      <c r="S286" s="20">
        <v>2003951.0</v>
      </c>
      <c r="T286" s="18"/>
      <c r="U286" s="18"/>
      <c r="V286" s="18"/>
      <c r="W286" s="18"/>
      <c r="X286" s="18"/>
      <c r="Y286" s="18"/>
      <c r="Z286" s="18"/>
    </row>
    <row r="287" ht="15.75" customHeight="1" outlineLevel="1">
      <c r="A287" s="23" t="s">
        <v>197</v>
      </c>
      <c r="B287" s="18"/>
      <c r="C287" s="19"/>
      <c r="D287" s="20">
        <v>4.9061009E7</v>
      </c>
      <c r="E287" s="21">
        <v>2329799.0</v>
      </c>
      <c r="F287" s="18">
        <v>1.0</v>
      </c>
      <c r="G287" s="20"/>
      <c r="H287" s="20"/>
      <c r="I287" s="20"/>
      <c r="J287" s="20">
        <v>3032438.3636363638</v>
      </c>
      <c r="K287" s="20">
        <v>3032437.9999999967</v>
      </c>
      <c r="L287" s="20"/>
      <c r="M287" s="20"/>
      <c r="N287" s="18"/>
      <c r="O287" s="20">
        <v>4.602857063636363E7</v>
      </c>
      <c r="P287" s="20">
        <v>4.6028571E7</v>
      </c>
      <c r="Q287" s="20">
        <v>4.9061009E7</v>
      </c>
      <c r="R287" s="20">
        <v>0.0</v>
      </c>
      <c r="S287" s="20">
        <v>4.6028571E7</v>
      </c>
      <c r="T287" s="18"/>
      <c r="U287" s="18"/>
      <c r="V287" s="18"/>
      <c r="W287" s="18"/>
      <c r="X287" s="18"/>
      <c r="Y287" s="18"/>
      <c r="Z287" s="18"/>
    </row>
    <row r="288" ht="15.75" customHeight="1" outlineLevel="2">
      <c r="A288" s="18" t="s">
        <v>198</v>
      </c>
      <c r="B288" s="18" t="s">
        <v>27</v>
      </c>
      <c r="C288" s="19" t="s">
        <v>28</v>
      </c>
      <c r="D288" s="20">
        <v>2.5050585779E8</v>
      </c>
      <c r="E288" s="21">
        <v>4392156.16</v>
      </c>
      <c r="F288" s="21">
        <v>0.43656201698995156</v>
      </c>
      <c r="G288" s="20">
        <v>0.0</v>
      </c>
      <c r="H288" s="20">
        <v>1.27586682E8</v>
      </c>
      <c r="I288" s="20">
        <v>0.0</v>
      </c>
      <c r="J288" s="20">
        <v>0.0</v>
      </c>
      <c r="K288" s="20">
        <v>0.0</v>
      </c>
      <c r="L288" s="20">
        <v>6.311965606E9</v>
      </c>
      <c r="M288" s="20">
        <v>0.0</v>
      </c>
      <c r="N288" s="18"/>
      <c r="O288" s="20">
        <v>2.5050585779E8</v>
      </c>
      <c r="P288" s="20">
        <v>2.50505858E8</v>
      </c>
      <c r="Q288" s="20">
        <v>2.50505858E8</v>
      </c>
      <c r="R288" s="20">
        <v>0.0</v>
      </c>
      <c r="S288" s="20">
        <v>2.50505858E8</v>
      </c>
      <c r="T288" s="18"/>
      <c r="U288" s="18"/>
      <c r="V288" s="18"/>
      <c r="W288" s="18"/>
      <c r="X288" s="18"/>
      <c r="Y288" s="18"/>
      <c r="Z288" s="18"/>
    </row>
    <row r="289" ht="15.75" customHeight="1" outlineLevel="2">
      <c r="A289" s="18" t="s">
        <v>198</v>
      </c>
      <c r="B289" s="18" t="s">
        <v>37</v>
      </c>
      <c r="C289" s="19" t="s">
        <v>38</v>
      </c>
      <c r="D289" s="20">
        <v>2.459286714E7</v>
      </c>
      <c r="E289" s="21">
        <v>431190.37</v>
      </c>
      <c r="F289" s="21">
        <v>0.042858525452944066</v>
      </c>
      <c r="G289" s="20">
        <v>0.0</v>
      </c>
      <c r="H289" s="20">
        <v>1.27586682E8</v>
      </c>
      <c r="I289" s="20">
        <v>0.0</v>
      </c>
      <c r="J289" s="20">
        <v>0.0</v>
      </c>
      <c r="K289" s="20">
        <v>0.0</v>
      </c>
      <c r="L289" s="20">
        <v>6.311965606E9</v>
      </c>
      <c r="M289" s="20">
        <v>0.0</v>
      </c>
      <c r="N289" s="18"/>
      <c r="O289" s="20">
        <v>2.459286714E7</v>
      </c>
      <c r="P289" s="20">
        <v>2.4592867E7</v>
      </c>
      <c r="Q289" s="20">
        <v>2.4592867E7</v>
      </c>
      <c r="R289" s="20">
        <v>0.0</v>
      </c>
      <c r="S289" s="20">
        <v>2.4592867E7</v>
      </c>
      <c r="T289" s="18"/>
      <c r="U289" s="18"/>
      <c r="V289" s="18"/>
      <c r="W289" s="18"/>
      <c r="X289" s="18"/>
      <c r="Y289" s="18"/>
      <c r="Z289" s="18"/>
    </row>
    <row r="290" ht="15.75" customHeight="1" outlineLevel="2">
      <c r="A290" s="18" t="s">
        <v>198</v>
      </c>
      <c r="B290" s="18" t="s">
        <v>67</v>
      </c>
      <c r="C290" s="19" t="s">
        <v>68</v>
      </c>
      <c r="D290" s="20">
        <v>2.801042364E7</v>
      </c>
      <c r="E290" s="21">
        <v>491110.89</v>
      </c>
      <c r="F290" s="21">
        <v>0.04881437563536913</v>
      </c>
      <c r="G290" s="20">
        <v>0.0</v>
      </c>
      <c r="H290" s="20">
        <v>1.27586682E8</v>
      </c>
      <c r="I290" s="20">
        <v>0.0</v>
      </c>
      <c r="J290" s="20">
        <v>0.0</v>
      </c>
      <c r="K290" s="20">
        <v>0.0</v>
      </c>
      <c r="L290" s="20">
        <v>6.311965606E9</v>
      </c>
      <c r="M290" s="20">
        <v>0.0</v>
      </c>
      <c r="N290" s="18"/>
      <c r="O290" s="20">
        <v>2.801042364E7</v>
      </c>
      <c r="P290" s="20">
        <v>2.8010424E7</v>
      </c>
      <c r="Q290" s="20">
        <v>2.8010424E7</v>
      </c>
      <c r="R290" s="20">
        <v>0.0</v>
      </c>
      <c r="S290" s="20">
        <v>2.8010424E7</v>
      </c>
      <c r="T290" s="18"/>
      <c r="U290" s="18"/>
      <c r="V290" s="18"/>
      <c r="W290" s="18"/>
      <c r="X290" s="18"/>
      <c r="Y290" s="18"/>
      <c r="Z290" s="18"/>
    </row>
    <row r="291" ht="15.75" customHeight="1" outlineLevel="2">
      <c r="A291" s="18" t="s">
        <v>198</v>
      </c>
      <c r="B291" s="18" t="s">
        <v>31</v>
      </c>
      <c r="C291" s="19" t="s">
        <v>32</v>
      </c>
      <c r="D291" s="20">
        <v>2.7070590643E8</v>
      </c>
      <c r="E291" s="21">
        <v>4746326.58</v>
      </c>
      <c r="F291" s="21">
        <v>0.4717650819217352</v>
      </c>
      <c r="G291" s="20">
        <v>0.0</v>
      </c>
      <c r="H291" s="20">
        <v>1.27586682E8</v>
      </c>
      <c r="I291" s="20">
        <v>0.0</v>
      </c>
      <c r="J291" s="20">
        <v>0.0</v>
      </c>
      <c r="K291" s="20">
        <v>0.0</v>
      </c>
      <c r="L291" s="20">
        <v>6.311965606E9</v>
      </c>
      <c r="M291" s="20">
        <v>0.0</v>
      </c>
      <c r="N291" s="18"/>
      <c r="O291" s="20">
        <v>2.7070590643E8</v>
      </c>
      <c r="P291" s="20">
        <v>2.70705906E8</v>
      </c>
      <c r="Q291" s="20">
        <v>2.70705906E8</v>
      </c>
      <c r="R291" s="20">
        <v>0.0</v>
      </c>
      <c r="S291" s="20">
        <v>2.70705906E8</v>
      </c>
      <c r="T291" s="18"/>
      <c r="U291" s="18"/>
      <c r="V291" s="18"/>
      <c r="W291" s="18"/>
      <c r="X291" s="18"/>
      <c r="Y291" s="18"/>
      <c r="Z291" s="18"/>
    </row>
    <row r="292" ht="15.75" customHeight="1" outlineLevel="1">
      <c r="A292" s="23" t="s">
        <v>199</v>
      </c>
      <c r="B292" s="18"/>
      <c r="C292" s="19"/>
      <c r="D292" s="20">
        <v>5.73815055E8</v>
      </c>
      <c r="E292" s="21">
        <v>1.0060784E7</v>
      </c>
      <c r="F292" s="18">
        <v>1.0</v>
      </c>
      <c r="G292" s="20"/>
      <c r="H292" s="20"/>
      <c r="I292" s="20"/>
      <c r="J292" s="20">
        <v>0.0</v>
      </c>
      <c r="K292" s="20">
        <v>0.0</v>
      </c>
      <c r="L292" s="20"/>
      <c r="M292" s="20"/>
      <c r="N292" s="18"/>
      <c r="O292" s="20">
        <v>5.73815055E8</v>
      </c>
      <c r="P292" s="20">
        <v>5.73815055E8</v>
      </c>
      <c r="Q292" s="20">
        <v>5.73815055E8</v>
      </c>
      <c r="R292" s="20">
        <v>0.0</v>
      </c>
      <c r="S292" s="20">
        <v>5.73815055E8</v>
      </c>
      <c r="T292" s="18"/>
      <c r="U292" s="18"/>
      <c r="V292" s="18"/>
      <c r="W292" s="18"/>
      <c r="X292" s="18"/>
      <c r="Y292" s="18"/>
      <c r="Z292" s="18"/>
    </row>
    <row r="293" ht="15.75" customHeight="1" outlineLevel="2">
      <c r="A293" s="18" t="s">
        <v>200</v>
      </c>
      <c r="B293" s="18" t="s">
        <v>37</v>
      </c>
      <c r="C293" s="19" t="s">
        <v>38</v>
      </c>
      <c r="D293" s="20">
        <v>2.194096496E7</v>
      </c>
      <c r="E293" s="21">
        <v>2068829.24</v>
      </c>
      <c r="F293" s="21">
        <v>0.3839304585182697</v>
      </c>
      <c r="G293" s="20">
        <v>4.1262499E7</v>
      </c>
      <c r="H293" s="20">
        <v>6.0561155E7</v>
      </c>
      <c r="I293" s="20">
        <v>3751136.272727273</v>
      </c>
      <c r="J293" s="20">
        <v>1440175.469152695</v>
      </c>
      <c r="K293" s="20">
        <v>1440175.960000001</v>
      </c>
      <c r="L293" s="20">
        <v>5.87368571E8</v>
      </c>
      <c r="M293" s="20">
        <v>0.0</v>
      </c>
      <c r="N293" s="18"/>
      <c r="O293" s="20">
        <v>2.0500789490847304E7</v>
      </c>
      <c r="P293" s="20">
        <v>2.0500789E7</v>
      </c>
      <c r="Q293" s="20">
        <v>2.194096496E7</v>
      </c>
      <c r="R293" s="20">
        <v>0.0</v>
      </c>
      <c r="S293" s="20">
        <v>2.0500789E7</v>
      </c>
      <c r="T293" s="18"/>
      <c r="U293" s="18"/>
      <c r="V293" s="18"/>
      <c r="W293" s="18"/>
      <c r="X293" s="18"/>
      <c r="Y293" s="18"/>
      <c r="Z293" s="18"/>
    </row>
    <row r="294" ht="15.75" customHeight="1" outlineLevel="2">
      <c r="A294" s="18" t="s">
        <v>200</v>
      </c>
      <c r="B294" s="18" t="s">
        <v>39</v>
      </c>
      <c r="C294" s="19" t="s">
        <v>40</v>
      </c>
      <c r="D294" s="20">
        <v>3.520731404E7</v>
      </c>
      <c r="E294" s="21">
        <v>3319722.76</v>
      </c>
      <c r="F294" s="21">
        <v>0.6160695414817303</v>
      </c>
      <c r="G294" s="20">
        <v>4.1262499E7</v>
      </c>
      <c r="H294" s="20">
        <v>6.0561155E7</v>
      </c>
      <c r="I294" s="20">
        <v>3751136.272727273</v>
      </c>
      <c r="J294" s="20">
        <v>2310960.803574578</v>
      </c>
      <c r="K294" s="20">
        <v>2310961.039999999</v>
      </c>
      <c r="L294" s="20">
        <v>5.87368571E8</v>
      </c>
      <c r="M294" s="20">
        <v>0.0</v>
      </c>
      <c r="N294" s="18"/>
      <c r="O294" s="20">
        <v>3.2896353236425422E7</v>
      </c>
      <c r="P294" s="20">
        <v>3.2896353E7</v>
      </c>
      <c r="Q294" s="20">
        <v>3.520731404E7</v>
      </c>
      <c r="R294" s="20">
        <v>0.0</v>
      </c>
      <c r="S294" s="20">
        <v>3.2896353E7</v>
      </c>
      <c r="T294" s="18"/>
      <c r="U294" s="18"/>
      <c r="V294" s="18"/>
      <c r="W294" s="18"/>
      <c r="X294" s="18"/>
      <c r="Y294" s="18"/>
      <c r="Z294" s="18"/>
    </row>
    <row r="295" ht="15.75" customHeight="1" outlineLevel="1">
      <c r="A295" s="23" t="s">
        <v>201</v>
      </c>
      <c r="B295" s="18"/>
      <c r="C295" s="19"/>
      <c r="D295" s="20">
        <v>5.7148279E7</v>
      </c>
      <c r="E295" s="21">
        <v>5388552.0</v>
      </c>
      <c r="F295" s="18">
        <v>1.0</v>
      </c>
      <c r="G295" s="20"/>
      <c r="H295" s="20"/>
      <c r="I295" s="20"/>
      <c r="J295" s="20">
        <v>3751136.272727273</v>
      </c>
      <c r="K295" s="20">
        <v>3751137.0</v>
      </c>
      <c r="L295" s="20"/>
      <c r="M295" s="20"/>
      <c r="N295" s="18"/>
      <c r="O295" s="20">
        <v>5.339714272727273E7</v>
      </c>
      <c r="P295" s="20">
        <v>5.3397142E7</v>
      </c>
      <c r="Q295" s="20">
        <v>5.7148279E7</v>
      </c>
      <c r="R295" s="20">
        <v>0.0</v>
      </c>
      <c r="S295" s="20">
        <v>5.3397142E7</v>
      </c>
      <c r="T295" s="18"/>
      <c r="U295" s="18"/>
      <c r="V295" s="18"/>
      <c r="W295" s="18"/>
      <c r="X295" s="18"/>
      <c r="Y295" s="18"/>
      <c r="Z295" s="18"/>
    </row>
    <row r="296" ht="15.75" customHeight="1" outlineLevel="2">
      <c r="A296" s="18" t="s">
        <v>202</v>
      </c>
      <c r="B296" s="18" t="s">
        <v>27</v>
      </c>
      <c r="C296" s="19" t="s">
        <v>28</v>
      </c>
      <c r="D296" s="20">
        <v>1484289.0</v>
      </c>
      <c r="E296" s="21">
        <v>438777.0</v>
      </c>
      <c r="F296" s="21">
        <v>1.0</v>
      </c>
      <c r="G296" s="20">
        <v>0.0</v>
      </c>
      <c r="H296" s="20">
        <v>5221442.0</v>
      </c>
      <c r="I296" s="20">
        <v>0.0</v>
      </c>
      <c r="J296" s="20">
        <v>0.0</v>
      </c>
      <c r="K296" s="20">
        <v>0.0</v>
      </c>
      <c r="L296" s="20">
        <v>1.6327179E7</v>
      </c>
      <c r="M296" s="20">
        <v>0.0</v>
      </c>
      <c r="N296" s="18"/>
      <c r="O296" s="20">
        <v>1484289.0</v>
      </c>
      <c r="P296" s="20">
        <v>1484289.0</v>
      </c>
      <c r="Q296" s="20">
        <v>1484289.0</v>
      </c>
      <c r="R296" s="20">
        <v>0.0</v>
      </c>
      <c r="S296" s="20">
        <v>1484289.0</v>
      </c>
      <c r="T296" s="18"/>
      <c r="U296" s="18"/>
      <c r="V296" s="18"/>
      <c r="W296" s="18"/>
      <c r="X296" s="18"/>
      <c r="Y296" s="18"/>
      <c r="Z296" s="18"/>
    </row>
    <row r="297" ht="15.75" customHeight="1" outlineLevel="1">
      <c r="A297" s="23" t="s">
        <v>203</v>
      </c>
      <c r="B297" s="18"/>
      <c r="C297" s="19"/>
      <c r="D297" s="20">
        <v>1484289.0</v>
      </c>
      <c r="E297" s="21">
        <v>438777.0</v>
      </c>
      <c r="F297" s="18">
        <v>1.0</v>
      </c>
      <c r="G297" s="20"/>
      <c r="H297" s="20"/>
      <c r="I297" s="20"/>
      <c r="J297" s="20">
        <v>0.0</v>
      </c>
      <c r="K297" s="20">
        <v>0.0</v>
      </c>
      <c r="L297" s="20"/>
      <c r="M297" s="20"/>
      <c r="N297" s="18"/>
      <c r="O297" s="20">
        <v>1484289.0</v>
      </c>
      <c r="P297" s="20">
        <v>1484289.0</v>
      </c>
      <c r="Q297" s="20">
        <v>1484289.0</v>
      </c>
      <c r="R297" s="20">
        <v>0.0</v>
      </c>
      <c r="S297" s="20">
        <v>1484289.0</v>
      </c>
      <c r="T297" s="18"/>
      <c r="U297" s="18"/>
      <c r="V297" s="18"/>
      <c r="W297" s="18"/>
      <c r="X297" s="18"/>
      <c r="Y297" s="18"/>
      <c r="Z297" s="18"/>
    </row>
    <row r="298" ht="15.75" customHeight="1" outlineLevel="2">
      <c r="A298" s="18" t="s">
        <v>204</v>
      </c>
      <c r="B298" s="18" t="s">
        <v>27</v>
      </c>
      <c r="C298" s="19" t="s">
        <v>28</v>
      </c>
      <c r="D298" s="20">
        <v>3.231997785E7</v>
      </c>
      <c r="E298" s="21">
        <v>8386877.07</v>
      </c>
      <c r="F298" s="21">
        <v>0.6406363793189195</v>
      </c>
      <c r="G298" s="20">
        <v>0.0</v>
      </c>
      <c r="H298" s="20">
        <v>1.56460735E8</v>
      </c>
      <c r="I298" s="20">
        <v>0.0</v>
      </c>
      <c r="J298" s="20">
        <v>0.0</v>
      </c>
      <c r="K298" s="20">
        <v>0.0</v>
      </c>
      <c r="L298" s="20">
        <v>5.54947815E8</v>
      </c>
      <c r="M298" s="20">
        <v>0.0</v>
      </c>
      <c r="N298" s="18"/>
      <c r="O298" s="20">
        <v>3.231997785E7</v>
      </c>
      <c r="P298" s="20">
        <v>3.2319978E7</v>
      </c>
      <c r="Q298" s="20">
        <v>3.2319978E7</v>
      </c>
      <c r="R298" s="20">
        <v>0.0</v>
      </c>
      <c r="S298" s="20">
        <v>3.2319978E7</v>
      </c>
      <c r="T298" s="18"/>
      <c r="U298" s="18"/>
      <c r="V298" s="18"/>
      <c r="W298" s="18"/>
      <c r="X298" s="18"/>
      <c r="Y298" s="18"/>
      <c r="Z298" s="18"/>
    </row>
    <row r="299" ht="15.75" customHeight="1" outlineLevel="2">
      <c r="A299" s="18" t="s">
        <v>204</v>
      </c>
      <c r="B299" s="18" t="s">
        <v>37</v>
      </c>
      <c r="C299" s="19" t="s">
        <v>38</v>
      </c>
      <c r="D299" s="20">
        <v>140301.93</v>
      </c>
      <c r="E299" s="21">
        <v>36407.67</v>
      </c>
      <c r="F299" s="21">
        <v>0.0027810204841045853</v>
      </c>
      <c r="G299" s="20">
        <v>0.0</v>
      </c>
      <c r="H299" s="20">
        <v>1.56460735E8</v>
      </c>
      <c r="I299" s="20">
        <v>0.0</v>
      </c>
      <c r="J299" s="20">
        <v>0.0</v>
      </c>
      <c r="K299" s="20">
        <v>0.0</v>
      </c>
      <c r="L299" s="20">
        <v>5.54947815E8</v>
      </c>
      <c r="M299" s="20">
        <v>0.0</v>
      </c>
      <c r="N299" s="18"/>
      <c r="O299" s="20">
        <v>140301.93</v>
      </c>
      <c r="P299" s="20">
        <v>140302.0</v>
      </c>
      <c r="Q299" s="20">
        <v>140302.0</v>
      </c>
      <c r="R299" s="20">
        <v>0.0</v>
      </c>
      <c r="S299" s="20">
        <v>140302.0</v>
      </c>
      <c r="T299" s="18"/>
      <c r="U299" s="18"/>
      <c r="V299" s="18"/>
      <c r="W299" s="18"/>
      <c r="X299" s="18"/>
      <c r="Y299" s="18"/>
      <c r="Z299" s="18"/>
    </row>
    <row r="300" ht="15.75" customHeight="1" outlineLevel="2">
      <c r="A300" s="18" t="s">
        <v>204</v>
      </c>
      <c r="B300" s="18" t="s">
        <v>53</v>
      </c>
      <c r="C300" s="19" t="s">
        <v>54</v>
      </c>
      <c r="D300" s="20">
        <v>1.798952122E7</v>
      </c>
      <c r="E300" s="21">
        <v>4668193.26</v>
      </c>
      <c r="F300" s="21">
        <v>0.35658260019697596</v>
      </c>
      <c r="G300" s="20">
        <v>0.0</v>
      </c>
      <c r="H300" s="20">
        <v>1.56460735E8</v>
      </c>
      <c r="I300" s="20">
        <v>0.0</v>
      </c>
      <c r="J300" s="20">
        <v>0.0</v>
      </c>
      <c r="K300" s="20">
        <v>0.0</v>
      </c>
      <c r="L300" s="20">
        <v>5.54947815E8</v>
      </c>
      <c r="M300" s="20">
        <v>0.0</v>
      </c>
      <c r="N300" s="18"/>
      <c r="O300" s="20">
        <v>1.798952122E7</v>
      </c>
      <c r="P300" s="20">
        <v>1.7989521E7</v>
      </c>
      <c r="Q300" s="20">
        <v>1.7989521E7</v>
      </c>
      <c r="R300" s="20">
        <v>0.0</v>
      </c>
      <c r="S300" s="20">
        <v>1.7989521E7</v>
      </c>
      <c r="T300" s="18"/>
      <c r="U300" s="18"/>
      <c r="V300" s="18"/>
      <c r="W300" s="18"/>
      <c r="X300" s="18"/>
      <c r="Y300" s="18"/>
      <c r="Z300" s="18"/>
    </row>
    <row r="301" ht="15.75" customHeight="1" outlineLevel="1">
      <c r="A301" s="23" t="s">
        <v>205</v>
      </c>
      <c r="B301" s="18"/>
      <c r="C301" s="19"/>
      <c r="D301" s="20">
        <v>5.0449801E7</v>
      </c>
      <c r="E301" s="21">
        <v>1.3091478E7</v>
      </c>
      <c r="F301" s="18">
        <v>1.0</v>
      </c>
      <c r="G301" s="20"/>
      <c r="H301" s="20"/>
      <c r="I301" s="20"/>
      <c r="J301" s="20">
        <v>0.0</v>
      </c>
      <c r="K301" s="20">
        <v>0.0</v>
      </c>
      <c r="L301" s="20"/>
      <c r="M301" s="20"/>
      <c r="N301" s="18"/>
      <c r="O301" s="20">
        <v>5.0449801E7</v>
      </c>
      <c r="P301" s="20">
        <v>5.0449801E7</v>
      </c>
      <c r="Q301" s="20">
        <v>5.0449801E7</v>
      </c>
      <c r="R301" s="20">
        <v>0.0</v>
      </c>
      <c r="S301" s="20">
        <v>5.0449801E7</v>
      </c>
      <c r="T301" s="18"/>
      <c r="U301" s="18"/>
      <c r="V301" s="18"/>
      <c r="W301" s="18"/>
      <c r="X301" s="18"/>
      <c r="Y301" s="18"/>
      <c r="Z301" s="18"/>
    </row>
    <row r="302" ht="15.75" customHeight="1" outlineLevel="2">
      <c r="A302" s="18" t="s">
        <v>206</v>
      </c>
      <c r="B302" s="18" t="s">
        <v>27</v>
      </c>
      <c r="C302" s="19" t="s">
        <v>28</v>
      </c>
      <c r="D302" s="20">
        <v>928090.77</v>
      </c>
      <c r="E302" s="21">
        <v>494692.71</v>
      </c>
      <c r="F302" s="21">
        <v>0.2956994184403445</v>
      </c>
      <c r="G302" s="20">
        <v>0.0</v>
      </c>
      <c r="H302" s="20">
        <v>1.9608566E7</v>
      </c>
      <c r="I302" s="20">
        <v>0.0</v>
      </c>
      <c r="J302" s="20">
        <v>0.0</v>
      </c>
      <c r="K302" s="20">
        <v>0.0</v>
      </c>
      <c r="L302" s="20">
        <v>3.4524922E7</v>
      </c>
      <c r="M302" s="20">
        <v>0.0</v>
      </c>
      <c r="N302" s="18"/>
      <c r="O302" s="20">
        <v>928090.77</v>
      </c>
      <c r="P302" s="20">
        <v>928091.0</v>
      </c>
      <c r="Q302" s="20">
        <v>928091.0</v>
      </c>
      <c r="R302" s="20">
        <v>0.0</v>
      </c>
      <c r="S302" s="20">
        <v>928091.0</v>
      </c>
      <c r="T302" s="18"/>
      <c r="U302" s="18"/>
      <c r="V302" s="18"/>
      <c r="W302" s="18"/>
      <c r="X302" s="18"/>
      <c r="Y302" s="18"/>
      <c r="Z302" s="18"/>
    </row>
    <row r="303" ht="15.75" customHeight="1" outlineLevel="2">
      <c r="A303" s="18" t="s">
        <v>206</v>
      </c>
      <c r="B303" s="18" t="s">
        <v>37</v>
      </c>
      <c r="C303" s="19" t="s">
        <v>38</v>
      </c>
      <c r="D303" s="20">
        <v>603385.57</v>
      </c>
      <c r="E303" s="21">
        <v>321617.73</v>
      </c>
      <c r="F303" s="21">
        <v>0.1922449483516529</v>
      </c>
      <c r="G303" s="20">
        <v>0.0</v>
      </c>
      <c r="H303" s="20">
        <v>1.9608566E7</v>
      </c>
      <c r="I303" s="20">
        <v>0.0</v>
      </c>
      <c r="J303" s="20">
        <v>0.0</v>
      </c>
      <c r="K303" s="20">
        <v>0.0</v>
      </c>
      <c r="L303" s="20">
        <v>3.4524922E7</v>
      </c>
      <c r="M303" s="20">
        <v>0.0</v>
      </c>
      <c r="N303" s="18"/>
      <c r="O303" s="20">
        <v>603385.57</v>
      </c>
      <c r="P303" s="20">
        <v>603386.0</v>
      </c>
      <c r="Q303" s="20">
        <v>603386.0</v>
      </c>
      <c r="R303" s="20">
        <v>0.0</v>
      </c>
      <c r="S303" s="20">
        <v>603386.0</v>
      </c>
      <c r="T303" s="18"/>
      <c r="U303" s="18"/>
      <c r="V303" s="18"/>
      <c r="W303" s="18"/>
      <c r="X303" s="18"/>
      <c r="Y303" s="18"/>
      <c r="Z303" s="18"/>
    </row>
    <row r="304" ht="15.75" customHeight="1" outlineLevel="2">
      <c r="A304" s="18" t="s">
        <v>206</v>
      </c>
      <c r="B304" s="18" t="s">
        <v>39</v>
      </c>
      <c r="C304" s="19" t="s">
        <v>40</v>
      </c>
      <c r="D304" s="20">
        <v>1607152.66</v>
      </c>
      <c r="E304" s="21">
        <v>856647.56</v>
      </c>
      <c r="F304" s="21">
        <v>0.5120556332080026</v>
      </c>
      <c r="G304" s="20">
        <v>0.0</v>
      </c>
      <c r="H304" s="20">
        <v>1.9608566E7</v>
      </c>
      <c r="I304" s="20">
        <v>0.0</v>
      </c>
      <c r="J304" s="20">
        <v>0.0</v>
      </c>
      <c r="K304" s="20">
        <v>0.0</v>
      </c>
      <c r="L304" s="20">
        <v>3.4524922E7</v>
      </c>
      <c r="M304" s="20">
        <v>0.0</v>
      </c>
      <c r="N304" s="18"/>
      <c r="O304" s="20">
        <v>1607152.66</v>
      </c>
      <c r="P304" s="20">
        <v>1607153.0</v>
      </c>
      <c r="Q304" s="20">
        <v>1607153.0</v>
      </c>
      <c r="R304" s="20">
        <v>0.0</v>
      </c>
      <c r="S304" s="20">
        <v>1607153.0</v>
      </c>
      <c r="T304" s="18"/>
      <c r="U304" s="18"/>
      <c r="V304" s="18"/>
      <c r="W304" s="18"/>
      <c r="X304" s="18"/>
      <c r="Y304" s="18"/>
      <c r="Z304" s="18"/>
    </row>
    <row r="305" ht="15.75" customHeight="1" outlineLevel="1">
      <c r="A305" s="23" t="s">
        <v>207</v>
      </c>
      <c r="B305" s="18"/>
      <c r="C305" s="19"/>
      <c r="D305" s="20">
        <v>3138629.0</v>
      </c>
      <c r="E305" s="21">
        <v>1672958.0</v>
      </c>
      <c r="F305" s="18">
        <v>1.0</v>
      </c>
      <c r="G305" s="20"/>
      <c r="H305" s="20"/>
      <c r="I305" s="20"/>
      <c r="J305" s="20">
        <v>0.0</v>
      </c>
      <c r="K305" s="20">
        <v>0.0</v>
      </c>
      <c r="L305" s="20"/>
      <c r="M305" s="20"/>
      <c r="N305" s="18"/>
      <c r="O305" s="20">
        <v>3138629.0</v>
      </c>
      <c r="P305" s="20">
        <v>3138630.0</v>
      </c>
      <c r="Q305" s="20">
        <v>3138630.0</v>
      </c>
      <c r="R305" s="20">
        <v>0.0</v>
      </c>
      <c r="S305" s="20">
        <v>3138630.0</v>
      </c>
      <c r="T305" s="18"/>
      <c r="U305" s="18"/>
      <c r="V305" s="18"/>
      <c r="W305" s="18"/>
      <c r="X305" s="18"/>
      <c r="Y305" s="18"/>
      <c r="Z305" s="18"/>
    </row>
    <row r="306" ht="15.75" customHeight="1" outlineLevel="2">
      <c r="A306" s="18" t="s">
        <v>208</v>
      </c>
      <c r="B306" s="18" t="s">
        <v>27</v>
      </c>
      <c r="C306" s="19" t="s">
        <v>28</v>
      </c>
      <c r="D306" s="20">
        <v>4433640.02</v>
      </c>
      <c r="E306" s="21">
        <v>229421.23</v>
      </c>
      <c r="F306" s="21">
        <v>0.15260869571203586</v>
      </c>
      <c r="G306" s="20">
        <v>1.0287821E7</v>
      </c>
      <c r="H306" s="20">
        <v>1.6234679E7</v>
      </c>
      <c r="I306" s="20">
        <v>935256.4545454546</v>
      </c>
      <c r="J306" s="20">
        <v>142728.26768444479</v>
      </c>
      <c r="K306" s="20">
        <v>142728.01999999955</v>
      </c>
      <c r="L306" s="20">
        <v>3.09287939E8</v>
      </c>
      <c r="M306" s="20">
        <v>0.0</v>
      </c>
      <c r="N306" s="18"/>
      <c r="O306" s="20">
        <v>4290911.752315555</v>
      </c>
      <c r="P306" s="20">
        <v>4290912.0</v>
      </c>
      <c r="Q306" s="20">
        <v>4433640.02</v>
      </c>
      <c r="R306" s="20">
        <v>0.0</v>
      </c>
      <c r="S306" s="20">
        <v>4290912.0</v>
      </c>
      <c r="T306" s="18"/>
      <c r="U306" s="18"/>
      <c r="V306" s="18"/>
      <c r="W306" s="18"/>
      <c r="X306" s="18"/>
      <c r="Y306" s="18"/>
      <c r="Z306" s="18"/>
    </row>
    <row r="307" ht="15.75" customHeight="1" outlineLevel="2">
      <c r="A307" s="18" t="s">
        <v>208</v>
      </c>
      <c r="B307" s="18" t="s">
        <v>37</v>
      </c>
      <c r="C307" s="19" t="s">
        <v>38</v>
      </c>
      <c r="D307" s="20">
        <v>6716437.16</v>
      </c>
      <c r="E307" s="21">
        <v>347545.87</v>
      </c>
      <c r="F307" s="21">
        <v>0.23118401814215184</v>
      </c>
      <c r="G307" s="20">
        <v>1.0287821E7</v>
      </c>
      <c r="H307" s="20">
        <v>1.6234679E7</v>
      </c>
      <c r="I307" s="20">
        <v>935256.4545454546</v>
      </c>
      <c r="J307" s="20">
        <v>216216.34515520098</v>
      </c>
      <c r="K307" s="20">
        <v>216216.16000000015</v>
      </c>
      <c r="L307" s="20">
        <v>3.09287939E8</v>
      </c>
      <c r="M307" s="20">
        <v>0.0</v>
      </c>
      <c r="N307" s="18"/>
      <c r="O307" s="20">
        <v>6500220.814844799</v>
      </c>
      <c r="P307" s="20">
        <v>6500221.0</v>
      </c>
      <c r="Q307" s="20">
        <v>6716437.16</v>
      </c>
      <c r="R307" s="20">
        <v>0.0</v>
      </c>
      <c r="S307" s="20">
        <v>6500221.0</v>
      </c>
      <c r="T307" s="18"/>
      <c r="U307" s="18"/>
      <c r="V307" s="18"/>
      <c r="W307" s="18"/>
      <c r="X307" s="18"/>
      <c r="Y307" s="18"/>
      <c r="Z307" s="18"/>
    </row>
    <row r="308" ht="15.75" customHeight="1" outlineLevel="2">
      <c r="A308" s="18" t="s">
        <v>208</v>
      </c>
      <c r="B308" s="18" t="s">
        <v>39</v>
      </c>
      <c r="C308" s="19" t="s">
        <v>40</v>
      </c>
      <c r="D308" s="20">
        <v>1.677375961E7</v>
      </c>
      <c r="E308" s="21">
        <v>867967.75</v>
      </c>
      <c r="F308" s="21">
        <v>0.5773634225426645</v>
      </c>
      <c r="G308" s="20">
        <v>1.0287821E7</v>
      </c>
      <c r="H308" s="20">
        <v>1.6234679E7</v>
      </c>
      <c r="I308" s="20">
        <v>935256.4545454546</v>
      </c>
      <c r="J308" s="20">
        <v>539982.8675514816</v>
      </c>
      <c r="K308" s="20">
        <v>539982.6099999994</v>
      </c>
      <c r="L308" s="20">
        <v>3.09287939E8</v>
      </c>
      <c r="M308" s="20">
        <v>0.0</v>
      </c>
      <c r="N308" s="18"/>
      <c r="O308" s="20">
        <v>1.6233776742448518E7</v>
      </c>
      <c r="P308" s="20">
        <v>1.6233777E7</v>
      </c>
      <c r="Q308" s="20">
        <v>1.677375961E7</v>
      </c>
      <c r="R308" s="20">
        <v>0.0</v>
      </c>
      <c r="S308" s="20">
        <v>1.6233777E7</v>
      </c>
      <c r="T308" s="18"/>
      <c r="U308" s="18"/>
      <c r="V308" s="18"/>
      <c r="W308" s="18"/>
      <c r="X308" s="18"/>
      <c r="Y308" s="18"/>
      <c r="Z308" s="18"/>
    </row>
    <row r="309" ht="15.75" customHeight="1" outlineLevel="2">
      <c r="A309" s="18" t="s">
        <v>208</v>
      </c>
      <c r="B309" s="18" t="s">
        <v>53</v>
      </c>
      <c r="C309" s="19" t="s">
        <v>54</v>
      </c>
      <c r="D309" s="20">
        <v>1128505.21</v>
      </c>
      <c r="E309" s="21">
        <v>58395.15</v>
      </c>
      <c r="F309" s="21">
        <v>0.038843863603147726</v>
      </c>
      <c r="G309" s="20">
        <v>1.0287821E7</v>
      </c>
      <c r="H309" s="20">
        <v>1.6234679E7</v>
      </c>
      <c r="I309" s="20">
        <v>935256.4545454546</v>
      </c>
      <c r="J309" s="20">
        <v>36328.97415432717</v>
      </c>
      <c r="K309" s="20">
        <v>36329.20999999996</v>
      </c>
      <c r="L309" s="20">
        <v>3.09287939E8</v>
      </c>
      <c r="M309" s="20">
        <v>0.0</v>
      </c>
      <c r="N309" s="18"/>
      <c r="O309" s="20">
        <v>1092176.235845673</v>
      </c>
      <c r="P309" s="20">
        <v>1092176.0</v>
      </c>
      <c r="Q309" s="20">
        <v>1128505.21</v>
      </c>
      <c r="R309" s="20">
        <v>0.0</v>
      </c>
      <c r="S309" s="20">
        <v>1092176.0</v>
      </c>
      <c r="T309" s="18"/>
      <c r="U309" s="18"/>
      <c r="V309" s="18"/>
      <c r="W309" s="18"/>
      <c r="X309" s="18"/>
      <c r="Y309" s="18"/>
      <c r="Z309" s="18"/>
    </row>
    <row r="310" ht="15.75" customHeight="1" outlineLevel="1">
      <c r="A310" s="23" t="s">
        <v>209</v>
      </c>
      <c r="B310" s="18"/>
      <c r="C310" s="19"/>
      <c r="D310" s="20">
        <v>2.9052342E7</v>
      </c>
      <c r="E310" s="21">
        <v>1503330.0</v>
      </c>
      <c r="F310" s="18">
        <v>0.9999999999999999</v>
      </c>
      <c r="G310" s="20"/>
      <c r="H310" s="20"/>
      <c r="I310" s="20"/>
      <c r="J310" s="20">
        <v>935256.4545454545</v>
      </c>
      <c r="K310" s="20">
        <v>935255.9999999991</v>
      </c>
      <c r="L310" s="20"/>
      <c r="M310" s="20"/>
      <c r="N310" s="18"/>
      <c r="O310" s="20">
        <v>2.8117085545454543E7</v>
      </c>
      <c r="P310" s="20">
        <v>2.8117086E7</v>
      </c>
      <c r="Q310" s="20">
        <v>2.9052342E7</v>
      </c>
      <c r="R310" s="20">
        <v>0.0</v>
      </c>
      <c r="S310" s="20">
        <v>2.8117086E7</v>
      </c>
      <c r="T310" s="18"/>
      <c r="U310" s="18"/>
      <c r="V310" s="18"/>
      <c r="W310" s="18"/>
      <c r="X310" s="18"/>
      <c r="Y310" s="18"/>
      <c r="Z310" s="18"/>
    </row>
    <row r="311" ht="15.75" customHeight="1" outlineLevel="2">
      <c r="A311" s="18" t="s">
        <v>210</v>
      </c>
      <c r="B311" s="18" t="s">
        <v>27</v>
      </c>
      <c r="C311" s="19" t="s">
        <v>28</v>
      </c>
      <c r="D311" s="20">
        <v>2.8925607682E8</v>
      </c>
      <c r="E311" s="21">
        <v>2.250296365E7</v>
      </c>
      <c r="F311" s="21">
        <v>0.8958611986743911</v>
      </c>
      <c r="G311" s="20">
        <v>9.10178131E8</v>
      </c>
      <c r="H311" s="20">
        <v>2.88202994E8</v>
      </c>
      <c r="I311" s="20">
        <v>8.274346645454545E7</v>
      </c>
      <c r="J311" s="20">
        <v>7.412666104044336E7</v>
      </c>
      <c r="K311" s="20">
        <v>7.391879482E7</v>
      </c>
      <c r="L311" s="20">
        <v>2.641506933E9</v>
      </c>
      <c r="M311" s="20">
        <v>0.0</v>
      </c>
      <c r="N311" s="18"/>
      <c r="O311" s="20">
        <v>2.1533728231346E8</v>
      </c>
      <c r="P311" s="20">
        <v>2.15337282E8</v>
      </c>
      <c r="Q311" s="20">
        <v>2.8925607682E8</v>
      </c>
      <c r="R311" s="20">
        <v>0.0</v>
      </c>
      <c r="S311" s="20">
        <v>2.15337282E8</v>
      </c>
      <c r="T311" s="18"/>
      <c r="U311" s="18"/>
      <c r="V311" s="18"/>
      <c r="W311" s="18"/>
      <c r="X311" s="18"/>
      <c r="Y311" s="18"/>
      <c r="Z311" s="18"/>
    </row>
    <row r="312" ht="15.75" customHeight="1" outlineLevel="2">
      <c r="A312" s="18" t="s">
        <v>210</v>
      </c>
      <c r="B312" s="18" t="s">
        <v>37</v>
      </c>
      <c r="C312" s="19" t="s">
        <v>38</v>
      </c>
      <c r="D312" s="20">
        <v>279490.64</v>
      </c>
      <c r="E312" s="21">
        <v>21743.25</v>
      </c>
      <c r="F312" s="21">
        <v>8.656164548773982E-4</v>
      </c>
      <c r="G312" s="20">
        <v>9.10178131E8</v>
      </c>
      <c r="H312" s="20">
        <v>2.88202994E8</v>
      </c>
      <c r="I312" s="20">
        <v>8.274346645454545E7</v>
      </c>
      <c r="J312" s="20">
        <v>71624.10609665055</v>
      </c>
      <c r="K312" s="20">
        <v>279490.64</v>
      </c>
      <c r="L312" s="20">
        <v>2.641506933E9</v>
      </c>
      <c r="M312" s="20">
        <v>0.0</v>
      </c>
      <c r="N312" s="18"/>
      <c r="O312" s="20">
        <v>0.0</v>
      </c>
      <c r="P312" s="20">
        <v>0.0</v>
      </c>
      <c r="Q312" s="20">
        <v>279490.64</v>
      </c>
      <c r="R312" s="20">
        <v>0.0</v>
      </c>
      <c r="S312" s="20">
        <v>0.0</v>
      </c>
      <c r="T312" s="18"/>
      <c r="U312" s="18"/>
      <c r="V312" s="18"/>
      <c r="W312" s="18"/>
      <c r="X312" s="18"/>
      <c r="Y312" s="18"/>
      <c r="Z312" s="18"/>
    </row>
    <row r="313" ht="15.75" customHeight="1" outlineLevel="2">
      <c r="A313" s="18" t="s">
        <v>210</v>
      </c>
      <c r="B313" s="18" t="s">
        <v>31</v>
      </c>
      <c r="C313" s="19" t="s">
        <v>32</v>
      </c>
      <c r="D313" s="20">
        <v>3.334489354E7</v>
      </c>
      <c r="E313" s="21">
        <v>2594099.1</v>
      </c>
      <c r="F313" s="21">
        <v>0.10327318487073146</v>
      </c>
      <c r="G313" s="20">
        <v>9.10178131E8</v>
      </c>
      <c r="H313" s="20">
        <v>2.88202994E8</v>
      </c>
      <c r="I313" s="20">
        <v>8.274346645454545E7</v>
      </c>
      <c r="J313" s="20">
        <v>8545181.30800544</v>
      </c>
      <c r="K313" s="20">
        <v>8545181.54</v>
      </c>
      <c r="L313" s="20">
        <v>2.641506933E9</v>
      </c>
      <c r="M313" s="20">
        <v>0.0</v>
      </c>
      <c r="N313" s="18"/>
      <c r="O313" s="20">
        <v>2.479971223199456E7</v>
      </c>
      <c r="P313" s="20">
        <v>2.4799712E7</v>
      </c>
      <c r="Q313" s="20">
        <v>3.334489354E7</v>
      </c>
      <c r="R313" s="20">
        <v>0.0</v>
      </c>
      <c r="S313" s="20">
        <v>2.4799712E7</v>
      </c>
      <c r="T313" s="18"/>
      <c r="U313" s="18"/>
      <c r="V313" s="18"/>
      <c r="W313" s="18"/>
      <c r="X313" s="18"/>
      <c r="Y313" s="18"/>
      <c r="Z313" s="18"/>
    </row>
    <row r="314" ht="15.75" customHeight="1" outlineLevel="1">
      <c r="A314" s="23" t="s">
        <v>211</v>
      </c>
      <c r="B314" s="18"/>
      <c r="C314" s="19"/>
      <c r="D314" s="20">
        <v>3.22880461E8</v>
      </c>
      <c r="E314" s="21">
        <v>2.5118806E7</v>
      </c>
      <c r="F314" s="18">
        <v>0.9999999999999999</v>
      </c>
      <c r="G314" s="20"/>
      <c r="H314" s="20"/>
      <c r="I314" s="20"/>
      <c r="J314" s="20">
        <v>8.274346645454545E7</v>
      </c>
      <c r="K314" s="20">
        <v>8.2743467E7</v>
      </c>
      <c r="L314" s="20"/>
      <c r="M314" s="20"/>
      <c r="N314" s="18"/>
      <c r="O314" s="20">
        <v>2.4013699454545456E8</v>
      </c>
      <c r="P314" s="20">
        <v>2.40136994E8</v>
      </c>
      <c r="Q314" s="20">
        <v>3.22880461E8</v>
      </c>
      <c r="R314" s="20">
        <v>0.0</v>
      </c>
      <c r="S314" s="20">
        <v>2.40136994E8</v>
      </c>
      <c r="T314" s="18"/>
      <c r="U314" s="18"/>
      <c r="V314" s="18"/>
      <c r="W314" s="18"/>
      <c r="X314" s="18"/>
      <c r="Y314" s="18"/>
      <c r="Z314" s="18"/>
    </row>
    <row r="315" ht="15.75" customHeight="1" outlineLevel="2">
      <c r="A315" s="18" t="s">
        <v>212</v>
      </c>
      <c r="B315" s="18" t="s">
        <v>27</v>
      </c>
      <c r="C315" s="19" t="s">
        <v>28</v>
      </c>
      <c r="D315" s="20">
        <v>5.333058703E7</v>
      </c>
      <c r="E315" s="21">
        <v>3326949.62</v>
      </c>
      <c r="F315" s="21">
        <v>0.793900692170174</v>
      </c>
      <c r="G315" s="20">
        <v>0.0</v>
      </c>
      <c r="H315" s="20">
        <v>4.6769868E7</v>
      </c>
      <c r="I315" s="20">
        <v>0.0</v>
      </c>
      <c r="J315" s="20">
        <v>0.0</v>
      </c>
      <c r="K315" s="20">
        <v>0.0</v>
      </c>
      <c r="L315" s="20">
        <v>7.38929273E8</v>
      </c>
      <c r="M315" s="20">
        <v>0.0</v>
      </c>
      <c r="N315" s="18"/>
      <c r="O315" s="20">
        <v>5.333058703E7</v>
      </c>
      <c r="P315" s="20">
        <v>5.3330587E7</v>
      </c>
      <c r="Q315" s="20">
        <v>5.3330587E7</v>
      </c>
      <c r="R315" s="20">
        <v>0.0</v>
      </c>
      <c r="S315" s="20">
        <v>5.3330587E7</v>
      </c>
      <c r="T315" s="18"/>
      <c r="U315" s="18"/>
      <c r="V315" s="18"/>
      <c r="W315" s="18"/>
      <c r="X315" s="18"/>
      <c r="Y315" s="18"/>
      <c r="Z315" s="18"/>
    </row>
    <row r="316" ht="15.75" customHeight="1" outlineLevel="2">
      <c r="A316" s="18" t="s">
        <v>212</v>
      </c>
      <c r="B316" s="18" t="s">
        <v>37</v>
      </c>
      <c r="C316" s="19" t="s">
        <v>38</v>
      </c>
      <c r="D316" s="20">
        <v>41102.21</v>
      </c>
      <c r="E316" s="21">
        <v>2564.1</v>
      </c>
      <c r="F316" s="21">
        <v>6.118641249976851E-4</v>
      </c>
      <c r="G316" s="20">
        <v>0.0</v>
      </c>
      <c r="H316" s="20">
        <v>4.6769868E7</v>
      </c>
      <c r="I316" s="20">
        <v>0.0</v>
      </c>
      <c r="J316" s="20">
        <v>0.0</v>
      </c>
      <c r="K316" s="20">
        <v>0.0</v>
      </c>
      <c r="L316" s="20">
        <v>7.38929273E8</v>
      </c>
      <c r="M316" s="20">
        <v>0.0</v>
      </c>
      <c r="N316" s="18"/>
      <c r="O316" s="24">
        <v>0.0</v>
      </c>
      <c r="P316" s="20">
        <v>0.0</v>
      </c>
      <c r="Q316" s="20">
        <v>0.0</v>
      </c>
      <c r="R316" s="20">
        <v>41102.21</v>
      </c>
      <c r="S316" s="20">
        <v>0.0</v>
      </c>
      <c r="T316" s="18"/>
      <c r="U316" s="18"/>
      <c r="V316" s="18"/>
      <c r="W316" s="18"/>
      <c r="X316" s="18"/>
      <c r="Y316" s="18"/>
      <c r="Z316" s="18"/>
    </row>
    <row r="317" ht="15.75" customHeight="1" outlineLevel="2">
      <c r="A317" s="18" t="s">
        <v>212</v>
      </c>
      <c r="B317" s="18" t="s">
        <v>53</v>
      </c>
      <c r="C317" s="19" t="s">
        <v>54</v>
      </c>
      <c r="D317" s="20">
        <v>1.380369876E7</v>
      </c>
      <c r="E317" s="21">
        <v>861123.28</v>
      </c>
      <c r="F317" s="21">
        <v>0.20548744370482833</v>
      </c>
      <c r="G317" s="20">
        <v>0.0</v>
      </c>
      <c r="H317" s="20">
        <v>4.6769868E7</v>
      </c>
      <c r="I317" s="20">
        <v>0.0</v>
      </c>
      <c r="J317" s="20">
        <v>0.0</v>
      </c>
      <c r="K317" s="20">
        <v>0.0</v>
      </c>
      <c r="L317" s="20">
        <v>7.38929273E8</v>
      </c>
      <c r="M317" s="20">
        <v>0.0</v>
      </c>
      <c r="N317" s="18"/>
      <c r="O317" s="20">
        <v>1.380369876E7</v>
      </c>
      <c r="P317" s="20">
        <v>1.3803699E7</v>
      </c>
      <c r="Q317" s="20">
        <v>1.3803699E7</v>
      </c>
      <c r="R317" s="20">
        <v>0.0</v>
      </c>
      <c r="S317" s="20">
        <v>1.3803699E7</v>
      </c>
      <c r="T317" s="18"/>
      <c r="U317" s="18"/>
      <c r="V317" s="18"/>
      <c r="W317" s="18"/>
      <c r="X317" s="18"/>
      <c r="Y317" s="18"/>
      <c r="Z317" s="18"/>
    </row>
    <row r="318" ht="15.75" customHeight="1" outlineLevel="1">
      <c r="A318" s="23" t="s">
        <v>213</v>
      </c>
      <c r="B318" s="18"/>
      <c r="C318" s="19"/>
      <c r="D318" s="20">
        <v>6.7175388E7</v>
      </c>
      <c r="E318" s="21">
        <v>4190637.0</v>
      </c>
      <c r="F318" s="18">
        <v>1.0</v>
      </c>
      <c r="G318" s="20"/>
      <c r="H318" s="20"/>
      <c r="I318" s="20"/>
      <c r="J318" s="20">
        <v>0.0</v>
      </c>
      <c r="K318" s="20">
        <v>0.0</v>
      </c>
      <c r="L318" s="20"/>
      <c r="M318" s="20"/>
      <c r="N318" s="18"/>
      <c r="O318" s="20">
        <v>6.713428579E7</v>
      </c>
      <c r="P318" s="20">
        <v>6.7134286E7</v>
      </c>
      <c r="Q318" s="20">
        <v>6.7134286E7</v>
      </c>
      <c r="R318" s="20">
        <v>41102.21</v>
      </c>
      <c r="S318" s="20">
        <v>6.7134286E7</v>
      </c>
      <c r="T318" s="18"/>
      <c r="U318" s="18"/>
      <c r="V318" s="18"/>
      <c r="W318" s="18"/>
      <c r="X318" s="18"/>
      <c r="Y318" s="18"/>
      <c r="Z318" s="18"/>
    </row>
    <row r="319" ht="15.75" customHeight="1" outlineLevel="2">
      <c r="A319" s="18" t="s">
        <v>214</v>
      </c>
      <c r="B319" s="18" t="s">
        <v>27</v>
      </c>
      <c r="C319" s="19" t="s">
        <v>28</v>
      </c>
      <c r="D319" s="20">
        <v>6.577964418E7</v>
      </c>
      <c r="E319" s="21">
        <v>1869927.25</v>
      </c>
      <c r="F319" s="21">
        <v>0.7972984814157421</v>
      </c>
      <c r="G319" s="20">
        <v>0.0</v>
      </c>
      <c r="H319" s="20">
        <v>2.7344507E7</v>
      </c>
      <c r="I319" s="20">
        <v>0.0</v>
      </c>
      <c r="J319" s="20">
        <v>0.0</v>
      </c>
      <c r="K319" s="20">
        <v>0.0</v>
      </c>
      <c r="L319" s="20">
        <v>9.0601746E8</v>
      </c>
      <c r="M319" s="20">
        <v>0.0</v>
      </c>
      <c r="N319" s="18"/>
      <c r="O319" s="20">
        <v>6.577964418E7</v>
      </c>
      <c r="P319" s="20">
        <v>6.5779644E7</v>
      </c>
      <c r="Q319" s="20">
        <v>6.5779644E7</v>
      </c>
      <c r="R319" s="20">
        <v>0.0</v>
      </c>
      <c r="S319" s="20">
        <v>6.5779644E7</v>
      </c>
      <c r="T319" s="18"/>
      <c r="U319" s="18"/>
      <c r="V319" s="18"/>
      <c r="W319" s="18"/>
      <c r="X319" s="18"/>
      <c r="Y319" s="18"/>
      <c r="Z319" s="18"/>
    </row>
    <row r="320" ht="15.75" customHeight="1" outlineLevel="2">
      <c r="A320" s="18" t="s">
        <v>214</v>
      </c>
      <c r="B320" s="18" t="s">
        <v>37</v>
      </c>
      <c r="C320" s="19" t="s">
        <v>38</v>
      </c>
      <c r="D320" s="20">
        <v>16825.95</v>
      </c>
      <c r="E320" s="21">
        <v>478.31</v>
      </c>
      <c r="F320" s="21">
        <v>2.0394309745226728E-4</v>
      </c>
      <c r="G320" s="20">
        <v>0.0</v>
      </c>
      <c r="H320" s="20">
        <v>2.7344507E7</v>
      </c>
      <c r="I320" s="20">
        <v>0.0</v>
      </c>
      <c r="J320" s="20">
        <v>0.0</v>
      </c>
      <c r="K320" s="20">
        <v>0.0</v>
      </c>
      <c r="L320" s="20">
        <v>9.0601746E8</v>
      </c>
      <c r="M320" s="20">
        <v>0.0</v>
      </c>
      <c r="N320" s="18"/>
      <c r="O320" s="24">
        <v>0.0</v>
      </c>
      <c r="P320" s="20">
        <v>0.0</v>
      </c>
      <c r="Q320" s="20">
        <v>0.0</v>
      </c>
      <c r="R320" s="20">
        <v>16825.95</v>
      </c>
      <c r="S320" s="20">
        <v>0.0</v>
      </c>
      <c r="T320" s="18"/>
      <c r="U320" s="18"/>
      <c r="V320" s="18"/>
      <c r="W320" s="18"/>
      <c r="X320" s="18"/>
      <c r="Y320" s="18"/>
      <c r="Z320" s="18"/>
    </row>
    <row r="321" ht="15.75" customHeight="1" outlineLevel="2">
      <c r="A321" s="18" t="s">
        <v>214</v>
      </c>
      <c r="B321" s="18" t="s">
        <v>53</v>
      </c>
      <c r="C321" s="19" t="s">
        <v>54</v>
      </c>
      <c r="D321" s="20">
        <v>1.670668987E7</v>
      </c>
      <c r="E321" s="21">
        <v>474923.44</v>
      </c>
      <c r="F321" s="21">
        <v>0.20249757548680558</v>
      </c>
      <c r="G321" s="20">
        <v>0.0</v>
      </c>
      <c r="H321" s="20">
        <v>2.7344507E7</v>
      </c>
      <c r="I321" s="20">
        <v>0.0</v>
      </c>
      <c r="J321" s="20">
        <v>0.0</v>
      </c>
      <c r="K321" s="20">
        <v>0.0</v>
      </c>
      <c r="L321" s="20">
        <v>9.0601746E8</v>
      </c>
      <c r="M321" s="20">
        <v>0.0</v>
      </c>
      <c r="N321" s="18"/>
      <c r="O321" s="20">
        <v>1.670668987E7</v>
      </c>
      <c r="P321" s="20">
        <v>1.670669E7</v>
      </c>
      <c r="Q321" s="20">
        <v>1.670669E7</v>
      </c>
      <c r="R321" s="20">
        <v>0.0</v>
      </c>
      <c r="S321" s="20">
        <v>1.670669E7</v>
      </c>
      <c r="T321" s="18"/>
      <c r="U321" s="18"/>
      <c r="V321" s="18"/>
      <c r="W321" s="18"/>
      <c r="X321" s="18"/>
      <c r="Y321" s="18"/>
      <c r="Z321" s="18"/>
    </row>
    <row r="322" ht="15.75" customHeight="1" outlineLevel="1">
      <c r="A322" s="23" t="s">
        <v>215</v>
      </c>
      <c r="B322" s="18"/>
      <c r="C322" s="19"/>
      <c r="D322" s="20">
        <v>8.250316E7</v>
      </c>
      <c r="E322" s="21">
        <v>2345329.0</v>
      </c>
      <c r="F322" s="18">
        <v>1.0</v>
      </c>
      <c r="G322" s="20"/>
      <c r="H322" s="20"/>
      <c r="I322" s="20"/>
      <c r="J322" s="20">
        <v>0.0</v>
      </c>
      <c r="K322" s="20">
        <v>0.0</v>
      </c>
      <c r="L322" s="20"/>
      <c r="M322" s="20"/>
      <c r="N322" s="18"/>
      <c r="O322" s="20">
        <v>8.248633405E7</v>
      </c>
      <c r="P322" s="20">
        <v>8.2486334E7</v>
      </c>
      <c r="Q322" s="20">
        <v>8.2486334E7</v>
      </c>
      <c r="R322" s="20">
        <v>16826.0</v>
      </c>
      <c r="S322" s="20">
        <v>8.2486334E7</v>
      </c>
      <c r="T322" s="18"/>
      <c r="U322" s="18"/>
      <c r="V322" s="18"/>
      <c r="W322" s="18"/>
      <c r="X322" s="18"/>
      <c r="Y322" s="18"/>
      <c r="Z322" s="18"/>
    </row>
    <row r="323" ht="15.75" customHeight="1" outlineLevel="2">
      <c r="A323" s="18" t="s">
        <v>216</v>
      </c>
      <c r="B323" s="18" t="s">
        <v>27</v>
      </c>
      <c r="C323" s="19" t="s">
        <v>28</v>
      </c>
      <c r="D323" s="20">
        <v>2.166263903E7</v>
      </c>
      <c r="E323" s="21">
        <v>776571.66</v>
      </c>
      <c r="F323" s="21">
        <v>0.1646054888619808</v>
      </c>
      <c r="G323" s="20">
        <v>1.19605175E8</v>
      </c>
      <c r="H323" s="20">
        <v>5.6962963E7</v>
      </c>
      <c r="I323" s="20">
        <v>1.0873197727272727E7</v>
      </c>
      <c r="J323" s="20">
        <v>1789788.0273907057</v>
      </c>
      <c r="K323" s="20">
        <v>1789788.0300000012</v>
      </c>
      <c r="L323" s="20">
        <v>1.328032023E9</v>
      </c>
      <c r="M323" s="20">
        <v>0.0</v>
      </c>
      <c r="N323" s="18"/>
      <c r="O323" s="20">
        <v>1.9872851002609294E7</v>
      </c>
      <c r="P323" s="20">
        <v>1.9872851E7</v>
      </c>
      <c r="Q323" s="20">
        <v>2.166263903E7</v>
      </c>
      <c r="R323" s="20">
        <v>0.0</v>
      </c>
      <c r="S323" s="20">
        <v>1.9872851E7</v>
      </c>
      <c r="T323" s="18"/>
      <c r="U323" s="18"/>
      <c r="V323" s="18"/>
      <c r="W323" s="18"/>
      <c r="X323" s="18"/>
      <c r="Y323" s="18"/>
      <c r="Z323" s="18"/>
    </row>
    <row r="324" ht="15.75" customHeight="1" outlineLevel="2">
      <c r="A324" s="18" t="s">
        <v>216</v>
      </c>
      <c r="B324" s="18" t="s">
        <v>37</v>
      </c>
      <c r="C324" s="19" t="s">
        <v>38</v>
      </c>
      <c r="D324" s="20">
        <v>2.828387062E7</v>
      </c>
      <c r="E324" s="21">
        <v>1013932.44</v>
      </c>
      <c r="F324" s="21">
        <v>0.21491750584342886</v>
      </c>
      <c r="G324" s="20">
        <v>1.19605175E8</v>
      </c>
      <c r="H324" s="20">
        <v>5.6962963E7</v>
      </c>
      <c r="I324" s="20">
        <v>1.0873197727272727E7</v>
      </c>
      <c r="J324" s="20">
        <v>2336840.536087894</v>
      </c>
      <c r="K324" s="20">
        <v>2336840.620000001</v>
      </c>
      <c r="L324" s="20">
        <v>1.328032023E9</v>
      </c>
      <c r="M324" s="20">
        <v>0.0</v>
      </c>
      <c r="N324" s="18"/>
      <c r="O324" s="20">
        <v>2.5947030083912108E7</v>
      </c>
      <c r="P324" s="20">
        <v>2.594703E7</v>
      </c>
      <c r="Q324" s="20">
        <v>2.828387062E7</v>
      </c>
      <c r="R324" s="20">
        <v>0.0</v>
      </c>
      <c r="S324" s="20">
        <v>2.594703E7</v>
      </c>
      <c r="T324" s="18"/>
      <c r="U324" s="18"/>
      <c r="V324" s="18"/>
      <c r="W324" s="18"/>
      <c r="X324" s="18"/>
      <c r="Y324" s="18"/>
      <c r="Z324" s="18"/>
    </row>
    <row r="325" ht="15.75" customHeight="1" outlineLevel="2">
      <c r="A325" s="18" t="s">
        <v>216</v>
      </c>
      <c r="B325" s="18" t="s">
        <v>39</v>
      </c>
      <c r="C325" s="19" t="s">
        <v>40</v>
      </c>
      <c r="D325" s="20">
        <v>8.165687235E7</v>
      </c>
      <c r="E325" s="21">
        <v>2927270.9</v>
      </c>
      <c r="F325" s="21">
        <v>0.6204770052945904</v>
      </c>
      <c r="G325" s="20">
        <v>1.19605175E8</v>
      </c>
      <c r="H325" s="20">
        <v>5.6962963E7</v>
      </c>
      <c r="I325" s="20">
        <v>1.0873197727272727E7</v>
      </c>
      <c r="J325" s="20">
        <v>6746569.163794127</v>
      </c>
      <c r="K325" s="20">
        <v>6746569.349999994</v>
      </c>
      <c r="L325" s="20">
        <v>1.328032023E9</v>
      </c>
      <c r="M325" s="20">
        <v>0.0</v>
      </c>
      <c r="N325" s="18"/>
      <c r="O325" s="20">
        <v>7.491030318620586E7</v>
      </c>
      <c r="P325" s="20">
        <v>7.4910303E7</v>
      </c>
      <c r="Q325" s="20">
        <v>8.165687235E7</v>
      </c>
      <c r="R325" s="20">
        <v>0.0</v>
      </c>
      <c r="S325" s="20">
        <v>7.4910303E7</v>
      </c>
      <c r="T325" s="18"/>
      <c r="U325" s="18"/>
      <c r="V325" s="18"/>
      <c r="W325" s="18"/>
      <c r="X325" s="18"/>
      <c r="Y325" s="18"/>
      <c r="Z325" s="18"/>
    </row>
    <row r="326" ht="15.75" customHeight="1" outlineLevel="1">
      <c r="A326" s="23" t="s">
        <v>217</v>
      </c>
      <c r="B326" s="18"/>
      <c r="C326" s="19"/>
      <c r="D326" s="20">
        <v>1.31603382E8</v>
      </c>
      <c r="E326" s="21">
        <v>4717775.0</v>
      </c>
      <c r="F326" s="18">
        <v>1.0</v>
      </c>
      <c r="G326" s="20"/>
      <c r="H326" s="20"/>
      <c r="I326" s="20"/>
      <c r="J326" s="20">
        <v>1.0873197727272727E7</v>
      </c>
      <c r="K326" s="20">
        <v>1.0873197999999996E7</v>
      </c>
      <c r="L326" s="20"/>
      <c r="M326" s="20"/>
      <c r="N326" s="18"/>
      <c r="O326" s="20">
        <v>1.2073018427272727E8</v>
      </c>
      <c r="P326" s="20">
        <v>1.20730184E8</v>
      </c>
      <c r="Q326" s="20">
        <v>1.31603382E8</v>
      </c>
      <c r="R326" s="20">
        <v>0.0</v>
      </c>
      <c r="S326" s="20">
        <v>1.20730184E8</v>
      </c>
      <c r="T326" s="18"/>
      <c r="U326" s="18"/>
      <c r="V326" s="18"/>
      <c r="W326" s="18"/>
      <c r="X326" s="18"/>
      <c r="Y326" s="18"/>
      <c r="Z326" s="18"/>
    </row>
    <row r="327" ht="15.75" customHeight="1" outlineLevel="2">
      <c r="A327" s="18" t="s">
        <v>218</v>
      </c>
      <c r="B327" s="18" t="s">
        <v>27</v>
      </c>
      <c r="C327" s="19" t="s">
        <v>28</v>
      </c>
      <c r="D327" s="20">
        <v>6448876.55</v>
      </c>
      <c r="E327" s="21">
        <v>1.148818734E7</v>
      </c>
      <c r="F327" s="21">
        <v>0.945068411425215</v>
      </c>
      <c r="G327" s="20">
        <v>0.0</v>
      </c>
      <c r="H327" s="20">
        <v>9.6216337E7</v>
      </c>
      <c r="I327" s="20">
        <v>0.0</v>
      </c>
      <c r="J327" s="20">
        <v>0.0</v>
      </c>
      <c r="K327" s="20">
        <v>0.0</v>
      </c>
      <c r="L327" s="20">
        <v>7.506085E7</v>
      </c>
      <c r="M327" s="20">
        <v>0.0</v>
      </c>
      <c r="N327" s="18"/>
      <c r="O327" s="20">
        <v>6448876.55</v>
      </c>
      <c r="P327" s="20">
        <v>6448877.0</v>
      </c>
      <c r="Q327" s="20">
        <v>6448877.0</v>
      </c>
      <c r="R327" s="20">
        <v>0.0</v>
      </c>
      <c r="S327" s="20">
        <v>6448877.0</v>
      </c>
      <c r="T327" s="18"/>
      <c r="U327" s="18"/>
      <c r="V327" s="18"/>
      <c r="W327" s="18"/>
      <c r="X327" s="18"/>
      <c r="Y327" s="18"/>
      <c r="Z327" s="18"/>
    </row>
    <row r="328" ht="15.75" customHeight="1" outlineLevel="2">
      <c r="A328" s="18" t="s">
        <v>218</v>
      </c>
      <c r="B328" s="18" t="s">
        <v>51</v>
      </c>
      <c r="C328" s="19" t="s">
        <v>52</v>
      </c>
      <c r="D328" s="20">
        <v>0.0</v>
      </c>
      <c r="E328" s="21">
        <v>0.0</v>
      </c>
      <c r="F328" s="18">
        <v>0.0</v>
      </c>
      <c r="G328" s="20">
        <v>0.0</v>
      </c>
      <c r="H328" s="20">
        <v>9.6216337E7</v>
      </c>
      <c r="I328" s="20">
        <v>0.0</v>
      </c>
      <c r="J328" s="20">
        <v>0.0</v>
      </c>
      <c r="K328" s="20">
        <v>0.0</v>
      </c>
      <c r="L328" s="20">
        <v>7.506085E7</v>
      </c>
      <c r="M328" s="20">
        <v>0.0</v>
      </c>
      <c r="N328" s="18"/>
      <c r="O328" s="20">
        <v>0.0</v>
      </c>
      <c r="P328" s="20">
        <v>0.0</v>
      </c>
      <c r="Q328" s="20">
        <v>0.0</v>
      </c>
      <c r="R328" s="20">
        <v>0.0</v>
      </c>
      <c r="S328" s="20">
        <v>0.0</v>
      </c>
      <c r="T328" s="18"/>
      <c r="U328" s="18"/>
      <c r="V328" s="18"/>
      <c r="W328" s="18"/>
      <c r="X328" s="18"/>
      <c r="Y328" s="18"/>
      <c r="Z328" s="18"/>
    </row>
    <row r="329" ht="15.75" customHeight="1" outlineLevel="2">
      <c r="A329" s="18" t="s">
        <v>218</v>
      </c>
      <c r="B329" s="18" t="s">
        <v>53</v>
      </c>
      <c r="C329" s="19" t="s">
        <v>54</v>
      </c>
      <c r="D329" s="20">
        <v>374837.45</v>
      </c>
      <c r="E329" s="21">
        <v>667744.66</v>
      </c>
      <c r="F329" s="21">
        <v>0.05493158857478494</v>
      </c>
      <c r="G329" s="20">
        <v>0.0</v>
      </c>
      <c r="H329" s="20">
        <v>9.6216337E7</v>
      </c>
      <c r="I329" s="20">
        <v>0.0</v>
      </c>
      <c r="J329" s="20">
        <v>0.0</v>
      </c>
      <c r="K329" s="20">
        <v>0.0</v>
      </c>
      <c r="L329" s="20">
        <v>7.506085E7</v>
      </c>
      <c r="M329" s="20">
        <v>0.0</v>
      </c>
      <c r="N329" s="18"/>
      <c r="O329" s="20">
        <v>374837.45</v>
      </c>
      <c r="P329" s="20">
        <v>374837.0</v>
      </c>
      <c r="Q329" s="20">
        <v>374837.0</v>
      </c>
      <c r="R329" s="20">
        <v>0.0</v>
      </c>
      <c r="S329" s="20">
        <v>374837.0</v>
      </c>
      <c r="T329" s="18"/>
      <c r="U329" s="18"/>
      <c r="V329" s="18"/>
      <c r="W329" s="18"/>
      <c r="X329" s="18"/>
      <c r="Y329" s="18"/>
      <c r="Z329" s="18"/>
    </row>
    <row r="330" ht="15.75" customHeight="1" outlineLevel="1">
      <c r="A330" s="23" t="s">
        <v>219</v>
      </c>
      <c r="B330" s="18"/>
      <c r="C330" s="19"/>
      <c r="D330" s="20">
        <v>6823714.0</v>
      </c>
      <c r="E330" s="21">
        <v>1.2155932E7</v>
      </c>
      <c r="F330" s="18">
        <v>1.0</v>
      </c>
      <c r="G330" s="20"/>
      <c r="H330" s="20"/>
      <c r="I330" s="20"/>
      <c r="J330" s="20">
        <v>0.0</v>
      </c>
      <c r="K330" s="20">
        <v>0.0</v>
      </c>
      <c r="L330" s="20"/>
      <c r="M330" s="20"/>
      <c r="N330" s="18"/>
      <c r="O330" s="20">
        <v>6823714.0</v>
      </c>
      <c r="P330" s="20">
        <v>6823714.0</v>
      </c>
      <c r="Q330" s="20">
        <v>6823714.0</v>
      </c>
      <c r="R330" s="20">
        <v>0.0</v>
      </c>
      <c r="S330" s="20">
        <v>6823714.0</v>
      </c>
      <c r="T330" s="18"/>
      <c r="U330" s="18"/>
      <c r="V330" s="18"/>
      <c r="W330" s="18"/>
      <c r="X330" s="18"/>
      <c r="Y330" s="18"/>
      <c r="Z330" s="18"/>
    </row>
    <row r="331" ht="15.75" customHeight="1" outlineLevel="2">
      <c r="A331" s="18" t="s">
        <v>220</v>
      </c>
      <c r="B331" s="18" t="s">
        <v>27</v>
      </c>
      <c r="C331" s="19" t="s">
        <v>28</v>
      </c>
      <c r="D331" s="20">
        <v>0.0</v>
      </c>
      <c r="E331" s="21">
        <v>2.570600043E7</v>
      </c>
      <c r="F331" s="18">
        <v>0.0</v>
      </c>
      <c r="G331" s="20">
        <v>0.0</v>
      </c>
      <c r="H331" s="20">
        <v>2.81123155E8</v>
      </c>
      <c r="I331" s="20">
        <v>0.0</v>
      </c>
      <c r="J331" s="20">
        <v>0.0</v>
      </c>
      <c r="K331" s="20">
        <v>0.0</v>
      </c>
      <c r="L331" s="20">
        <v>0.0</v>
      </c>
      <c r="M331" s="20">
        <v>0.0</v>
      </c>
      <c r="N331" s="18"/>
      <c r="O331" s="20">
        <v>0.0</v>
      </c>
      <c r="P331" s="20">
        <v>0.0</v>
      </c>
      <c r="Q331" s="20">
        <v>0.0</v>
      </c>
      <c r="R331" s="20">
        <v>0.0</v>
      </c>
      <c r="S331" s="20">
        <v>0.0</v>
      </c>
      <c r="T331" s="18"/>
      <c r="U331" s="18"/>
      <c r="V331" s="18"/>
      <c r="W331" s="18"/>
      <c r="X331" s="18"/>
      <c r="Y331" s="18"/>
      <c r="Z331" s="18"/>
    </row>
    <row r="332" ht="15.75" customHeight="1" outlineLevel="2">
      <c r="A332" s="18" t="s">
        <v>220</v>
      </c>
      <c r="B332" s="18" t="s">
        <v>53</v>
      </c>
      <c r="C332" s="19" t="s">
        <v>54</v>
      </c>
      <c r="D332" s="20">
        <v>0.0</v>
      </c>
      <c r="E332" s="21">
        <v>3212828.57</v>
      </c>
      <c r="F332" s="18">
        <v>0.0</v>
      </c>
      <c r="G332" s="20">
        <v>0.0</v>
      </c>
      <c r="H332" s="20">
        <v>2.81123155E8</v>
      </c>
      <c r="I332" s="20">
        <v>0.0</v>
      </c>
      <c r="J332" s="20">
        <v>0.0</v>
      </c>
      <c r="K332" s="20">
        <v>0.0</v>
      </c>
      <c r="L332" s="20">
        <v>0.0</v>
      </c>
      <c r="M332" s="20">
        <v>0.0</v>
      </c>
      <c r="N332" s="18"/>
      <c r="O332" s="20">
        <v>0.0</v>
      </c>
      <c r="P332" s="20">
        <v>0.0</v>
      </c>
      <c r="Q332" s="20">
        <v>0.0</v>
      </c>
      <c r="R332" s="20">
        <v>0.0</v>
      </c>
      <c r="S332" s="20">
        <v>0.0</v>
      </c>
      <c r="T332" s="18"/>
      <c r="U332" s="18"/>
      <c r="V332" s="18"/>
      <c r="W332" s="18"/>
      <c r="X332" s="18"/>
      <c r="Y332" s="18"/>
      <c r="Z332" s="18"/>
    </row>
    <row r="333" ht="15.75" customHeight="1" outlineLevel="1">
      <c r="A333" s="23" t="s">
        <v>221</v>
      </c>
      <c r="B333" s="18"/>
      <c r="C333" s="19"/>
      <c r="D333" s="20">
        <v>0.0</v>
      </c>
      <c r="E333" s="21">
        <v>2.8918829E7</v>
      </c>
      <c r="F333" s="18">
        <v>1.0</v>
      </c>
      <c r="G333" s="20"/>
      <c r="H333" s="20"/>
      <c r="I333" s="20"/>
      <c r="J333" s="20">
        <v>0.0</v>
      </c>
      <c r="K333" s="20">
        <v>0.0</v>
      </c>
      <c r="L333" s="20"/>
      <c r="M333" s="20"/>
      <c r="N333" s="18"/>
      <c r="O333" s="20">
        <v>0.0</v>
      </c>
      <c r="P333" s="20">
        <v>0.0</v>
      </c>
      <c r="Q333" s="20">
        <v>0.0</v>
      </c>
      <c r="R333" s="20">
        <v>0.0</v>
      </c>
      <c r="S333" s="20">
        <v>0.0</v>
      </c>
      <c r="T333" s="18"/>
      <c r="U333" s="18"/>
      <c r="V333" s="18"/>
      <c r="W333" s="18"/>
      <c r="X333" s="18"/>
      <c r="Y333" s="18"/>
      <c r="Z333" s="18"/>
    </row>
    <row r="334" ht="15.75" customHeight="1" outlineLevel="2">
      <c r="A334" s="18" t="s">
        <v>222</v>
      </c>
      <c r="B334" s="18" t="s">
        <v>27</v>
      </c>
      <c r="C334" s="19" t="s">
        <v>28</v>
      </c>
      <c r="D334" s="20">
        <v>2.581028544E7</v>
      </c>
      <c r="E334" s="21">
        <v>1415530.83</v>
      </c>
      <c r="F334" s="21">
        <v>0.8741805432120174</v>
      </c>
      <c r="G334" s="20">
        <v>0.0</v>
      </c>
      <c r="H334" s="20">
        <v>5.4353008E7</v>
      </c>
      <c r="I334" s="20">
        <v>0.0</v>
      </c>
      <c r="J334" s="20">
        <v>0.0</v>
      </c>
      <c r="K334" s="20">
        <v>0.0</v>
      </c>
      <c r="L334" s="20">
        <v>3.24776318E8</v>
      </c>
      <c r="M334" s="20">
        <v>0.0</v>
      </c>
      <c r="N334" s="18"/>
      <c r="O334" s="20">
        <v>2.581028544E7</v>
      </c>
      <c r="P334" s="20">
        <v>2.5810285E7</v>
      </c>
      <c r="Q334" s="20">
        <v>2.5810285E7</v>
      </c>
      <c r="R334" s="20">
        <v>0.0</v>
      </c>
      <c r="S334" s="20">
        <v>2.5810285E7</v>
      </c>
      <c r="T334" s="18"/>
      <c r="U334" s="18"/>
      <c r="V334" s="18"/>
      <c r="W334" s="18"/>
      <c r="X334" s="18"/>
      <c r="Y334" s="18"/>
      <c r="Z334" s="18"/>
    </row>
    <row r="335" ht="15.75" customHeight="1" outlineLevel="2">
      <c r="A335" s="18" t="s">
        <v>222</v>
      </c>
      <c r="B335" s="18" t="s">
        <v>37</v>
      </c>
      <c r="C335" s="19" t="s">
        <v>38</v>
      </c>
      <c r="D335" s="20">
        <v>3216191.22</v>
      </c>
      <c r="E335" s="21">
        <v>176387.74</v>
      </c>
      <c r="F335" s="21">
        <v>0.10893067394814993</v>
      </c>
      <c r="G335" s="20">
        <v>0.0</v>
      </c>
      <c r="H335" s="20">
        <v>5.4353008E7</v>
      </c>
      <c r="I335" s="20">
        <v>0.0</v>
      </c>
      <c r="J335" s="20">
        <v>0.0</v>
      </c>
      <c r="K335" s="20">
        <v>0.0</v>
      </c>
      <c r="L335" s="20">
        <v>3.24776318E8</v>
      </c>
      <c r="M335" s="20">
        <v>0.0</v>
      </c>
      <c r="N335" s="18"/>
      <c r="O335" s="20">
        <v>3216191.22</v>
      </c>
      <c r="P335" s="20">
        <v>3216191.0</v>
      </c>
      <c r="Q335" s="20">
        <v>3216191.0</v>
      </c>
      <c r="R335" s="20">
        <v>0.0</v>
      </c>
      <c r="S335" s="20">
        <v>3216191.0</v>
      </c>
      <c r="T335" s="18"/>
      <c r="U335" s="18"/>
      <c r="V335" s="18"/>
      <c r="W335" s="18"/>
      <c r="X335" s="18"/>
      <c r="Y335" s="18"/>
      <c r="Z335" s="18"/>
    </row>
    <row r="336" ht="15.75" customHeight="1" outlineLevel="2">
      <c r="A336" s="18" t="s">
        <v>222</v>
      </c>
      <c r="B336" s="18" t="s">
        <v>53</v>
      </c>
      <c r="C336" s="19" t="s">
        <v>54</v>
      </c>
      <c r="D336" s="20">
        <v>498643.34</v>
      </c>
      <c r="E336" s="21">
        <v>27347.43</v>
      </c>
      <c r="F336" s="21">
        <v>0.01688878283983266</v>
      </c>
      <c r="G336" s="20">
        <v>0.0</v>
      </c>
      <c r="H336" s="20">
        <v>5.4353008E7</v>
      </c>
      <c r="I336" s="20">
        <v>0.0</v>
      </c>
      <c r="J336" s="20">
        <v>0.0</v>
      </c>
      <c r="K336" s="20">
        <v>0.0</v>
      </c>
      <c r="L336" s="20">
        <v>3.24776318E8</v>
      </c>
      <c r="M336" s="20">
        <v>0.0</v>
      </c>
      <c r="N336" s="18"/>
      <c r="O336" s="20">
        <v>498643.34</v>
      </c>
      <c r="P336" s="20">
        <v>498643.0</v>
      </c>
      <c r="Q336" s="20">
        <v>498643.0</v>
      </c>
      <c r="R336" s="20">
        <v>0.0</v>
      </c>
      <c r="S336" s="20">
        <v>498643.0</v>
      </c>
      <c r="T336" s="18"/>
      <c r="U336" s="18"/>
      <c r="V336" s="18"/>
      <c r="W336" s="18"/>
      <c r="X336" s="18"/>
      <c r="Y336" s="18"/>
      <c r="Z336" s="18"/>
    </row>
    <row r="337" ht="15.75" customHeight="1" outlineLevel="1">
      <c r="A337" s="23" t="s">
        <v>223</v>
      </c>
      <c r="B337" s="18"/>
      <c r="C337" s="19"/>
      <c r="D337" s="20">
        <v>2.952512E7</v>
      </c>
      <c r="E337" s="21">
        <v>1619266.0</v>
      </c>
      <c r="F337" s="18">
        <v>1.0</v>
      </c>
      <c r="G337" s="20"/>
      <c r="H337" s="20"/>
      <c r="I337" s="20"/>
      <c r="J337" s="20">
        <v>0.0</v>
      </c>
      <c r="K337" s="20">
        <v>0.0</v>
      </c>
      <c r="L337" s="20"/>
      <c r="M337" s="20"/>
      <c r="N337" s="18"/>
      <c r="O337" s="20">
        <v>2.952512E7</v>
      </c>
      <c r="P337" s="20">
        <v>2.9525119E7</v>
      </c>
      <c r="Q337" s="20">
        <v>2.9525119E7</v>
      </c>
      <c r="R337" s="20">
        <v>0.0</v>
      </c>
      <c r="S337" s="20">
        <v>2.9525119E7</v>
      </c>
      <c r="T337" s="18"/>
      <c r="U337" s="18"/>
      <c r="V337" s="18"/>
      <c r="W337" s="18"/>
      <c r="X337" s="18"/>
      <c r="Y337" s="18"/>
      <c r="Z337" s="18"/>
    </row>
    <row r="338" ht="15.75" customHeight="1" outlineLevel="2">
      <c r="A338" s="18" t="s">
        <v>224</v>
      </c>
      <c r="B338" s="18" t="s">
        <v>27</v>
      </c>
      <c r="C338" s="19" t="s">
        <v>28</v>
      </c>
      <c r="D338" s="20">
        <v>0.0</v>
      </c>
      <c r="E338" s="21">
        <v>4.403214108E7</v>
      </c>
      <c r="F338" s="18">
        <v>0.0</v>
      </c>
      <c r="G338" s="20">
        <v>0.0</v>
      </c>
      <c r="H338" s="20">
        <v>5.06696609E8</v>
      </c>
      <c r="I338" s="20">
        <v>0.0</v>
      </c>
      <c r="J338" s="20">
        <v>0.0</v>
      </c>
      <c r="K338" s="20">
        <v>0.0</v>
      </c>
      <c r="L338" s="20">
        <v>0.0</v>
      </c>
      <c r="M338" s="20">
        <v>0.0</v>
      </c>
      <c r="N338" s="18"/>
      <c r="O338" s="20">
        <v>0.0</v>
      </c>
      <c r="P338" s="20">
        <v>0.0</v>
      </c>
      <c r="Q338" s="20">
        <v>0.0</v>
      </c>
      <c r="R338" s="20">
        <v>0.0</v>
      </c>
      <c r="S338" s="20">
        <v>0.0</v>
      </c>
      <c r="T338" s="18"/>
      <c r="U338" s="18"/>
      <c r="V338" s="18"/>
      <c r="W338" s="18"/>
      <c r="X338" s="18"/>
      <c r="Y338" s="18"/>
      <c r="Z338" s="18"/>
    </row>
    <row r="339" ht="15.75" customHeight="1" outlineLevel="2">
      <c r="A339" s="18" t="s">
        <v>224</v>
      </c>
      <c r="B339" s="18" t="s">
        <v>37</v>
      </c>
      <c r="C339" s="19" t="s">
        <v>38</v>
      </c>
      <c r="D339" s="20">
        <v>0.0</v>
      </c>
      <c r="E339" s="21">
        <v>265684.92</v>
      </c>
      <c r="F339" s="18">
        <v>0.0</v>
      </c>
      <c r="G339" s="20">
        <v>0.0</v>
      </c>
      <c r="H339" s="20">
        <v>5.06696609E8</v>
      </c>
      <c r="I339" s="20">
        <v>0.0</v>
      </c>
      <c r="J339" s="20">
        <v>0.0</v>
      </c>
      <c r="K339" s="20">
        <v>0.0</v>
      </c>
      <c r="L339" s="20">
        <v>0.0</v>
      </c>
      <c r="M339" s="20">
        <v>0.0</v>
      </c>
      <c r="N339" s="18"/>
      <c r="O339" s="20">
        <v>0.0</v>
      </c>
      <c r="P339" s="20">
        <v>0.0</v>
      </c>
      <c r="Q339" s="20">
        <v>0.0</v>
      </c>
      <c r="R339" s="20">
        <v>0.0</v>
      </c>
      <c r="S339" s="20">
        <v>0.0</v>
      </c>
      <c r="T339" s="18"/>
      <c r="U339" s="18"/>
      <c r="V339" s="18"/>
      <c r="W339" s="18"/>
      <c r="X339" s="18"/>
      <c r="Y339" s="18"/>
      <c r="Z339" s="18"/>
    </row>
    <row r="340" ht="15.75" customHeight="1" outlineLevel="2">
      <c r="A340" s="18" t="s">
        <v>224</v>
      </c>
      <c r="B340" s="18" t="s">
        <v>51</v>
      </c>
      <c r="C340" s="19" t="s">
        <v>52</v>
      </c>
      <c r="D340" s="20">
        <v>0.0</v>
      </c>
      <c r="E340" s="21">
        <v>0.0</v>
      </c>
      <c r="F340" s="18">
        <v>0.0</v>
      </c>
      <c r="G340" s="20">
        <v>0.0</v>
      </c>
      <c r="H340" s="20">
        <v>5.06696609E8</v>
      </c>
      <c r="I340" s="20">
        <v>0.0</v>
      </c>
      <c r="J340" s="20">
        <v>0.0</v>
      </c>
      <c r="K340" s="20">
        <v>0.0</v>
      </c>
      <c r="L340" s="20">
        <v>0.0</v>
      </c>
      <c r="M340" s="20">
        <v>0.0</v>
      </c>
      <c r="N340" s="18"/>
      <c r="O340" s="20">
        <v>0.0</v>
      </c>
      <c r="P340" s="20">
        <v>0.0</v>
      </c>
      <c r="Q340" s="20">
        <v>0.0</v>
      </c>
      <c r="R340" s="20">
        <v>0.0</v>
      </c>
      <c r="S340" s="20">
        <v>0.0</v>
      </c>
      <c r="T340" s="18"/>
      <c r="U340" s="18"/>
      <c r="V340" s="18"/>
      <c r="W340" s="18"/>
      <c r="X340" s="18"/>
      <c r="Y340" s="18"/>
      <c r="Z340" s="18"/>
    </row>
    <row r="341" ht="15.75" customHeight="1" outlineLevel="1">
      <c r="A341" s="23" t="s">
        <v>225</v>
      </c>
      <c r="B341" s="18"/>
      <c r="C341" s="19"/>
      <c r="D341" s="20">
        <v>0.0</v>
      </c>
      <c r="E341" s="21">
        <v>4.4297826E7</v>
      </c>
      <c r="F341" s="18">
        <v>1.0</v>
      </c>
      <c r="G341" s="20"/>
      <c r="H341" s="20"/>
      <c r="I341" s="20"/>
      <c r="J341" s="20">
        <v>0.0</v>
      </c>
      <c r="K341" s="20">
        <v>0.0</v>
      </c>
      <c r="L341" s="20"/>
      <c r="M341" s="20"/>
      <c r="N341" s="18"/>
      <c r="O341" s="20">
        <v>0.0</v>
      </c>
      <c r="P341" s="20">
        <v>0.0</v>
      </c>
      <c r="Q341" s="20">
        <v>0.0</v>
      </c>
      <c r="R341" s="20">
        <v>0.0</v>
      </c>
      <c r="S341" s="20">
        <v>0.0</v>
      </c>
      <c r="T341" s="18"/>
      <c r="U341" s="18"/>
      <c r="V341" s="18"/>
      <c r="W341" s="18"/>
      <c r="X341" s="18"/>
      <c r="Y341" s="18"/>
      <c r="Z341" s="18"/>
    </row>
    <row r="342" ht="15.75" customHeight="1" outlineLevel="2">
      <c r="A342" s="18" t="s">
        <v>226</v>
      </c>
      <c r="B342" s="18" t="s">
        <v>27</v>
      </c>
      <c r="C342" s="19" t="s">
        <v>28</v>
      </c>
      <c r="D342" s="20">
        <v>2.410706869E7</v>
      </c>
      <c r="E342" s="21">
        <v>2096741.1</v>
      </c>
      <c r="F342" s="21">
        <v>0.48439143011987845</v>
      </c>
      <c r="G342" s="20">
        <v>0.0</v>
      </c>
      <c r="H342" s="20">
        <v>4.9577349E7</v>
      </c>
      <c r="I342" s="20">
        <v>0.0</v>
      </c>
      <c r="J342" s="20">
        <v>0.0</v>
      </c>
      <c r="K342" s="20">
        <v>0.0</v>
      </c>
      <c r="L342" s="20">
        <v>5.47445188E8</v>
      </c>
      <c r="M342" s="20">
        <v>0.0</v>
      </c>
      <c r="N342" s="18"/>
      <c r="O342" s="20">
        <v>2.410706869E7</v>
      </c>
      <c r="P342" s="20">
        <v>2.4107069E7</v>
      </c>
      <c r="Q342" s="20">
        <v>2.4107069E7</v>
      </c>
      <c r="R342" s="20">
        <v>0.0</v>
      </c>
      <c r="S342" s="20">
        <v>2.4107069E7</v>
      </c>
      <c r="T342" s="18"/>
      <c r="U342" s="18"/>
      <c r="V342" s="18"/>
      <c r="W342" s="18"/>
      <c r="X342" s="18"/>
      <c r="Y342" s="18"/>
      <c r="Z342" s="18"/>
    </row>
    <row r="343" ht="15.75" customHeight="1" outlineLevel="2">
      <c r="A343" s="18" t="s">
        <v>226</v>
      </c>
      <c r="B343" s="18" t="s">
        <v>37</v>
      </c>
      <c r="C343" s="19" t="s">
        <v>38</v>
      </c>
      <c r="D343" s="20">
        <v>2692.91</v>
      </c>
      <c r="E343" s="21">
        <v>234.22</v>
      </c>
      <c r="F343" s="21">
        <v>5.41095453312089E-5</v>
      </c>
      <c r="G343" s="20">
        <v>0.0</v>
      </c>
      <c r="H343" s="20">
        <v>4.9577349E7</v>
      </c>
      <c r="I343" s="20">
        <v>0.0</v>
      </c>
      <c r="J343" s="20">
        <v>0.0</v>
      </c>
      <c r="K343" s="20">
        <v>0.0</v>
      </c>
      <c r="L343" s="20">
        <v>5.47445188E8</v>
      </c>
      <c r="M343" s="20">
        <v>0.0</v>
      </c>
      <c r="N343" s="18"/>
      <c r="O343" s="24">
        <v>0.0</v>
      </c>
      <c r="P343" s="20">
        <v>0.0</v>
      </c>
      <c r="Q343" s="20">
        <v>0.0</v>
      </c>
      <c r="R343" s="20">
        <v>2692.91</v>
      </c>
      <c r="S343" s="20">
        <v>0.0</v>
      </c>
      <c r="T343" s="18"/>
      <c r="U343" s="18"/>
      <c r="V343" s="18"/>
      <c r="W343" s="18"/>
      <c r="X343" s="18"/>
      <c r="Y343" s="18"/>
      <c r="Z343" s="18"/>
    </row>
    <row r="344" ht="15.75" customHeight="1" outlineLevel="2">
      <c r="A344" s="18" t="s">
        <v>226</v>
      </c>
      <c r="B344" s="18" t="s">
        <v>51</v>
      </c>
      <c r="C344" s="19" t="s">
        <v>52</v>
      </c>
      <c r="D344" s="20">
        <v>0.0</v>
      </c>
      <c r="E344" s="21">
        <v>0.0</v>
      </c>
      <c r="F344" s="18">
        <v>0.0</v>
      </c>
      <c r="G344" s="20">
        <v>0.0</v>
      </c>
      <c r="H344" s="20">
        <v>4.9577349E7</v>
      </c>
      <c r="I344" s="20">
        <v>0.0</v>
      </c>
      <c r="J344" s="20">
        <v>0.0</v>
      </c>
      <c r="K344" s="20">
        <v>0.0</v>
      </c>
      <c r="L344" s="20">
        <v>5.47445188E8</v>
      </c>
      <c r="M344" s="20">
        <v>0.0</v>
      </c>
      <c r="N344" s="18"/>
      <c r="O344" s="20">
        <v>0.0</v>
      </c>
      <c r="P344" s="20">
        <v>0.0</v>
      </c>
      <c r="Q344" s="20">
        <v>0.0</v>
      </c>
      <c r="R344" s="20">
        <v>0.0</v>
      </c>
      <c r="S344" s="20">
        <v>0.0</v>
      </c>
      <c r="T344" s="18"/>
      <c r="U344" s="18"/>
      <c r="V344" s="18"/>
      <c r="W344" s="18"/>
      <c r="X344" s="18"/>
      <c r="Y344" s="18"/>
      <c r="Z344" s="18"/>
    </row>
    <row r="345" ht="15.75" customHeight="1" outlineLevel="2">
      <c r="A345" s="18" t="s">
        <v>226</v>
      </c>
      <c r="B345" s="18" t="s">
        <v>53</v>
      </c>
      <c r="C345" s="19" t="s">
        <v>54</v>
      </c>
      <c r="D345" s="20">
        <v>2.56579824E7</v>
      </c>
      <c r="E345" s="21">
        <v>2231633.68</v>
      </c>
      <c r="F345" s="21">
        <v>0.5155544603347904</v>
      </c>
      <c r="G345" s="20">
        <v>0.0</v>
      </c>
      <c r="H345" s="20">
        <v>4.9577349E7</v>
      </c>
      <c r="I345" s="20">
        <v>0.0</v>
      </c>
      <c r="J345" s="20">
        <v>0.0</v>
      </c>
      <c r="K345" s="20">
        <v>0.0</v>
      </c>
      <c r="L345" s="20">
        <v>5.47445188E8</v>
      </c>
      <c r="M345" s="20">
        <v>0.0</v>
      </c>
      <c r="N345" s="18"/>
      <c r="O345" s="20">
        <v>2.56579824E7</v>
      </c>
      <c r="P345" s="20">
        <v>2.5657982E7</v>
      </c>
      <c r="Q345" s="20">
        <v>2.5657982E7</v>
      </c>
      <c r="R345" s="20">
        <v>0.0</v>
      </c>
      <c r="S345" s="20">
        <v>2.5657982E7</v>
      </c>
      <c r="T345" s="18"/>
      <c r="U345" s="18"/>
      <c r="V345" s="18"/>
      <c r="W345" s="18"/>
      <c r="X345" s="18"/>
      <c r="Y345" s="18"/>
      <c r="Z345" s="18"/>
    </row>
    <row r="346" ht="15.75" customHeight="1" outlineLevel="1">
      <c r="A346" s="23" t="s">
        <v>227</v>
      </c>
      <c r="B346" s="18"/>
      <c r="C346" s="19"/>
      <c r="D346" s="20">
        <v>4.9767744E7</v>
      </c>
      <c r="E346" s="21">
        <v>4328609.0</v>
      </c>
      <c r="F346" s="18">
        <v>1.0</v>
      </c>
      <c r="G346" s="20"/>
      <c r="H346" s="20"/>
      <c r="I346" s="20"/>
      <c r="J346" s="20">
        <v>0.0</v>
      </c>
      <c r="K346" s="20">
        <v>0.0</v>
      </c>
      <c r="L346" s="20"/>
      <c r="M346" s="20"/>
      <c r="N346" s="18"/>
      <c r="O346" s="20">
        <v>4.976505109E7</v>
      </c>
      <c r="P346" s="20">
        <v>4.9765051E7</v>
      </c>
      <c r="Q346" s="20">
        <v>4.9765051E7</v>
      </c>
      <c r="R346" s="20">
        <v>2692.91</v>
      </c>
      <c r="S346" s="20">
        <v>4.9765051E7</v>
      </c>
      <c r="T346" s="18"/>
      <c r="U346" s="18"/>
      <c r="V346" s="18"/>
      <c r="W346" s="18"/>
      <c r="X346" s="18"/>
      <c r="Y346" s="18"/>
      <c r="Z346" s="18"/>
    </row>
    <row r="347" ht="15.75" customHeight="1" outlineLevel="2">
      <c r="A347" s="18" t="s">
        <v>228</v>
      </c>
      <c r="B347" s="18" t="s">
        <v>27</v>
      </c>
      <c r="C347" s="19" t="s">
        <v>28</v>
      </c>
      <c r="D347" s="20">
        <v>1.12500318E7</v>
      </c>
      <c r="E347" s="21">
        <v>898401.88</v>
      </c>
      <c r="F347" s="21">
        <v>0.746175384413548</v>
      </c>
      <c r="G347" s="20">
        <v>0.0</v>
      </c>
      <c r="H347" s="20">
        <v>2.6267093E7</v>
      </c>
      <c r="I347" s="20">
        <v>0.0</v>
      </c>
      <c r="J347" s="20">
        <v>0.0</v>
      </c>
      <c r="K347" s="20">
        <v>0.0</v>
      </c>
      <c r="L347" s="20">
        <v>1.65846194E8</v>
      </c>
      <c r="M347" s="20">
        <v>0.0</v>
      </c>
      <c r="N347" s="18"/>
      <c r="O347" s="20">
        <v>1.12500318E7</v>
      </c>
      <c r="P347" s="20">
        <v>1.1250032E7</v>
      </c>
      <c r="Q347" s="20">
        <v>1.1250032E7</v>
      </c>
      <c r="R347" s="20">
        <v>0.0</v>
      </c>
      <c r="S347" s="20">
        <v>1.1250032E7</v>
      </c>
      <c r="T347" s="18"/>
      <c r="U347" s="18"/>
      <c r="V347" s="18"/>
      <c r="W347" s="18"/>
      <c r="X347" s="18"/>
      <c r="Y347" s="18"/>
      <c r="Z347" s="18"/>
    </row>
    <row r="348" ht="15.75" customHeight="1" outlineLevel="2">
      <c r="A348" s="18" t="s">
        <v>228</v>
      </c>
      <c r="B348" s="18" t="s">
        <v>37</v>
      </c>
      <c r="C348" s="19" t="s">
        <v>38</v>
      </c>
      <c r="D348" s="20">
        <v>3826895.2</v>
      </c>
      <c r="E348" s="21">
        <v>305607.12</v>
      </c>
      <c r="F348" s="21">
        <v>0.2538246155864521</v>
      </c>
      <c r="G348" s="20">
        <v>0.0</v>
      </c>
      <c r="H348" s="20">
        <v>2.6267093E7</v>
      </c>
      <c r="I348" s="20">
        <v>0.0</v>
      </c>
      <c r="J348" s="20">
        <v>0.0</v>
      </c>
      <c r="K348" s="20">
        <v>0.0</v>
      </c>
      <c r="L348" s="20">
        <v>1.65846194E8</v>
      </c>
      <c r="M348" s="20">
        <v>0.0</v>
      </c>
      <c r="N348" s="18"/>
      <c r="O348" s="20">
        <v>3826895.2</v>
      </c>
      <c r="P348" s="20">
        <v>3826895.0</v>
      </c>
      <c r="Q348" s="20">
        <v>3826895.0</v>
      </c>
      <c r="R348" s="20">
        <v>0.0</v>
      </c>
      <c r="S348" s="20">
        <v>3826895.0</v>
      </c>
      <c r="T348" s="18"/>
      <c r="U348" s="18"/>
      <c r="V348" s="18"/>
      <c r="W348" s="18"/>
      <c r="X348" s="18"/>
      <c r="Y348" s="18"/>
      <c r="Z348" s="18"/>
    </row>
    <row r="349" ht="15.75" customHeight="1" outlineLevel="1">
      <c r="A349" s="23" t="s">
        <v>229</v>
      </c>
      <c r="B349" s="18"/>
      <c r="C349" s="19"/>
      <c r="D349" s="20">
        <v>1.5076927E7</v>
      </c>
      <c r="E349" s="21">
        <v>1204009.0</v>
      </c>
      <c r="F349" s="18">
        <v>1.0</v>
      </c>
      <c r="G349" s="20"/>
      <c r="H349" s="20"/>
      <c r="I349" s="20"/>
      <c r="J349" s="20">
        <v>0.0</v>
      </c>
      <c r="K349" s="20">
        <v>0.0</v>
      </c>
      <c r="L349" s="20"/>
      <c r="M349" s="20"/>
      <c r="N349" s="18"/>
      <c r="O349" s="20">
        <v>1.5076927E7</v>
      </c>
      <c r="P349" s="20">
        <v>1.5076927E7</v>
      </c>
      <c r="Q349" s="20">
        <v>1.5076927E7</v>
      </c>
      <c r="R349" s="20">
        <v>0.0</v>
      </c>
      <c r="S349" s="20">
        <v>1.5076927E7</v>
      </c>
      <c r="T349" s="18"/>
      <c r="U349" s="18"/>
      <c r="V349" s="18"/>
      <c r="W349" s="18"/>
      <c r="X349" s="18"/>
      <c r="Y349" s="18"/>
      <c r="Z349" s="18"/>
    </row>
    <row r="350" ht="15.75" customHeight="1" outlineLevel="2">
      <c r="A350" s="18" t="s">
        <v>230</v>
      </c>
      <c r="B350" s="18" t="s">
        <v>27</v>
      </c>
      <c r="C350" s="19" t="s">
        <v>28</v>
      </c>
      <c r="D350" s="20">
        <v>0.0</v>
      </c>
      <c r="E350" s="21">
        <v>1555903.06</v>
      </c>
      <c r="F350" s="18">
        <v>0.0</v>
      </c>
      <c r="G350" s="20">
        <v>0.0</v>
      </c>
      <c r="H350" s="20">
        <v>7.0605542E7</v>
      </c>
      <c r="I350" s="20">
        <v>0.0</v>
      </c>
      <c r="J350" s="20">
        <v>0.0</v>
      </c>
      <c r="K350" s="20">
        <v>0.0</v>
      </c>
      <c r="L350" s="20">
        <v>0.0</v>
      </c>
      <c r="M350" s="20">
        <v>0.0</v>
      </c>
      <c r="N350" s="18"/>
      <c r="O350" s="20">
        <v>0.0</v>
      </c>
      <c r="P350" s="20">
        <v>0.0</v>
      </c>
      <c r="Q350" s="20">
        <v>0.0</v>
      </c>
      <c r="R350" s="20">
        <v>0.0</v>
      </c>
      <c r="S350" s="20">
        <v>0.0</v>
      </c>
      <c r="T350" s="18"/>
      <c r="U350" s="18"/>
      <c r="V350" s="18"/>
      <c r="W350" s="18"/>
      <c r="X350" s="18"/>
      <c r="Y350" s="18"/>
      <c r="Z350" s="18"/>
    </row>
    <row r="351" ht="15.75" customHeight="1" outlineLevel="2">
      <c r="A351" s="18" t="s">
        <v>230</v>
      </c>
      <c r="B351" s="18" t="s">
        <v>53</v>
      </c>
      <c r="C351" s="19" t="s">
        <v>54</v>
      </c>
      <c r="D351" s="20">
        <v>0.0</v>
      </c>
      <c r="E351" s="21">
        <v>969134.94</v>
      </c>
      <c r="F351" s="18">
        <v>0.0</v>
      </c>
      <c r="G351" s="20">
        <v>0.0</v>
      </c>
      <c r="H351" s="20">
        <v>7.0605542E7</v>
      </c>
      <c r="I351" s="20">
        <v>0.0</v>
      </c>
      <c r="J351" s="20">
        <v>0.0</v>
      </c>
      <c r="K351" s="20">
        <v>0.0</v>
      </c>
      <c r="L351" s="20">
        <v>0.0</v>
      </c>
      <c r="M351" s="20">
        <v>0.0</v>
      </c>
      <c r="N351" s="18"/>
      <c r="O351" s="20">
        <v>0.0</v>
      </c>
      <c r="P351" s="20">
        <v>0.0</v>
      </c>
      <c r="Q351" s="20">
        <v>0.0</v>
      </c>
      <c r="R351" s="20">
        <v>0.0</v>
      </c>
      <c r="S351" s="20">
        <v>0.0</v>
      </c>
      <c r="T351" s="18"/>
      <c r="U351" s="18"/>
      <c r="V351" s="18"/>
      <c r="W351" s="18"/>
      <c r="X351" s="18"/>
      <c r="Y351" s="18"/>
      <c r="Z351" s="18"/>
    </row>
    <row r="352" ht="15.75" customHeight="1" outlineLevel="1">
      <c r="A352" s="23" t="s">
        <v>231</v>
      </c>
      <c r="B352" s="18"/>
      <c r="C352" s="19"/>
      <c r="D352" s="20">
        <v>0.0</v>
      </c>
      <c r="E352" s="21">
        <v>2525038.0</v>
      </c>
      <c r="F352" s="18">
        <v>1.0</v>
      </c>
      <c r="G352" s="20"/>
      <c r="H352" s="20"/>
      <c r="I352" s="20"/>
      <c r="J352" s="20">
        <v>0.0</v>
      </c>
      <c r="K352" s="20">
        <v>0.0</v>
      </c>
      <c r="L352" s="20"/>
      <c r="M352" s="20"/>
      <c r="N352" s="18"/>
      <c r="O352" s="20">
        <v>0.0</v>
      </c>
      <c r="P352" s="20">
        <v>0.0</v>
      </c>
      <c r="Q352" s="20">
        <v>0.0</v>
      </c>
      <c r="R352" s="20">
        <v>0.0</v>
      </c>
      <c r="S352" s="20">
        <v>0.0</v>
      </c>
      <c r="T352" s="18"/>
      <c r="U352" s="18"/>
      <c r="V352" s="18"/>
      <c r="W352" s="18"/>
      <c r="X352" s="18"/>
      <c r="Y352" s="18"/>
      <c r="Z352" s="18"/>
    </row>
    <row r="353" ht="15.75" customHeight="1" outlineLevel="2">
      <c r="A353" s="18" t="s">
        <v>232</v>
      </c>
      <c r="B353" s="18" t="s">
        <v>27</v>
      </c>
      <c r="C353" s="19" t="s">
        <v>28</v>
      </c>
      <c r="D353" s="20">
        <v>920713.23</v>
      </c>
      <c r="E353" s="21">
        <v>1308512.28</v>
      </c>
      <c r="F353" s="21">
        <v>0.9927630050947516</v>
      </c>
      <c r="G353" s="20">
        <v>0.0</v>
      </c>
      <c r="H353" s="20">
        <v>1.5120464E7</v>
      </c>
      <c r="I353" s="20">
        <v>0.0</v>
      </c>
      <c r="J353" s="20">
        <v>0.0</v>
      </c>
      <c r="K353" s="20">
        <v>0.0</v>
      </c>
      <c r="L353" s="20">
        <v>1.0201679E7</v>
      </c>
      <c r="M353" s="20">
        <v>0.0</v>
      </c>
      <c r="N353" s="18"/>
      <c r="O353" s="20">
        <v>920713.23</v>
      </c>
      <c r="P353" s="20">
        <v>920713.0</v>
      </c>
      <c r="Q353" s="20">
        <v>920713.0</v>
      </c>
      <c r="R353" s="20">
        <v>0.0</v>
      </c>
      <c r="S353" s="20">
        <v>920713.0</v>
      </c>
      <c r="T353" s="18"/>
      <c r="U353" s="18"/>
      <c r="V353" s="18"/>
      <c r="W353" s="18"/>
      <c r="X353" s="18"/>
      <c r="Y353" s="18"/>
      <c r="Z353" s="18"/>
    </row>
    <row r="354" ht="15.75" customHeight="1" outlineLevel="2">
      <c r="A354" s="18" t="s">
        <v>232</v>
      </c>
      <c r="B354" s="18" t="s">
        <v>37</v>
      </c>
      <c r="C354" s="19" t="s">
        <v>38</v>
      </c>
      <c r="D354" s="20">
        <v>6711.77</v>
      </c>
      <c r="E354" s="21">
        <v>9538.72</v>
      </c>
      <c r="F354" s="21">
        <v>0.007236994905248403</v>
      </c>
      <c r="G354" s="20">
        <v>0.0</v>
      </c>
      <c r="H354" s="20">
        <v>1.5120464E7</v>
      </c>
      <c r="I354" s="20">
        <v>0.0</v>
      </c>
      <c r="J354" s="20">
        <v>0.0</v>
      </c>
      <c r="K354" s="20">
        <v>0.0</v>
      </c>
      <c r="L354" s="20">
        <v>1.0201679E7</v>
      </c>
      <c r="M354" s="20">
        <v>0.0</v>
      </c>
      <c r="N354" s="18"/>
      <c r="O354" s="24">
        <v>0.0</v>
      </c>
      <c r="P354" s="20">
        <v>0.0</v>
      </c>
      <c r="Q354" s="20">
        <v>0.0</v>
      </c>
      <c r="R354" s="20">
        <v>6711.77</v>
      </c>
      <c r="S354" s="20">
        <v>0.0</v>
      </c>
      <c r="T354" s="18"/>
      <c r="U354" s="18"/>
      <c r="V354" s="18"/>
      <c r="W354" s="18"/>
      <c r="X354" s="18"/>
      <c r="Y354" s="18"/>
      <c r="Z354" s="18"/>
    </row>
    <row r="355" ht="15.75" customHeight="1" outlineLevel="1">
      <c r="A355" s="23" t="s">
        <v>233</v>
      </c>
      <c r="B355" s="18"/>
      <c r="C355" s="19"/>
      <c r="D355" s="20">
        <v>927425.0</v>
      </c>
      <c r="E355" s="21">
        <v>1318051.0</v>
      </c>
      <c r="F355" s="18">
        <v>1.0</v>
      </c>
      <c r="G355" s="20"/>
      <c r="H355" s="20"/>
      <c r="I355" s="20"/>
      <c r="J355" s="20">
        <v>0.0</v>
      </c>
      <c r="K355" s="20">
        <v>0.0</v>
      </c>
      <c r="L355" s="20"/>
      <c r="M355" s="20"/>
      <c r="N355" s="18"/>
      <c r="O355" s="20">
        <v>920713.23</v>
      </c>
      <c r="P355" s="20">
        <v>920713.0</v>
      </c>
      <c r="Q355" s="20">
        <v>920713.0</v>
      </c>
      <c r="R355" s="20">
        <v>6712.0</v>
      </c>
      <c r="S355" s="20">
        <v>920713.0</v>
      </c>
      <c r="T355" s="18"/>
      <c r="U355" s="18"/>
      <c r="V355" s="18"/>
      <c r="W355" s="18"/>
      <c r="X355" s="18"/>
      <c r="Y355" s="18"/>
      <c r="Z355" s="18"/>
    </row>
    <row r="356" ht="15.75" customHeight="1" outlineLevel="2">
      <c r="A356" s="18" t="s">
        <v>234</v>
      </c>
      <c r="B356" s="18" t="s">
        <v>27</v>
      </c>
      <c r="C356" s="19" t="s">
        <v>28</v>
      </c>
      <c r="D356" s="20">
        <v>1.198874023E7</v>
      </c>
      <c r="E356" s="21">
        <v>671990.37</v>
      </c>
      <c r="F356" s="21">
        <v>0.24450843907887934</v>
      </c>
      <c r="G356" s="20">
        <v>1.41770977E8</v>
      </c>
      <c r="H356" s="20">
        <v>2.9467422E7</v>
      </c>
      <c r="I356" s="20">
        <v>1.2888270636363637E7</v>
      </c>
      <c r="J356" s="20">
        <v>3151290.9357234277</v>
      </c>
      <c r="K356" s="20">
        <v>3151291.2300000004</v>
      </c>
      <c r="L356" s="20">
        <v>3.97581129E8</v>
      </c>
      <c r="M356" s="20">
        <v>0.0</v>
      </c>
      <c r="N356" s="18"/>
      <c r="O356" s="20">
        <v>8837449.294276573</v>
      </c>
      <c r="P356" s="20">
        <v>8837449.0</v>
      </c>
      <c r="Q356" s="20">
        <v>1.198874023E7</v>
      </c>
      <c r="R356" s="20">
        <v>0.0</v>
      </c>
      <c r="S356" s="20">
        <v>8837449.0</v>
      </c>
      <c r="T356" s="18"/>
      <c r="U356" s="18"/>
      <c r="V356" s="18"/>
      <c r="W356" s="18"/>
      <c r="X356" s="18"/>
      <c r="Y356" s="18"/>
      <c r="Z356" s="18"/>
    </row>
    <row r="357" ht="15.75" customHeight="1" outlineLevel="2">
      <c r="A357" s="18" t="s">
        <v>234</v>
      </c>
      <c r="B357" s="18" t="s">
        <v>37</v>
      </c>
      <c r="C357" s="19" t="s">
        <v>38</v>
      </c>
      <c r="D357" s="20">
        <v>3.341058729E7</v>
      </c>
      <c r="E357" s="21">
        <v>1872723.27</v>
      </c>
      <c r="F357" s="21">
        <v>0.6814035828839161</v>
      </c>
      <c r="G357" s="20">
        <v>1.41770977E8</v>
      </c>
      <c r="H357" s="20">
        <v>2.9467422E7</v>
      </c>
      <c r="I357" s="20">
        <v>1.2888270636363637E7</v>
      </c>
      <c r="J357" s="20">
        <v>8782113.788795752</v>
      </c>
      <c r="K357" s="20">
        <v>8782113.29</v>
      </c>
      <c r="L357" s="20">
        <v>3.97581129E8</v>
      </c>
      <c r="M357" s="20">
        <v>0.0</v>
      </c>
      <c r="N357" s="18"/>
      <c r="O357" s="20">
        <v>2.4628473501204245E7</v>
      </c>
      <c r="P357" s="20">
        <v>2.4628474E7</v>
      </c>
      <c r="Q357" s="20">
        <v>3.341058729E7</v>
      </c>
      <c r="R357" s="20">
        <v>0.0</v>
      </c>
      <c r="S357" s="20">
        <v>2.4628474E7</v>
      </c>
      <c r="T357" s="18"/>
      <c r="U357" s="18"/>
      <c r="V357" s="18"/>
      <c r="W357" s="18"/>
      <c r="X357" s="18"/>
      <c r="Y357" s="18"/>
      <c r="Z357" s="18"/>
    </row>
    <row r="358" ht="15.75" customHeight="1" outlineLevel="2">
      <c r="A358" s="18" t="s">
        <v>234</v>
      </c>
      <c r="B358" s="18" t="s">
        <v>51</v>
      </c>
      <c r="C358" s="19" t="s">
        <v>52</v>
      </c>
      <c r="D358" s="20">
        <v>0.0</v>
      </c>
      <c r="E358" s="21">
        <v>0.0</v>
      </c>
      <c r="F358" s="18">
        <v>0.0</v>
      </c>
      <c r="G358" s="20">
        <v>1.41770977E8</v>
      </c>
      <c r="H358" s="20">
        <v>2.9467422E7</v>
      </c>
      <c r="I358" s="20">
        <v>1.2888270636363637E7</v>
      </c>
      <c r="J358" s="20">
        <v>0.0</v>
      </c>
      <c r="K358" s="20">
        <v>0.0</v>
      </c>
      <c r="L358" s="20">
        <v>3.97581129E8</v>
      </c>
      <c r="M358" s="20">
        <v>0.0</v>
      </c>
      <c r="N358" s="18"/>
      <c r="O358" s="20">
        <v>0.0</v>
      </c>
      <c r="P358" s="20">
        <v>0.0</v>
      </c>
      <c r="Q358" s="20">
        <v>0.0</v>
      </c>
      <c r="R358" s="20">
        <v>0.0</v>
      </c>
      <c r="S358" s="20">
        <v>0.0</v>
      </c>
      <c r="T358" s="18"/>
      <c r="U358" s="18"/>
      <c r="V358" s="18"/>
      <c r="W358" s="18"/>
      <c r="X358" s="18"/>
      <c r="Y358" s="18"/>
      <c r="Z358" s="18"/>
    </row>
    <row r="359" ht="15.75" customHeight="1" outlineLevel="2">
      <c r="A359" s="18" t="s">
        <v>234</v>
      </c>
      <c r="B359" s="18" t="s">
        <v>53</v>
      </c>
      <c r="C359" s="19" t="s">
        <v>54</v>
      </c>
      <c r="D359" s="20">
        <v>3632682.48</v>
      </c>
      <c r="E359" s="21">
        <v>203618.36</v>
      </c>
      <c r="F359" s="21">
        <v>0.07408797803720468</v>
      </c>
      <c r="G359" s="20">
        <v>1.41770977E8</v>
      </c>
      <c r="H359" s="20">
        <v>2.9467422E7</v>
      </c>
      <c r="I359" s="20">
        <v>1.2888270636363637E7</v>
      </c>
      <c r="J359" s="20">
        <v>954865.9118444591</v>
      </c>
      <c r="K359" s="20">
        <v>954865.48</v>
      </c>
      <c r="L359" s="20">
        <v>3.97581129E8</v>
      </c>
      <c r="M359" s="20">
        <v>0.0</v>
      </c>
      <c r="N359" s="18"/>
      <c r="O359" s="20">
        <v>2677816.568155541</v>
      </c>
      <c r="P359" s="20">
        <v>2677817.0</v>
      </c>
      <c r="Q359" s="20">
        <v>3632682.48</v>
      </c>
      <c r="R359" s="20">
        <v>0.0</v>
      </c>
      <c r="S359" s="20">
        <v>2677817.0</v>
      </c>
      <c r="T359" s="18"/>
      <c r="U359" s="18"/>
      <c r="V359" s="18"/>
      <c r="W359" s="18"/>
      <c r="X359" s="18"/>
      <c r="Y359" s="18"/>
      <c r="Z359" s="18"/>
    </row>
    <row r="360" ht="15.75" customHeight="1" outlineLevel="1">
      <c r="A360" s="23" t="s">
        <v>235</v>
      </c>
      <c r="B360" s="18"/>
      <c r="C360" s="19"/>
      <c r="D360" s="20">
        <v>4.903200999999999E7</v>
      </c>
      <c r="E360" s="21">
        <v>2748332.0</v>
      </c>
      <c r="F360" s="18">
        <v>1.0</v>
      </c>
      <c r="G360" s="20"/>
      <c r="H360" s="20"/>
      <c r="I360" s="20"/>
      <c r="J360" s="20">
        <v>1.2888270636363639E7</v>
      </c>
      <c r="K360" s="20">
        <v>1.288827E7</v>
      </c>
      <c r="L360" s="20"/>
      <c r="M360" s="20"/>
      <c r="N360" s="18"/>
      <c r="O360" s="20">
        <v>3.614373936363636E7</v>
      </c>
      <c r="P360" s="20">
        <v>3.614374E7</v>
      </c>
      <c r="Q360" s="20">
        <v>4.903200999999999E7</v>
      </c>
      <c r="R360" s="20">
        <v>0.0</v>
      </c>
      <c r="S360" s="20">
        <v>3.614374E7</v>
      </c>
      <c r="T360" s="18"/>
      <c r="U360" s="18"/>
      <c r="V360" s="18"/>
      <c r="W360" s="18"/>
      <c r="X360" s="18"/>
      <c r="Y360" s="18"/>
      <c r="Z360" s="18"/>
    </row>
    <row r="361" ht="15.75" customHeight="1" outlineLevel="2">
      <c r="A361" s="18" t="s">
        <v>236</v>
      </c>
      <c r="B361" s="18" t="s">
        <v>27</v>
      </c>
      <c r="C361" s="19" t="s">
        <v>28</v>
      </c>
      <c r="D361" s="20">
        <v>872872.44</v>
      </c>
      <c r="E361" s="21">
        <v>415434.12</v>
      </c>
      <c r="F361" s="21">
        <v>0.8617481333466284</v>
      </c>
      <c r="G361" s="20">
        <v>0.0</v>
      </c>
      <c r="H361" s="20">
        <v>5277726.0</v>
      </c>
      <c r="I361" s="20">
        <v>0.0</v>
      </c>
      <c r="J361" s="20">
        <v>0.0</v>
      </c>
      <c r="K361" s="20">
        <v>0.0</v>
      </c>
      <c r="L361" s="20">
        <v>1.1141999E7</v>
      </c>
      <c r="M361" s="20">
        <v>0.0</v>
      </c>
      <c r="N361" s="18"/>
      <c r="O361" s="20">
        <v>872872.44</v>
      </c>
      <c r="P361" s="20">
        <v>872872.0</v>
      </c>
      <c r="Q361" s="20">
        <v>872872.0</v>
      </c>
      <c r="R361" s="20">
        <v>0.0</v>
      </c>
      <c r="S361" s="20">
        <v>872872.0</v>
      </c>
      <c r="T361" s="18"/>
      <c r="U361" s="18"/>
      <c r="V361" s="18"/>
      <c r="W361" s="18"/>
      <c r="X361" s="18"/>
      <c r="Y361" s="18"/>
      <c r="Z361" s="18"/>
    </row>
    <row r="362" ht="15.75" customHeight="1" outlineLevel="2">
      <c r="A362" s="18" t="s">
        <v>236</v>
      </c>
      <c r="B362" s="18" t="s">
        <v>37</v>
      </c>
      <c r="C362" s="19" t="s">
        <v>38</v>
      </c>
      <c r="D362" s="20">
        <v>140036.56</v>
      </c>
      <c r="E362" s="21">
        <v>66648.88</v>
      </c>
      <c r="F362" s="21">
        <v>0.13825186665337164</v>
      </c>
      <c r="G362" s="20">
        <v>0.0</v>
      </c>
      <c r="H362" s="20">
        <v>5277726.0</v>
      </c>
      <c r="I362" s="20">
        <v>0.0</v>
      </c>
      <c r="J362" s="20">
        <v>0.0</v>
      </c>
      <c r="K362" s="20">
        <v>0.0</v>
      </c>
      <c r="L362" s="20">
        <v>1.1141999E7</v>
      </c>
      <c r="M362" s="20">
        <v>0.0</v>
      </c>
      <c r="N362" s="18"/>
      <c r="O362" s="20">
        <v>140036.56</v>
      </c>
      <c r="P362" s="20">
        <v>140037.0</v>
      </c>
      <c r="Q362" s="20">
        <v>140037.0</v>
      </c>
      <c r="R362" s="20">
        <v>0.0</v>
      </c>
      <c r="S362" s="20">
        <v>140037.0</v>
      </c>
      <c r="T362" s="18"/>
      <c r="U362" s="18"/>
      <c r="V362" s="18"/>
      <c r="W362" s="18"/>
      <c r="X362" s="18"/>
      <c r="Y362" s="18"/>
      <c r="Z362" s="18"/>
    </row>
    <row r="363" ht="15.75" customHeight="1" outlineLevel="1">
      <c r="A363" s="23" t="s">
        <v>237</v>
      </c>
      <c r="B363" s="18"/>
      <c r="C363" s="19"/>
      <c r="D363" s="20">
        <v>1012909.0</v>
      </c>
      <c r="E363" s="21">
        <v>482083.0</v>
      </c>
      <c r="F363" s="18">
        <v>1.0</v>
      </c>
      <c r="G363" s="20"/>
      <c r="H363" s="20"/>
      <c r="I363" s="20"/>
      <c r="J363" s="20">
        <v>0.0</v>
      </c>
      <c r="K363" s="20">
        <v>0.0</v>
      </c>
      <c r="L363" s="20"/>
      <c r="M363" s="20"/>
      <c r="N363" s="18"/>
      <c r="O363" s="20">
        <v>1012909.0</v>
      </c>
      <c r="P363" s="20">
        <v>1012909.0</v>
      </c>
      <c r="Q363" s="20">
        <v>1012909.0</v>
      </c>
      <c r="R363" s="20">
        <v>0.0</v>
      </c>
      <c r="S363" s="20">
        <v>1012909.0</v>
      </c>
      <c r="T363" s="18"/>
      <c r="U363" s="18"/>
      <c r="V363" s="18"/>
      <c r="W363" s="18"/>
      <c r="X363" s="18"/>
      <c r="Y363" s="18"/>
      <c r="Z363" s="18"/>
    </row>
    <row r="364" ht="15.75" customHeight="1" outlineLevel="2">
      <c r="A364" s="18" t="s">
        <v>238</v>
      </c>
      <c r="B364" s="18" t="s">
        <v>27</v>
      </c>
      <c r="C364" s="19" t="s">
        <v>28</v>
      </c>
      <c r="D364" s="20">
        <v>4.898859168E7</v>
      </c>
      <c r="E364" s="21">
        <v>4487742.9</v>
      </c>
      <c r="F364" s="21">
        <v>0.9206442311927968</v>
      </c>
      <c r="G364" s="20">
        <v>0.0</v>
      </c>
      <c r="H364" s="20">
        <v>5.730446E7</v>
      </c>
      <c r="I364" s="20">
        <v>0.0</v>
      </c>
      <c r="J364" s="20">
        <v>0.0</v>
      </c>
      <c r="K364" s="20">
        <v>0.0</v>
      </c>
      <c r="L364" s="20">
        <v>5.85323284E8</v>
      </c>
      <c r="M364" s="20">
        <v>0.0</v>
      </c>
      <c r="N364" s="18"/>
      <c r="O364" s="20">
        <v>4.898859168E7</v>
      </c>
      <c r="P364" s="20">
        <v>4.8988592E7</v>
      </c>
      <c r="Q364" s="20">
        <v>4.8988592E7</v>
      </c>
      <c r="R364" s="20">
        <v>0.0</v>
      </c>
      <c r="S364" s="20">
        <v>4.8988592E7</v>
      </c>
      <c r="T364" s="18"/>
      <c r="U364" s="18"/>
      <c r="V364" s="18"/>
      <c r="W364" s="18"/>
      <c r="X364" s="18"/>
      <c r="Y364" s="18"/>
      <c r="Z364" s="18"/>
    </row>
    <row r="365" ht="15.75" customHeight="1" outlineLevel="2">
      <c r="A365" s="18" t="s">
        <v>238</v>
      </c>
      <c r="B365" s="18" t="s">
        <v>37</v>
      </c>
      <c r="C365" s="19" t="s">
        <v>38</v>
      </c>
      <c r="D365" s="20">
        <v>610370.87</v>
      </c>
      <c r="E365" s="21">
        <v>55914.81</v>
      </c>
      <c r="F365" s="21">
        <v>0.011470720040785393</v>
      </c>
      <c r="G365" s="20">
        <v>0.0</v>
      </c>
      <c r="H365" s="20">
        <v>5.730446E7</v>
      </c>
      <c r="I365" s="20">
        <v>0.0</v>
      </c>
      <c r="J365" s="20">
        <v>0.0</v>
      </c>
      <c r="K365" s="20">
        <v>0.0</v>
      </c>
      <c r="L365" s="20">
        <v>5.85323284E8</v>
      </c>
      <c r="M365" s="20">
        <v>0.0</v>
      </c>
      <c r="N365" s="18"/>
      <c r="O365" s="20">
        <v>610370.87</v>
      </c>
      <c r="P365" s="20">
        <v>610371.0</v>
      </c>
      <c r="Q365" s="20">
        <v>610371.0</v>
      </c>
      <c r="R365" s="20">
        <v>0.0</v>
      </c>
      <c r="S365" s="20">
        <v>610371.0</v>
      </c>
      <c r="T365" s="18"/>
      <c r="U365" s="18"/>
      <c r="V365" s="18"/>
      <c r="W365" s="18"/>
      <c r="X365" s="18"/>
      <c r="Y365" s="18"/>
      <c r="Z365" s="18"/>
    </row>
    <row r="366" ht="15.75" customHeight="1" outlineLevel="2">
      <c r="A366" s="18" t="s">
        <v>238</v>
      </c>
      <c r="B366" s="18" t="s">
        <v>67</v>
      </c>
      <c r="C366" s="19" t="s">
        <v>68</v>
      </c>
      <c r="D366" s="20">
        <v>3612245.45</v>
      </c>
      <c r="E366" s="21">
        <v>330910.29</v>
      </c>
      <c r="F366" s="21">
        <v>0.06788504876641778</v>
      </c>
      <c r="G366" s="20">
        <v>0.0</v>
      </c>
      <c r="H366" s="20">
        <v>5.730446E7</v>
      </c>
      <c r="I366" s="20">
        <v>0.0</v>
      </c>
      <c r="J366" s="20">
        <v>0.0</v>
      </c>
      <c r="K366" s="20">
        <v>0.0</v>
      </c>
      <c r="L366" s="20">
        <v>5.85323284E8</v>
      </c>
      <c r="M366" s="20">
        <v>0.0</v>
      </c>
      <c r="N366" s="18"/>
      <c r="O366" s="20">
        <v>3612245.45</v>
      </c>
      <c r="P366" s="20">
        <v>3612245.0</v>
      </c>
      <c r="Q366" s="20">
        <v>3612245.0</v>
      </c>
      <c r="R366" s="20">
        <v>0.0</v>
      </c>
      <c r="S366" s="20">
        <v>3612245.0</v>
      </c>
      <c r="T366" s="18"/>
      <c r="U366" s="18"/>
      <c r="V366" s="18"/>
      <c r="W366" s="18"/>
      <c r="X366" s="18"/>
      <c r="Y366" s="18"/>
      <c r="Z366" s="18"/>
    </row>
    <row r="367" ht="15.75" customHeight="1" outlineLevel="2">
      <c r="A367" s="18" t="s">
        <v>238</v>
      </c>
      <c r="B367" s="18" t="s">
        <v>51</v>
      </c>
      <c r="C367" s="19" t="s">
        <v>52</v>
      </c>
      <c r="D367" s="20">
        <v>0.0</v>
      </c>
      <c r="E367" s="21">
        <v>0.0</v>
      </c>
      <c r="F367" s="18">
        <v>0.0</v>
      </c>
      <c r="G367" s="20">
        <v>0.0</v>
      </c>
      <c r="H367" s="20">
        <v>5.730446E7</v>
      </c>
      <c r="I367" s="20">
        <v>0.0</v>
      </c>
      <c r="J367" s="20">
        <v>0.0</v>
      </c>
      <c r="K367" s="20">
        <v>0.0</v>
      </c>
      <c r="L367" s="20">
        <v>5.85323284E8</v>
      </c>
      <c r="M367" s="20">
        <v>0.0</v>
      </c>
      <c r="N367" s="18"/>
      <c r="O367" s="20">
        <v>0.0</v>
      </c>
      <c r="P367" s="20">
        <v>0.0</v>
      </c>
      <c r="Q367" s="20">
        <v>0.0</v>
      </c>
      <c r="R367" s="20">
        <v>0.0</v>
      </c>
      <c r="S367" s="20">
        <v>0.0</v>
      </c>
      <c r="T367" s="18"/>
      <c r="U367" s="18"/>
      <c r="V367" s="18"/>
      <c r="W367" s="18"/>
      <c r="X367" s="18"/>
      <c r="Y367" s="18"/>
      <c r="Z367" s="18"/>
    </row>
    <row r="368" ht="15.75" customHeight="1" outlineLevel="2">
      <c r="A368" s="18" t="s">
        <v>238</v>
      </c>
      <c r="B368" s="18" t="s">
        <v>31</v>
      </c>
      <c r="C368" s="19" t="s">
        <v>32</v>
      </c>
      <c r="D368" s="20">
        <v>0.0</v>
      </c>
      <c r="E368" s="21">
        <v>0.0</v>
      </c>
      <c r="F368" s="18">
        <v>0.0</v>
      </c>
      <c r="G368" s="20">
        <v>0.0</v>
      </c>
      <c r="H368" s="20">
        <v>5.730446E7</v>
      </c>
      <c r="I368" s="20">
        <v>0.0</v>
      </c>
      <c r="J368" s="20">
        <v>0.0</v>
      </c>
      <c r="K368" s="20">
        <v>0.0</v>
      </c>
      <c r="L368" s="20">
        <v>5.85323284E8</v>
      </c>
      <c r="M368" s="20">
        <v>0.0</v>
      </c>
      <c r="N368" s="18"/>
      <c r="O368" s="20">
        <v>0.0</v>
      </c>
      <c r="P368" s="20">
        <v>0.0</v>
      </c>
      <c r="Q368" s="20">
        <v>0.0</v>
      </c>
      <c r="R368" s="20">
        <v>0.0</v>
      </c>
      <c r="S368" s="20">
        <v>0.0</v>
      </c>
      <c r="T368" s="18"/>
      <c r="U368" s="18"/>
      <c r="V368" s="18"/>
      <c r="W368" s="18"/>
      <c r="X368" s="18"/>
      <c r="Y368" s="18"/>
      <c r="Z368" s="18"/>
    </row>
    <row r="369" ht="15.75" customHeight="1" outlineLevel="1">
      <c r="A369" s="23" t="s">
        <v>239</v>
      </c>
      <c r="B369" s="18"/>
      <c r="C369" s="19"/>
      <c r="D369" s="20">
        <v>5.3211208E7</v>
      </c>
      <c r="E369" s="21">
        <v>4874568.0</v>
      </c>
      <c r="F369" s="18">
        <v>1.0</v>
      </c>
      <c r="G369" s="20"/>
      <c r="H369" s="20"/>
      <c r="I369" s="20"/>
      <c r="J369" s="20">
        <v>0.0</v>
      </c>
      <c r="K369" s="20">
        <v>0.0</v>
      </c>
      <c r="L369" s="20"/>
      <c r="M369" s="20"/>
      <c r="N369" s="18"/>
      <c r="O369" s="20">
        <v>5.3211208E7</v>
      </c>
      <c r="P369" s="20">
        <v>5.3211208E7</v>
      </c>
      <c r="Q369" s="20">
        <v>5.3211208E7</v>
      </c>
      <c r="R369" s="20">
        <v>0.0</v>
      </c>
      <c r="S369" s="20">
        <v>5.3211208E7</v>
      </c>
      <c r="T369" s="18"/>
      <c r="U369" s="18"/>
      <c r="V369" s="18"/>
      <c r="W369" s="18"/>
      <c r="X369" s="18"/>
      <c r="Y369" s="18"/>
      <c r="Z369" s="18"/>
    </row>
    <row r="370" ht="15.75" customHeight="1" outlineLevel="2">
      <c r="A370" s="18" t="s">
        <v>240</v>
      </c>
      <c r="B370" s="18" t="s">
        <v>27</v>
      </c>
      <c r="C370" s="19" t="s">
        <v>28</v>
      </c>
      <c r="D370" s="20">
        <v>1.948627725E7</v>
      </c>
      <c r="E370" s="21">
        <v>1880766.18</v>
      </c>
      <c r="F370" s="21">
        <v>0.9811841630690175</v>
      </c>
      <c r="G370" s="20">
        <v>0.0</v>
      </c>
      <c r="H370" s="20">
        <v>3.1990216E7</v>
      </c>
      <c r="I370" s="20">
        <v>0.0</v>
      </c>
      <c r="J370" s="20">
        <v>0.0</v>
      </c>
      <c r="K370" s="20">
        <v>0.0</v>
      </c>
      <c r="L370" s="20">
        <v>2.18004195E8</v>
      </c>
      <c r="M370" s="20">
        <v>0.0</v>
      </c>
      <c r="N370" s="18"/>
      <c r="O370" s="20">
        <v>1.948627725E7</v>
      </c>
      <c r="P370" s="20">
        <v>1.9486277E7</v>
      </c>
      <c r="Q370" s="20">
        <v>1.9486277E7</v>
      </c>
      <c r="R370" s="20">
        <v>0.0</v>
      </c>
      <c r="S370" s="20">
        <v>1.9486277E7</v>
      </c>
      <c r="T370" s="18"/>
      <c r="U370" s="18"/>
      <c r="V370" s="18"/>
      <c r="W370" s="18"/>
      <c r="X370" s="18"/>
      <c r="Y370" s="18"/>
      <c r="Z370" s="18"/>
    </row>
    <row r="371" ht="15.75" customHeight="1" outlineLevel="2">
      <c r="A371" s="18" t="s">
        <v>240</v>
      </c>
      <c r="B371" s="18" t="s">
        <v>37</v>
      </c>
      <c r="C371" s="19" t="s">
        <v>38</v>
      </c>
      <c r="D371" s="20">
        <v>373681.75</v>
      </c>
      <c r="E371" s="21">
        <v>36066.82</v>
      </c>
      <c r="F371" s="21">
        <v>0.018815836930982585</v>
      </c>
      <c r="G371" s="20">
        <v>0.0</v>
      </c>
      <c r="H371" s="20">
        <v>3.1990216E7</v>
      </c>
      <c r="I371" s="20">
        <v>0.0</v>
      </c>
      <c r="J371" s="20">
        <v>0.0</v>
      </c>
      <c r="K371" s="20">
        <v>0.0</v>
      </c>
      <c r="L371" s="20">
        <v>2.18004195E8</v>
      </c>
      <c r="M371" s="20">
        <v>0.0</v>
      </c>
      <c r="N371" s="18"/>
      <c r="O371" s="20">
        <v>373681.75</v>
      </c>
      <c r="P371" s="20">
        <v>373682.0</v>
      </c>
      <c r="Q371" s="20">
        <v>373682.0</v>
      </c>
      <c r="R371" s="20">
        <v>0.0</v>
      </c>
      <c r="S371" s="20">
        <v>373682.0</v>
      </c>
      <c r="T371" s="18"/>
      <c r="U371" s="18"/>
      <c r="V371" s="18"/>
      <c r="W371" s="18"/>
      <c r="X371" s="18"/>
      <c r="Y371" s="18"/>
      <c r="Z371" s="18"/>
    </row>
    <row r="372" ht="15.75" customHeight="1" outlineLevel="2">
      <c r="A372" s="18" t="s">
        <v>240</v>
      </c>
      <c r="B372" s="18" t="s">
        <v>51</v>
      </c>
      <c r="C372" s="19" t="s">
        <v>52</v>
      </c>
      <c r="D372" s="20">
        <v>0.0</v>
      </c>
      <c r="E372" s="21">
        <v>0.0</v>
      </c>
      <c r="F372" s="18">
        <v>0.0</v>
      </c>
      <c r="G372" s="20">
        <v>0.0</v>
      </c>
      <c r="H372" s="20">
        <v>3.1990216E7</v>
      </c>
      <c r="I372" s="20">
        <v>0.0</v>
      </c>
      <c r="J372" s="20">
        <v>0.0</v>
      </c>
      <c r="K372" s="20">
        <v>0.0</v>
      </c>
      <c r="L372" s="20">
        <v>2.18004195E8</v>
      </c>
      <c r="M372" s="20">
        <v>0.0</v>
      </c>
      <c r="N372" s="18"/>
      <c r="O372" s="20">
        <v>0.0</v>
      </c>
      <c r="P372" s="20">
        <v>0.0</v>
      </c>
      <c r="Q372" s="20">
        <v>0.0</v>
      </c>
      <c r="R372" s="20">
        <v>0.0</v>
      </c>
      <c r="S372" s="20">
        <v>0.0</v>
      </c>
      <c r="T372" s="18"/>
      <c r="U372" s="18"/>
      <c r="V372" s="18"/>
      <c r="W372" s="18"/>
      <c r="X372" s="18"/>
      <c r="Y372" s="18"/>
      <c r="Z372" s="18"/>
    </row>
    <row r="373" ht="15.75" customHeight="1" outlineLevel="1">
      <c r="A373" s="23" t="s">
        <v>241</v>
      </c>
      <c r="B373" s="18"/>
      <c r="C373" s="19"/>
      <c r="D373" s="20">
        <v>1.9859959E7</v>
      </c>
      <c r="E373" s="21">
        <v>1916833.0</v>
      </c>
      <c r="F373" s="18">
        <v>1.0</v>
      </c>
      <c r="G373" s="20"/>
      <c r="H373" s="20"/>
      <c r="I373" s="20"/>
      <c r="J373" s="20">
        <v>0.0</v>
      </c>
      <c r="K373" s="20">
        <v>0.0</v>
      </c>
      <c r="L373" s="20"/>
      <c r="M373" s="20"/>
      <c r="N373" s="18"/>
      <c r="O373" s="20">
        <v>1.9859959E7</v>
      </c>
      <c r="P373" s="20">
        <v>1.9859959E7</v>
      </c>
      <c r="Q373" s="20">
        <v>1.9859959E7</v>
      </c>
      <c r="R373" s="20">
        <v>0.0</v>
      </c>
      <c r="S373" s="20">
        <v>1.9859959E7</v>
      </c>
      <c r="T373" s="18"/>
      <c r="U373" s="18"/>
      <c r="V373" s="18"/>
      <c r="W373" s="18"/>
      <c r="X373" s="18"/>
      <c r="Y373" s="18"/>
      <c r="Z373" s="18"/>
    </row>
    <row r="374" ht="15.75" customHeight="1" outlineLevel="2">
      <c r="A374" s="18" t="s">
        <v>242</v>
      </c>
      <c r="B374" s="18" t="s">
        <v>27</v>
      </c>
      <c r="C374" s="19" t="s">
        <v>28</v>
      </c>
      <c r="D374" s="20">
        <v>0.0</v>
      </c>
      <c r="E374" s="21">
        <v>6401598.0</v>
      </c>
      <c r="F374" s="18">
        <v>0.0</v>
      </c>
      <c r="G374" s="20">
        <v>0.0</v>
      </c>
      <c r="H374" s="20">
        <v>1.02763479E8</v>
      </c>
      <c r="I374" s="20">
        <v>0.0</v>
      </c>
      <c r="J374" s="20">
        <v>0.0</v>
      </c>
      <c r="K374" s="20">
        <v>0.0</v>
      </c>
      <c r="L374" s="20">
        <v>0.0</v>
      </c>
      <c r="M374" s="20">
        <v>0.0</v>
      </c>
      <c r="N374" s="18"/>
      <c r="O374" s="20">
        <v>0.0</v>
      </c>
      <c r="P374" s="20">
        <v>0.0</v>
      </c>
      <c r="Q374" s="20">
        <v>0.0</v>
      </c>
      <c r="R374" s="20">
        <v>0.0</v>
      </c>
      <c r="S374" s="20">
        <v>0.0</v>
      </c>
      <c r="T374" s="18"/>
      <c r="U374" s="18"/>
      <c r="V374" s="18"/>
      <c r="W374" s="18"/>
      <c r="X374" s="18"/>
      <c r="Y374" s="18"/>
      <c r="Z374" s="18"/>
    </row>
    <row r="375" ht="15.75" customHeight="1" outlineLevel="2">
      <c r="A375" s="18" t="s">
        <v>242</v>
      </c>
      <c r="B375" s="18" t="s">
        <v>51</v>
      </c>
      <c r="C375" s="19" t="s">
        <v>52</v>
      </c>
      <c r="D375" s="20">
        <v>0.0</v>
      </c>
      <c r="E375" s="21">
        <v>0.0</v>
      </c>
      <c r="F375" s="18">
        <v>0.0</v>
      </c>
      <c r="G375" s="20">
        <v>0.0</v>
      </c>
      <c r="H375" s="20">
        <v>1.02763479E8</v>
      </c>
      <c r="I375" s="20">
        <v>0.0</v>
      </c>
      <c r="J375" s="20">
        <v>0.0</v>
      </c>
      <c r="K375" s="20">
        <v>0.0</v>
      </c>
      <c r="L375" s="20">
        <v>0.0</v>
      </c>
      <c r="M375" s="20">
        <v>0.0</v>
      </c>
      <c r="N375" s="18"/>
      <c r="O375" s="20">
        <v>0.0</v>
      </c>
      <c r="P375" s="20">
        <v>0.0</v>
      </c>
      <c r="Q375" s="20">
        <v>0.0</v>
      </c>
      <c r="R375" s="20">
        <v>0.0</v>
      </c>
      <c r="S375" s="20">
        <v>0.0</v>
      </c>
      <c r="T375" s="18"/>
      <c r="U375" s="18"/>
      <c r="V375" s="18"/>
      <c r="W375" s="18"/>
      <c r="X375" s="18"/>
      <c r="Y375" s="18"/>
      <c r="Z375" s="18"/>
    </row>
    <row r="376" ht="15.75" customHeight="1" outlineLevel="1">
      <c r="A376" s="23" t="s">
        <v>243</v>
      </c>
      <c r="B376" s="18"/>
      <c r="C376" s="19"/>
      <c r="D376" s="20">
        <v>0.0</v>
      </c>
      <c r="E376" s="21">
        <v>6401598.0</v>
      </c>
      <c r="F376" s="18">
        <v>1.0</v>
      </c>
      <c r="G376" s="20"/>
      <c r="H376" s="20"/>
      <c r="I376" s="20"/>
      <c r="J376" s="20">
        <v>0.0</v>
      </c>
      <c r="K376" s="20">
        <v>0.0</v>
      </c>
      <c r="L376" s="20"/>
      <c r="M376" s="20"/>
      <c r="N376" s="18"/>
      <c r="O376" s="20">
        <v>0.0</v>
      </c>
      <c r="P376" s="20">
        <v>0.0</v>
      </c>
      <c r="Q376" s="20">
        <v>0.0</v>
      </c>
      <c r="R376" s="20">
        <v>0.0</v>
      </c>
      <c r="S376" s="20">
        <v>0.0</v>
      </c>
      <c r="T376" s="18"/>
      <c r="U376" s="18"/>
      <c r="V376" s="18"/>
      <c r="W376" s="18"/>
      <c r="X376" s="18"/>
      <c r="Y376" s="18"/>
      <c r="Z376" s="18"/>
    </row>
    <row r="377" ht="15.75" customHeight="1" outlineLevel="2">
      <c r="A377" s="18" t="s">
        <v>244</v>
      </c>
      <c r="B377" s="18" t="s">
        <v>27</v>
      </c>
      <c r="C377" s="19" t="s">
        <v>28</v>
      </c>
      <c r="D377" s="20">
        <v>1.1169184523E8</v>
      </c>
      <c r="E377" s="21">
        <v>7104066.02</v>
      </c>
      <c r="F377" s="21">
        <v>0.9922624109152925</v>
      </c>
      <c r="G377" s="20">
        <v>0.0</v>
      </c>
      <c r="H377" s="20">
        <v>1.26297664E8</v>
      </c>
      <c r="I377" s="20">
        <v>0.0</v>
      </c>
      <c r="J377" s="20">
        <v>0.0</v>
      </c>
      <c r="K377" s="20">
        <v>0.0</v>
      </c>
      <c r="L377" s="20">
        <v>1.238190908E9</v>
      </c>
      <c r="M377" s="20">
        <v>0.0</v>
      </c>
      <c r="N377" s="18"/>
      <c r="O377" s="20">
        <v>1.1169184523E8</v>
      </c>
      <c r="P377" s="20">
        <v>1.11691845E8</v>
      </c>
      <c r="Q377" s="20">
        <v>1.11691845E8</v>
      </c>
      <c r="R377" s="20">
        <v>0.0</v>
      </c>
      <c r="S377" s="20">
        <v>1.11691845E8</v>
      </c>
      <c r="T377" s="18"/>
      <c r="U377" s="18"/>
      <c r="V377" s="18"/>
      <c r="W377" s="18"/>
      <c r="X377" s="18"/>
      <c r="Y377" s="18"/>
      <c r="Z377" s="18"/>
    </row>
    <row r="378" ht="15.75" customHeight="1" outlineLevel="2">
      <c r="A378" s="18" t="s">
        <v>244</v>
      </c>
      <c r="B378" s="18" t="s">
        <v>37</v>
      </c>
      <c r="C378" s="19" t="s">
        <v>38</v>
      </c>
      <c r="D378" s="20">
        <v>870964.77</v>
      </c>
      <c r="E378" s="21">
        <v>55396.98</v>
      </c>
      <c r="F378" s="21">
        <v>0.007737589084707463</v>
      </c>
      <c r="G378" s="20">
        <v>0.0</v>
      </c>
      <c r="H378" s="20">
        <v>1.26297664E8</v>
      </c>
      <c r="I378" s="20">
        <v>0.0</v>
      </c>
      <c r="J378" s="20">
        <v>0.0</v>
      </c>
      <c r="K378" s="20">
        <v>0.0</v>
      </c>
      <c r="L378" s="20">
        <v>1.238190908E9</v>
      </c>
      <c r="M378" s="20">
        <v>0.0</v>
      </c>
      <c r="N378" s="18"/>
      <c r="O378" s="20">
        <v>870964.77</v>
      </c>
      <c r="P378" s="20">
        <v>870965.0</v>
      </c>
      <c r="Q378" s="20">
        <v>870965.0</v>
      </c>
      <c r="R378" s="20">
        <v>0.0</v>
      </c>
      <c r="S378" s="20">
        <v>870965.0</v>
      </c>
      <c r="T378" s="18"/>
      <c r="U378" s="18"/>
      <c r="V378" s="18"/>
      <c r="W378" s="18"/>
      <c r="X378" s="18"/>
      <c r="Y378" s="18"/>
      <c r="Z378" s="18"/>
    </row>
    <row r="379" ht="15.75" customHeight="1" outlineLevel="2">
      <c r="A379" s="18" t="s">
        <v>244</v>
      </c>
      <c r="B379" s="18" t="s">
        <v>51</v>
      </c>
      <c r="C379" s="19" t="s">
        <v>52</v>
      </c>
      <c r="D379" s="20">
        <v>0.0</v>
      </c>
      <c r="E379" s="21">
        <v>0.0</v>
      </c>
      <c r="F379" s="18">
        <v>0.0</v>
      </c>
      <c r="G379" s="20">
        <v>0.0</v>
      </c>
      <c r="H379" s="20">
        <v>1.26297664E8</v>
      </c>
      <c r="I379" s="20">
        <v>0.0</v>
      </c>
      <c r="J379" s="20">
        <v>0.0</v>
      </c>
      <c r="K379" s="20">
        <v>0.0</v>
      </c>
      <c r="L379" s="20">
        <v>1.238190908E9</v>
      </c>
      <c r="M379" s="20">
        <v>0.0</v>
      </c>
      <c r="N379" s="18"/>
      <c r="O379" s="20">
        <v>0.0</v>
      </c>
      <c r="P379" s="20">
        <v>0.0</v>
      </c>
      <c r="Q379" s="20">
        <v>0.0</v>
      </c>
      <c r="R379" s="20">
        <v>0.0</v>
      </c>
      <c r="S379" s="20">
        <v>0.0</v>
      </c>
      <c r="T379" s="18"/>
      <c r="U379" s="18"/>
      <c r="V379" s="18"/>
      <c r="W379" s="18"/>
      <c r="X379" s="18"/>
      <c r="Y379" s="18"/>
      <c r="Z379" s="18"/>
    </row>
    <row r="380" ht="15.75" customHeight="1" outlineLevel="2">
      <c r="A380" s="18" t="s">
        <v>244</v>
      </c>
      <c r="B380" s="18" t="s">
        <v>31</v>
      </c>
      <c r="C380" s="19" t="s">
        <v>32</v>
      </c>
      <c r="D380" s="20">
        <v>0.0</v>
      </c>
      <c r="E380" s="21">
        <v>0.0</v>
      </c>
      <c r="F380" s="18">
        <v>0.0</v>
      </c>
      <c r="G380" s="20">
        <v>0.0</v>
      </c>
      <c r="H380" s="20">
        <v>1.26297664E8</v>
      </c>
      <c r="I380" s="20">
        <v>0.0</v>
      </c>
      <c r="J380" s="20">
        <v>0.0</v>
      </c>
      <c r="K380" s="20">
        <v>0.0</v>
      </c>
      <c r="L380" s="20">
        <v>1.238190908E9</v>
      </c>
      <c r="M380" s="20">
        <v>0.0</v>
      </c>
      <c r="N380" s="18"/>
      <c r="O380" s="20">
        <v>0.0</v>
      </c>
      <c r="P380" s="20">
        <v>0.0</v>
      </c>
      <c r="Q380" s="20">
        <v>0.0</v>
      </c>
      <c r="R380" s="20">
        <v>0.0</v>
      </c>
      <c r="S380" s="20">
        <v>0.0</v>
      </c>
      <c r="T380" s="18"/>
      <c r="U380" s="18"/>
      <c r="V380" s="18"/>
      <c r="W380" s="18"/>
      <c r="X380" s="18"/>
      <c r="Y380" s="18"/>
      <c r="Z380" s="18"/>
    </row>
    <row r="381" ht="15.75" customHeight="1" outlineLevel="1">
      <c r="A381" s="23" t="s">
        <v>245</v>
      </c>
      <c r="B381" s="18"/>
      <c r="C381" s="19"/>
      <c r="D381" s="20">
        <v>1.1256281E8</v>
      </c>
      <c r="E381" s="21">
        <v>7159463.0</v>
      </c>
      <c r="F381" s="18">
        <v>1.0</v>
      </c>
      <c r="G381" s="20"/>
      <c r="H381" s="20"/>
      <c r="I381" s="20"/>
      <c r="J381" s="20">
        <v>0.0</v>
      </c>
      <c r="K381" s="20">
        <v>0.0</v>
      </c>
      <c r="L381" s="20"/>
      <c r="M381" s="20"/>
      <c r="N381" s="18"/>
      <c r="O381" s="20">
        <v>1.1256281E8</v>
      </c>
      <c r="P381" s="20">
        <v>1.1256281E8</v>
      </c>
      <c r="Q381" s="20">
        <v>1.1256281E8</v>
      </c>
      <c r="R381" s="20">
        <v>0.0</v>
      </c>
      <c r="S381" s="20">
        <v>1.1256281E8</v>
      </c>
      <c r="T381" s="18"/>
      <c r="U381" s="18"/>
      <c r="V381" s="18"/>
      <c r="W381" s="18"/>
      <c r="X381" s="18"/>
      <c r="Y381" s="18"/>
      <c r="Z381" s="18"/>
    </row>
    <row r="382" ht="15.75" customHeight="1" outlineLevel="2">
      <c r="A382" s="18" t="s">
        <v>246</v>
      </c>
      <c r="B382" s="18" t="s">
        <v>27</v>
      </c>
      <c r="C382" s="19" t="s">
        <v>28</v>
      </c>
      <c r="D382" s="20">
        <v>3.600489616E7</v>
      </c>
      <c r="E382" s="21">
        <v>9602624.88</v>
      </c>
      <c r="F382" s="21">
        <v>0.9345266522552835</v>
      </c>
      <c r="G382" s="20">
        <v>0.0</v>
      </c>
      <c r="H382" s="20">
        <v>9.0702141E7</v>
      </c>
      <c r="I382" s="20">
        <v>0.0</v>
      </c>
      <c r="J382" s="20">
        <v>0.0</v>
      </c>
      <c r="K382" s="20">
        <v>0.0</v>
      </c>
      <c r="L382" s="20">
        <v>4.23801566E8</v>
      </c>
      <c r="M382" s="20">
        <v>0.0</v>
      </c>
      <c r="N382" s="18"/>
      <c r="O382" s="20">
        <v>3.600489616E7</v>
      </c>
      <c r="P382" s="20">
        <v>3.6004896E7</v>
      </c>
      <c r="Q382" s="20">
        <v>3.6004896E7</v>
      </c>
      <c r="R382" s="20">
        <v>0.0</v>
      </c>
      <c r="S382" s="20">
        <v>3.6004896E7</v>
      </c>
      <c r="T382" s="18"/>
      <c r="U382" s="18"/>
      <c r="V382" s="18"/>
      <c r="W382" s="18"/>
      <c r="X382" s="18"/>
      <c r="Y382" s="18"/>
      <c r="Z382" s="18"/>
    </row>
    <row r="383" ht="15.75" customHeight="1" outlineLevel="2">
      <c r="A383" s="18" t="s">
        <v>246</v>
      </c>
      <c r="B383" s="18" t="s">
        <v>53</v>
      </c>
      <c r="C383" s="19" t="s">
        <v>54</v>
      </c>
      <c r="D383" s="20">
        <v>2522518.84</v>
      </c>
      <c r="E383" s="21">
        <v>672764.12</v>
      </c>
      <c r="F383" s="21">
        <v>0.06547334774471632</v>
      </c>
      <c r="G383" s="20">
        <v>0.0</v>
      </c>
      <c r="H383" s="20">
        <v>9.0702141E7</v>
      </c>
      <c r="I383" s="20">
        <v>0.0</v>
      </c>
      <c r="J383" s="20">
        <v>0.0</v>
      </c>
      <c r="K383" s="20">
        <v>0.0</v>
      </c>
      <c r="L383" s="20">
        <v>4.23801566E8</v>
      </c>
      <c r="M383" s="20">
        <v>0.0</v>
      </c>
      <c r="N383" s="18"/>
      <c r="O383" s="20">
        <v>2522518.84</v>
      </c>
      <c r="P383" s="20">
        <v>2522519.0</v>
      </c>
      <c r="Q383" s="20">
        <v>2522519.0</v>
      </c>
      <c r="R383" s="20">
        <v>0.0</v>
      </c>
      <c r="S383" s="20">
        <v>2522519.0</v>
      </c>
      <c r="T383" s="18"/>
      <c r="U383" s="18"/>
      <c r="V383" s="18"/>
      <c r="W383" s="18"/>
      <c r="X383" s="18"/>
      <c r="Y383" s="18"/>
      <c r="Z383" s="18"/>
    </row>
    <row r="384" ht="15.75" customHeight="1" outlineLevel="1">
      <c r="A384" s="23" t="s">
        <v>247</v>
      </c>
      <c r="B384" s="18"/>
      <c r="C384" s="19"/>
      <c r="D384" s="20">
        <v>3.8527415E7</v>
      </c>
      <c r="E384" s="21">
        <v>1.0275389E7</v>
      </c>
      <c r="F384" s="18">
        <v>0.9999999999999999</v>
      </c>
      <c r="G384" s="20"/>
      <c r="H384" s="20"/>
      <c r="I384" s="20"/>
      <c r="J384" s="20">
        <v>0.0</v>
      </c>
      <c r="K384" s="20">
        <v>0.0</v>
      </c>
      <c r="L384" s="20"/>
      <c r="M384" s="20"/>
      <c r="N384" s="18"/>
      <c r="O384" s="20">
        <v>3.8527415E7</v>
      </c>
      <c r="P384" s="20">
        <v>3.8527415E7</v>
      </c>
      <c r="Q384" s="20">
        <v>3.8527415E7</v>
      </c>
      <c r="R384" s="20">
        <v>0.0</v>
      </c>
      <c r="S384" s="20">
        <v>3.8527415E7</v>
      </c>
      <c r="T384" s="18"/>
      <c r="U384" s="18"/>
      <c r="V384" s="18"/>
      <c r="W384" s="18"/>
      <c r="X384" s="18"/>
      <c r="Y384" s="18"/>
      <c r="Z384" s="18"/>
    </row>
    <row r="385" ht="15.75" customHeight="1" outlineLevel="2">
      <c r="A385" s="18" t="s">
        <v>248</v>
      </c>
      <c r="B385" s="18" t="s">
        <v>27</v>
      </c>
      <c r="C385" s="19" t="s">
        <v>28</v>
      </c>
      <c r="D385" s="20">
        <v>6.878166583E7</v>
      </c>
      <c r="E385" s="21">
        <v>9032520.33</v>
      </c>
      <c r="F385" s="21">
        <v>0.9718887607135848</v>
      </c>
      <c r="G385" s="20">
        <v>1.51042824E8</v>
      </c>
      <c r="H385" s="20">
        <v>1.17273975E8</v>
      </c>
      <c r="I385" s="20">
        <v>1.3731165818181818E7</v>
      </c>
      <c r="J385" s="20">
        <v>1.3345165730185464E7</v>
      </c>
      <c r="K385" s="20">
        <v>1.3345165829999998E7</v>
      </c>
      <c r="L385" s="20">
        <v>6.27439606E8</v>
      </c>
      <c r="M385" s="20">
        <v>0.0</v>
      </c>
      <c r="N385" s="18"/>
      <c r="O385" s="20">
        <v>5.5436500099814534E7</v>
      </c>
      <c r="P385" s="20">
        <v>5.54365E7</v>
      </c>
      <c r="Q385" s="20">
        <v>6.878166583E7</v>
      </c>
      <c r="R385" s="20">
        <v>0.0</v>
      </c>
      <c r="S385" s="20">
        <v>5.54365E7</v>
      </c>
      <c r="T385" s="18"/>
      <c r="U385" s="18"/>
      <c r="V385" s="18"/>
      <c r="W385" s="18"/>
      <c r="X385" s="18"/>
      <c r="Y385" s="18"/>
      <c r="Z385" s="18"/>
    </row>
    <row r="386" ht="15.75" customHeight="1" outlineLevel="2">
      <c r="A386" s="18" t="s">
        <v>248</v>
      </c>
      <c r="B386" s="18" t="s">
        <v>37</v>
      </c>
      <c r="C386" s="19" t="s">
        <v>38</v>
      </c>
      <c r="D386" s="20">
        <v>1989464.17</v>
      </c>
      <c r="E386" s="21">
        <v>261259.67</v>
      </c>
      <c r="F386" s="21">
        <v>0.028111239286415235</v>
      </c>
      <c r="G386" s="20">
        <v>1.51042824E8</v>
      </c>
      <c r="H386" s="20">
        <v>1.17273975E8</v>
      </c>
      <c r="I386" s="20">
        <v>1.3731165818181818E7</v>
      </c>
      <c r="J386" s="20">
        <v>386000.08799635473</v>
      </c>
      <c r="K386" s="20">
        <v>386000.1699999999</v>
      </c>
      <c r="L386" s="20">
        <v>6.27439606E8</v>
      </c>
      <c r="M386" s="20">
        <v>0.0</v>
      </c>
      <c r="N386" s="18"/>
      <c r="O386" s="20">
        <v>1603464.0820036451</v>
      </c>
      <c r="P386" s="20">
        <v>1603464.0</v>
      </c>
      <c r="Q386" s="20">
        <v>1989464.17</v>
      </c>
      <c r="R386" s="20">
        <v>0.0</v>
      </c>
      <c r="S386" s="20">
        <v>1603464.0</v>
      </c>
      <c r="T386" s="18"/>
      <c r="U386" s="18"/>
      <c r="V386" s="18"/>
      <c r="W386" s="18"/>
      <c r="X386" s="18"/>
      <c r="Y386" s="18"/>
      <c r="Z386" s="18"/>
    </row>
    <row r="387" ht="15.75" customHeight="1" outlineLevel="2">
      <c r="A387" s="18" t="s">
        <v>248</v>
      </c>
      <c r="B387" s="18" t="s">
        <v>51</v>
      </c>
      <c r="C387" s="19" t="s">
        <v>52</v>
      </c>
      <c r="D387" s="20">
        <v>0.0</v>
      </c>
      <c r="E387" s="21">
        <v>0.0</v>
      </c>
      <c r="F387" s="18">
        <v>0.0</v>
      </c>
      <c r="G387" s="20">
        <v>1.51042824E8</v>
      </c>
      <c r="H387" s="20">
        <v>1.17273975E8</v>
      </c>
      <c r="I387" s="20">
        <v>1.3731165818181818E7</v>
      </c>
      <c r="J387" s="20">
        <v>0.0</v>
      </c>
      <c r="K387" s="20">
        <v>0.0</v>
      </c>
      <c r="L387" s="20">
        <v>6.27439606E8</v>
      </c>
      <c r="M387" s="20">
        <v>0.0</v>
      </c>
      <c r="N387" s="18"/>
      <c r="O387" s="20">
        <v>0.0</v>
      </c>
      <c r="P387" s="20">
        <v>0.0</v>
      </c>
      <c r="Q387" s="20">
        <v>0.0</v>
      </c>
      <c r="R387" s="20">
        <v>0.0</v>
      </c>
      <c r="S387" s="20">
        <v>0.0</v>
      </c>
      <c r="T387" s="18"/>
      <c r="U387" s="18"/>
      <c r="V387" s="18"/>
      <c r="W387" s="18"/>
      <c r="X387" s="18"/>
      <c r="Y387" s="18"/>
      <c r="Z387" s="18"/>
    </row>
    <row r="388" ht="15.75" customHeight="1" outlineLevel="2">
      <c r="A388" s="18" t="s">
        <v>248</v>
      </c>
      <c r="B388" s="18" t="s">
        <v>33</v>
      </c>
      <c r="C388" s="19" t="s">
        <v>34</v>
      </c>
      <c r="D388" s="20">
        <v>0.0</v>
      </c>
      <c r="E388" s="21">
        <v>0.0</v>
      </c>
      <c r="F388" s="18">
        <v>0.0</v>
      </c>
      <c r="G388" s="20">
        <v>1.51042824E8</v>
      </c>
      <c r="H388" s="20">
        <v>1.17273975E8</v>
      </c>
      <c r="I388" s="20">
        <v>1.3731165818181818E7</v>
      </c>
      <c r="J388" s="20">
        <v>0.0</v>
      </c>
      <c r="K388" s="20">
        <v>0.0</v>
      </c>
      <c r="L388" s="20">
        <v>6.27439606E8</v>
      </c>
      <c r="M388" s="20">
        <v>0.0</v>
      </c>
      <c r="N388" s="18"/>
      <c r="O388" s="20">
        <v>0.0</v>
      </c>
      <c r="P388" s="20">
        <v>0.0</v>
      </c>
      <c r="Q388" s="20">
        <v>0.0</v>
      </c>
      <c r="R388" s="20">
        <v>0.0</v>
      </c>
      <c r="S388" s="20">
        <v>0.0</v>
      </c>
      <c r="T388" s="18"/>
      <c r="U388" s="18"/>
      <c r="V388" s="18"/>
      <c r="W388" s="18"/>
      <c r="X388" s="18"/>
      <c r="Y388" s="18"/>
      <c r="Z388" s="18"/>
    </row>
    <row r="389" ht="15.75" customHeight="1" outlineLevel="1">
      <c r="A389" s="23" t="s">
        <v>249</v>
      </c>
      <c r="B389" s="18"/>
      <c r="C389" s="19"/>
      <c r="D389" s="20">
        <v>7.077113E7</v>
      </c>
      <c r="E389" s="21">
        <v>9293780.0</v>
      </c>
      <c r="F389" s="18">
        <v>1.0</v>
      </c>
      <c r="G389" s="20"/>
      <c r="H389" s="20"/>
      <c r="I389" s="20"/>
      <c r="J389" s="20">
        <v>1.3731165818181818E7</v>
      </c>
      <c r="K389" s="20">
        <v>1.3731165999999998E7</v>
      </c>
      <c r="L389" s="20"/>
      <c r="M389" s="20"/>
      <c r="N389" s="18"/>
      <c r="O389" s="20">
        <v>5.703996418181818E7</v>
      </c>
      <c r="P389" s="20">
        <v>5.7039964E7</v>
      </c>
      <c r="Q389" s="20">
        <v>7.077113E7</v>
      </c>
      <c r="R389" s="20">
        <v>0.0</v>
      </c>
      <c r="S389" s="20">
        <v>5.7039964E7</v>
      </c>
      <c r="T389" s="18"/>
      <c r="U389" s="18"/>
      <c r="V389" s="18"/>
      <c r="W389" s="18"/>
      <c r="X389" s="18"/>
      <c r="Y389" s="18"/>
      <c r="Z389" s="18"/>
    </row>
    <row r="390" ht="15.75" customHeight="1" outlineLevel="2">
      <c r="A390" s="18" t="s">
        <v>250</v>
      </c>
      <c r="B390" s="18" t="s">
        <v>27</v>
      </c>
      <c r="C390" s="19" t="s">
        <v>28</v>
      </c>
      <c r="D390" s="20">
        <v>1.1801886617E8</v>
      </c>
      <c r="E390" s="21">
        <v>5290957.62</v>
      </c>
      <c r="F390" s="21">
        <v>0.956192552860711</v>
      </c>
      <c r="G390" s="20">
        <v>0.0</v>
      </c>
      <c r="H390" s="20">
        <v>8.7321688E7</v>
      </c>
      <c r="I390" s="20">
        <v>0.0</v>
      </c>
      <c r="J390" s="20">
        <v>0.0</v>
      </c>
      <c r="K390" s="20">
        <v>0.0</v>
      </c>
      <c r="L390" s="20">
        <v>1.35768421E9</v>
      </c>
      <c r="M390" s="20">
        <v>0.0</v>
      </c>
      <c r="N390" s="18"/>
      <c r="O390" s="20">
        <v>1.1801886617E8</v>
      </c>
      <c r="P390" s="20">
        <v>1.18018866E8</v>
      </c>
      <c r="Q390" s="20">
        <v>1.18018866E8</v>
      </c>
      <c r="R390" s="20">
        <v>0.0</v>
      </c>
      <c r="S390" s="20">
        <v>1.18018866E8</v>
      </c>
      <c r="T390" s="18"/>
      <c r="U390" s="18"/>
      <c r="V390" s="18"/>
      <c r="W390" s="18"/>
      <c r="X390" s="18"/>
      <c r="Y390" s="18"/>
      <c r="Z390" s="18"/>
    </row>
    <row r="391" ht="15.75" customHeight="1" outlineLevel="2">
      <c r="A391" s="18" t="s">
        <v>250</v>
      </c>
      <c r="B391" s="18" t="s">
        <v>37</v>
      </c>
      <c r="C391" s="19" t="s">
        <v>38</v>
      </c>
      <c r="D391" s="20">
        <v>5406970.83</v>
      </c>
      <c r="E391" s="21">
        <v>242402.38</v>
      </c>
      <c r="F391" s="21">
        <v>0.043807447139288996</v>
      </c>
      <c r="G391" s="20">
        <v>0.0</v>
      </c>
      <c r="H391" s="20">
        <v>8.7321688E7</v>
      </c>
      <c r="I391" s="20">
        <v>0.0</v>
      </c>
      <c r="J391" s="20">
        <v>0.0</v>
      </c>
      <c r="K391" s="20">
        <v>0.0</v>
      </c>
      <c r="L391" s="20">
        <v>1.35768421E9</v>
      </c>
      <c r="M391" s="20">
        <v>0.0</v>
      </c>
      <c r="N391" s="18"/>
      <c r="O391" s="20">
        <v>5406970.83</v>
      </c>
      <c r="P391" s="20">
        <v>5406971.0</v>
      </c>
      <c r="Q391" s="20">
        <v>5406971.0</v>
      </c>
      <c r="R391" s="20">
        <v>0.0</v>
      </c>
      <c r="S391" s="20">
        <v>5406971.0</v>
      </c>
      <c r="T391" s="18"/>
      <c r="U391" s="18"/>
      <c r="V391" s="18"/>
      <c r="W391" s="18"/>
      <c r="X391" s="18"/>
      <c r="Y391" s="18"/>
      <c r="Z391" s="18"/>
    </row>
    <row r="392" ht="15.75" customHeight="1" outlineLevel="2">
      <c r="A392" s="18" t="s">
        <v>250</v>
      </c>
      <c r="B392" s="18" t="s">
        <v>51</v>
      </c>
      <c r="C392" s="19" t="s">
        <v>52</v>
      </c>
      <c r="D392" s="20">
        <v>0.0</v>
      </c>
      <c r="E392" s="21">
        <v>0.0</v>
      </c>
      <c r="F392" s="18">
        <v>0.0</v>
      </c>
      <c r="G392" s="20">
        <v>0.0</v>
      </c>
      <c r="H392" s="20">
        <v>8.7321688E7</v>
      </c>
      <c r="I392" s="20">
        <v>0.0</v>
      </c>
      <c r="J392" s="20">
        <v>0.0</v>
      </c>
      <c r="K392" s="20">
        <v>0.0</v>
      </c>
      <c r="L392" s="20">
        <v>1.35768421E9</v>
      </c>
      <c r="M392" s="20">
        <v>0.0</v>
      </c>
      <c r="N392" s="18"/>
      <c r="O392" s="20">
        <v>0.0</v>
      </c>
      <c r="P392" s="20">
        <v>0.0</v>
      </c>
      <c r="Q392" s="20">
        <v>0.0</v>
      </c>
      <c r="R392" s="20">
        <v>0.0</v>
      </c>
      <c r="S392" s="20">
        <v>0.0</v>
      </c>
      <c r="T392" s="18"/>
      <c r="U392" s="18"/>
      <c r="V392" s="18"/>
      <c r="W392" s="18"/>
      <c r="X392" s="18"/>
      <c r="Y392" s="18"/>
      <c r="Z392" s="18"/>
    </row>
    <row r="393" ht="15.75" customHeight="1" outlineLevel="1">
      <c r="A393" s="23" t="s">
        <v>251</v>
      </c>
      <c r="B393" s="18"/>
      <c r="C393" s="19"/>
      <c r="D393" s="20">
        <v>1.23425837E8</v>
      </c>
      <c r="E393" s="21">
        <v>5533360.0</v>
      </c>
      <c r="F393" s="18">
        <v>1.0</v>
      </c>
      <c r="G393" s="20"/>
      <c r="H393" s="20"/>
      <c r="I393" s="20"/>
      <c r="J393" s="20">
        <v>0.0</v>
      </c>
      <c r="K393" s="20">
        <v>0.0</v>
      </c>
      <c r="L393" s="20"/>
      <c r="M393" s="20"/>
      <c r="N393" s="18"/>
      <c r="O393" s="20">
        <v>1.23425837E8</v>
      </c>
      <c r="P393" s="20">
        <v>1.23425837E8</v>
      </c>
      <c r="Q393" s="20">
        <v>1.23425837E8</v>
      </c>
      <c r="R393" s="20">
        <v>0.0</v>
      </c>
      <c r="S393" s="20">
        <v>1.23425837E8</v>
      </c>
      <c r="T393" s="18"/>
      <c r="U393" s="18"/>
      <c r="V393" s="18"/>
      <c r="W393" s="18"/>
      <c r="X393" s="18"/>
      <c r="Y393" s="18"/>
      <c r="Z393" s="18"/>
    </row>
    <row r="394" ht="15.75" customHeight="1" outlineLevel="2">
      <c r="A394" s="18" t="s">
        <v>252</v>
      </c>
      <c r="B394" s="18" t="s">
        <v>27</v>
      </c>
      <c r="C394" s="19" t="s">
        <v>28</v>
      </c>
      <c r="D394" s="20">
        <v>5.149362329E7</v>
      </c>
      <c r="E394" s="21">
        <v>2061420.44</v>
      </c>
      <c r="F394" s="21">
        <v>0.59540268491413</v>
      </c>
      <c r="G394" s="20">
        <v>0.0</v>
      </c>
      <c r="H394" s="20">
        <v>8.7869023E7</v>
      </c>
      <c r="I394" s="20">
        <v>0.0</v>
      </c>
      <c r="J394" s="20">
        <v>0.0</v>
      </c>
      <c r="K394" s="20">
        <v>0.0</v>
      </c>
      <c r="L394" s="20">
        <v>9.51339107E8</v>
      </c>
      <c r="M394" s="20">
        <v>0.0</v>
      </c>
      <c r="N394" s="18"/>
      <c r="O394" s="20">
        <v>5.149362329E7</v>
      </c>
      <c r="P394" s="20">
        <v>5.1493623E7</v>
      </c>
      <c r="Q394" s="20">
        <v>5.1493623E7</v>
      </c>
      <c r="R394" s="20">
        <v>0.0</v>
      </c>
      <c r="S394" s="20">
        <v>5.1493623E7</v>
      </c>
      <c r="T394" s="18"/>
      <c r="U394" s="18"/>
      <c r="V394" s="18"/>
      <c r="W394" s="18"/>
      <c r="X394" s="18"/>
      <c r="Y394" s="18"/>
      <c r="Z394" s="18"/>
    </row>
    <row r="395" ht="15.75" customHeight="1" outlineLevel="2">
      <c r="A395" s="18" t="s">
        <v>252</v>
      </c>
      <c r="B395" s="18" t="s">
        <v>37</v>
      </c>
      <c r="C395" s="19" t="s">
        <v>38</v>
      </c>
      <c r="D395" s="20">
        <v>10734.77</v>
      </c>
      <c r="E395" s="21">
        <v>429.74</v>
      </c>
      <c r="F395" s="21">
        <v>1.2412237616180486E-4</v>
      </c>
      <c r="G395" s="20">
        <v>0.0</v>
      </c>
      <c r="H395" s="20">
        <v>8.7869023E7</v>
      </c>
      <c r="I395" s="20">
        <v>0.0</v>
      </c>
      <c r="J395" s="20">
        <v>0.0</v>
      </c>
      <c r="K395" s="20">
        <v>0.0</v>
      </c>
      <c r="L395" s="20">
        <v>9.51339107E8</v>
      </c>
      <c r="M395" s="20">
        <v>0.0</v>
      </c>
      <c r="N395" s="18"/>
      <c r="O395" s="24">
        <v>0.0</v>
      </c>
      <c r="P395" s="20">
        <v>0.0</v>
      </c>
      <c r="Q395" s="20">
        <v>0.0</v>
      </c>
      <c r="R395" s="20">
        <v>10734.77</v>
      </c>
      <c r="S395" s="20">
        <v>0.0</v>
      </c>
      <c r="T395" s="18"/>
      <c r="U395" s="18"/>
      <c r="V395" s="18"/>
      <c r="W395" s="18"/>
      <c r="X395" s="18"/>
      <c r="Y395" s="18"/>
      <c r="Z395" s="18"/>
    </row>
    <row r="396" ht="15.75" customHeight="1" outlineLevel="2">
      <c r="A396" s="18" t="s">
        <v>252</v>
      </c>
      <c r="B396" s="18" t="s">
        <v>39</v>
      </c>
      <c r="C396" s="19" t="s">
        <v>40</v>
      </c>
      <c r="D396" s="20">
        <v>2.821530183E7</v>
      </c>
      <c r="E396" s="21">
        <v>1129530.15</v>
      </c>
      <c r="F396" s="21">
        <v>0.3262436276941304</v>
      </c>
      <c r="G396" s="20">
        <v>0.0</v>
      </c>
      <c r="H396" s="20">
        <v>8.7869023E7</v>
      </c>
      <c r="I396" s="20">
        <v>0.0</v>
      </c>
      <c r="J396" s="20">
        <v>0.0</v>
      </c>
      <c r="K396" s="20">
        <v>0.0</v>
      </c>
      <c r="L396" s="20">
        <v>9.51339107E8</v>
      </c>
      <c r="M396" s="20">
        <v>0.0</v>
      </c>
      <c r="N396" s="18"/>
      <c r="O396" s="20">
        <v>2.821530183E7</v>
      </c>
      <c r="P396" s="20">
        <v>2.8215302E7</v>
      </c>
      <c r="Q396" s="20">
        <v>2.8215302E7</v>
      </c>
      <c r="R396" s="20">
        <v>0.0</v>
      </c>
      <c r="S396" s="20">
        <v>2.8215302E7</v>
      </c>
      <c r="T396" s="18"/>
      <c r="U396" s="18"/>
      <c r="V396" s="18"/>
      <c r="W396" s="18"/>
      <c r="X396" s="18"/>
      <c r="Y396" s="18"/>
      <c r="Z396" s="18"/>
    </row>
    <row r="397" ht="15.75" customHeight="1" outlineLevel="2">
      <c r="A397" s="18" t="s">
        <v>252</v>
      </c>
      <c r="B397" s="18" t="s">
        <v>53</v>
      </c>
      <c r="C397" s="19" t="s">
        <v>54</v>
      </c>
      <c r="D397" s="20">
        <v>6765713.11</v>
      </c>
      <c r="E397" s="21">
        <v>270848.67</v>
      </c>
      <c r="F397" s="21">
        <v>0.07822956501557785</v>
      </c>
      <c r="G397" s="20">
        <v>0.0</v>
      </c>
      <c r="H397" s="20">
        <v>8.7869023E7</v>
      </c>
      <c r="I397" s="20">
        <v>0.0</v>
      </c>
      <c r="J397" s="20">
        <v>0.0</v>
      </c>
      <c r="K397" s="20">
        <v>0.0</v>
      </c>
      <c r="L397" s="20">
        <v>9.51339107E8</v>
      </c>
      <c r="M397" s="20">
        <v>0.0</v>
      </c>
      <c r="N397" s="18"/>
      <c r="O397" s="20">
        <v>6765713.11</v>
      </c>
      <c r="P397" s="20">
        <v>6765713.0</v>
      </c>
      <c r="Q397" s="20">
        <v>6765713.0</v>
      </c>
      <c r="R397" s="20">
        <v>0.0</v>
      </c>
      <c r="S397" s="20">
        <v>6765713.0</v>
      </c>
      <c r="T397" s="18"/>
      <c r="U397" s="18"/>
      <c r="V397" s="18"/>
      <c r="W397" s="18"/>
      <c r="X397" s="18"/>
      <c r="Y397" s="18"/>
      <c r="Z397" s="18"/>
    </row>
    <row r="398" ht="15.75" customHeight="1" outlineLevel="1">
      <c r="A398" s="23" t="s">
        <v>253</v>
      </c>
      <c r="B398" s="18"/>
      <c r="C398" s="19"/>
      <c r="D398" s="20">
        <v>8.6485373E7</v>
      </c>
      <c r="E398" s="21">
        <v>3462229.0</v>
      </c>
      <c r="F398" s="18">
        <v>1.0</v>
      </c>
      <c r="G398" s="20"/>
      <c r="H398" s="20"/>
      <c r="I398" s="20"/>
      <c r="J398" s="20">
        <v>0.0</v>
      </c>
      <c r="K398" s="20">
        <v>0.0</v>
      </c>
      <c r="L398" s="20"/>
      <c r="M398" s="20"/>
      <c r="N398" s="18"/>
      <c r="O398" s="20">
        <v>8.647463823E7</v>
      </c>
      <c r="P398" s="20">
        <v>8.6474638E7</v>
      </c>
      <c r="Q398" s="20">
        <v>8.6474638E7</v>
      </c>
      <c r="R398" s="20">
        <v>10734.77</v>
      </c>
      <c r="S398" s="20">
        <v>8.6474638E7</v>
      </c>
      <c r="T398" s="18"/>
      <c r="U398" s="18"/>
      <c r="V398" s="18"/>
      <c r="W398" s="18"/>
      <c r="X398" s="18"/>
      <c r="Y398" s="18"/>
      <c r="Z398" s="18"/>
    </row>
    <row r="399" ht="15.75" customHeight="1" outlineLevel="2">
      <c r="A399" s="18" t="s">
        <v>254</v>
      </c>
      <c r="B399" s="18" t="s">
        <v>27</v>
      </c>
      <c r="C399" s="19" t="s">
        <v>28</v>
      </c>
      <c r="D399" s="20">
        <v>1.0543818484E8</v>
      </c>
      <c r="E399" s="21">
        <v>2.124486816E7</v>
      </c>
      <c r="F399" s="21">
        <v>0.9951844930521826</v>
      </c>
      <c r="G399" s="20">
        <v>0.0</v>
      </c>
      <c r="H399" s="20">
        <v>1.73195298E8</v>
      </c>
      <c r="I399" s="20">
        <v>0.0</v>
      </c>
      <c r="J399" s="20">
        <v>0.0</v>
      </c>
      <c r="K399" s="20">
        <v>0.0</v>
      </c>
      <c r="L399" s="20">
        <v>1.165432184E9</v>
      </c>
      <c r="M399" s="20">
        <v>0.0</v>
      </c>
      <c r="N399" s="18"/>
      <c r="O399" s="20">
        <v>1.0543818484E8</v>
      </c>
      <c r="P399" s="20">
        <v>1.05438185E8</v>
      </c>
      <c r="Q399" s="20">
        <v>1.05438185E8</v>
      </c>
      <c r="R399" s="20">
        <v>0.0</v>
      </c>
      <c r="S399" s="20">
        <v>1.05438185E8</v>
      </c>
      <c r="T399" s="18"/>
      <c r="U399" s="18"/>
      <c r="V399" s="18"/>
      <c r="W399" s="18"/>
      <c r="X399" s="18"/>
      <c r="Y399" s="18"/>
      <c r="Z399" s="18"/>
    </row>
    <row r="400" ht="15.75" customHeight="1" outlineLevel="2">
      <c r="A400" s="18" t="s">
        <v>254</v>
      </c>
      <c r="B400" s="18" t="s">
        <v>37</v>
      </c>
      <c r="C400" s="19" t="s">
        <v>38</v>
      </c>
      <c r="D400" s="20">
        <v>510195.16</v>
      </c>
      <c r="E400" s="21">
        <v>102799.84</v>
      </c>
      <c r="F400" s="21">
        <v>0.004815506947817418</v>
      </c>
      <c r="G400" s="20">
        <v>0.0</v>
      </c>
      <c r="H400" s="20">
        <v>1.73195298E8</v>
      </c>
      <c r="I400" s="20">
        <v>0.0</v>
      </c>
      <c r="J400" s="20">
        <v>0.0</v>
      </c>
      <c r="K400" s="20">
        <v>0.0</v>
      </c>
      <c r="L400" s="20">
        <v>1.165432184E9</v>
      </c>
      <c r="M400" s="20">
        <v>0.0</v>
      </c>
      <c r="N400" s="18"/>
      <c r="O400" s="20">
        <v>510195.16</v>
      </c>
      <c r="P400" s="20">
        <v>510195.0</v>
      </c>
      <c r="Q400" s="20">
        <v>510195.0</v>
      </c>
      <c r="R400" s="20">
        <v>0.0</v>
      </c>
      <c r="S400" s="20">
        <v>510195.0</v>
      </c>
      <c r="T400" s="18"/>
      <c r="U400" s="18"/>
      <c r="V400" s="18"/>
      <c r="W400" s="18"/>
      <c r="X400" s="18"/>
      <c r="Y400" s="18"/>
      <c r="Z400" s="18"/>
    </row>
    <row r="401" ht="15.75" customHeight="1" outlineLevel="1">
      <c r="A401" s="23" t="s">
        <v>255</v>
      </c>
      <c r="B401" s="18"/>
      <c r="C401" s="19"/>
      <c r="D401" s="20">
        <v>1.0594838E8</v>
      </c>
      <c r="E401" s="21">
        <v>2.1347668E7</v>
      </c>
      <c r="F401" s="18">
        <v>1.0</v>
      </c>
      <c r="G401" s="20"/>
      <c r="H401" s="20"/>
      <c r="I401" s="20"/>
      <c r="J401" s="20">
        <v>0.0</v>
      </c>
      <c r="K401" s="20">
        <v>0.0</v>
      </c>
      <c r="L401" s="20"/>
      <c r="M401" s="20"/>
      <c r="N401" s="18"/>
      <c r="O401" s="20">
        <v>1.0594838E8</v>
      </c>
      <c r="P401" s="20">
        <v>1.0594838E8</v>
      </c>
      <c r="Q401" s="20">
        <v>1.0594838E8</v>
      </c>
      <c r="R401" s="20">
        <v>0.0</v>
      </c>
      <c r="S401" s="20">
        <v>1.0594838E8</v>
      </c>
      <c r="T401" s="18"/>
      <c r="U401" s="18"/>
      <c r="V401" s="18"/>
      <c r="W401" s="18"/>
      <c r="X401" s="18"/>
      <c r="Y401" s="18"/>
      <c r="Z401" s="18"/>
    </row>
    <row r="402" ht="15.75" customHeight="1" outlineLevel="2">
      <c r="A402" s="18" t="s">
        <v>256</v>
      </c>
      <c r="B402" s="18" t="s">
        <v>27</v>
      </c>
      <c r="C402" s="19" t="s">
        <v>28</v>
      </c>
      <c r="D402" s="20">
        <v>5.955066551E7</v>
      </c>
      <c r="E402" s="21">
        <v>5413447.44</v>
      </c>
      <c r="F402" s="21">
        <v>0.9998682054110987</v>
      </c>
      <c r="G402" s="20">
        <v>0.0</v>
      </c>
      <c r="H402" s="20">
        <v>6.009643E7</v>
      </c>
      <c r="I402" s="20">
        <v>0.0</v>
      </c>
      <c r="J402" s="20">
        <v>0.0</v>
      </c>
      <c r="K402" s="20">
        <v>0.0</v>
      </c>
      <c r="L402" s="20">
        <v>6.55143663E8</v>
      </c>
      <c r="M402" s="20">
        <v>0.0</v>
      </c>
      <c r="N402" s="18"/>
      <c r="O402" s="20">
        <v>5.955066551E7</v>
      </c>
      <c r="P402" s="20">
        <v>5.9550666E7</v>
      </c>
      <c r="Q402" s="20">
        <v>5.9550666E7</v>
      </c>
      <c r="R402" s="20">
        <v>0.0</v>
      </c>
      <c r="S402" s="20">
        <v>5.9550666E7</v>
      </c>
      <c r="T402" s="18"/>
      <c r="U402" s="18"/>
      <c r="V402" s="18"/>
      <c r="W402" s="18"/>
      <c r="X402" s="18"/>
      <c r="Y402" s="18"/>
      <c r="Z402" s="18"/>
    </row>
    <row r="403" ht="15.75" customHeight="1" outlineLevel="2">
      <c r="A403" s="18" t="s">
        <v>256</v>
      </c>
      <c r="B403" s="18" t="s">
        <v>37</v>
      </c>
      <c r="C403" s="19" t="s">
        <v>38</v>
      </c>
      <c r="D403" s="20">
        <v>7849.49</v>
      </c>
      <c r="E403" s="21">
        <v>713.56</v>
      </c>
      <c r="F403" s="21">
        <v>1.3179458890135188E-4</v>
      </c>
      <c r="G403" s="20">
        <v>0.0</v>
      </c>
      <c r="H403" s="20">
        <v>6.009643E7</v>
      </c>
      <c r="I403" s="20">
        <v>0.0</v>
      </c>
      <c r="J403" s="20">
        <v>0.0</v>
      </c>
      <c r="K403" s="20">
        <v>0.0</v>
      </c>
      <c r="L403" s="20">
        <v>6.55143663E8</v>
      </c>
      <c r="M403" s="20">
        <v>0.0</v>
      </c>
      <c r="N403" s="18"/>
      <c r="O403" s="24">
        <v>0.0</v>
      </c>
      <c r="P403" s="20">
        <v>0.0</v>
      </c>
      <c r="Q403" s="20">
        <v>0.0</v>
      </c>
      <c r="R403" s="20">
        <v>7849.49</v>
      </c>
      <c r="S403" s="20">
        <v>0.0</v>
      </c>
      <c r="T403" s="18"/>
      <c r="U403" s="18"/>
      <c r="V403" s="18"/>
      <c r="W403" s="18"/>
      <c r="X403" s="18"/>
      <c r="Y403" s="18"/>
      <c r="Z403" s="18"/>
    </row>
    <row r="404" ht="15.75" customHeight="1" outlineLevel="1">
      <c r="A404" s="23" t="s">
        <v>257</v>
      </c>
      <c r="B404" s="18"/>
      <c r="C404" s="19"/>
      <c r="D404" s="20">
        <v>5.9558515E7</v>
      </c>
      <c r="E404" s="21">
        <v>5414161.0</v>
      </c>
      <c r="F404" s="18">
        <v>1.0</v>
      </c>
      <c r="G404" s="20"/>
      <c r="H404" s="20"/>
      <c r="I404" s="20"/>
      <c r="J404" s="20">
        <v>0.0</v>
      </c>
      <c r="K404" s="20">
        <v>0.0</v>
      </c>
      <c r="L404" s="20"/>
      <c r="M404" s="20"/>
      <c r="N404" s="18"/>
      <c r="O404" s="20">
        <v>5.955066551E7</v>
      </c>
      <c r="P404" s="20">
        <v>5.9550666E7</v>
      </c>
      <c r="Q404" s="20">
        <v>5.9550666E7</v>
      </c>
      <c r="R404" s="20">
        <v>7849.49</v>
      </c>
      <c r="S404" s="20">
        <v>5.9550666E7</v>
      </c>
      <c r="T404" s="18"/>
      <c r="U404" s="18"/>
      <c r="V404" s="18"/>
      <c r="W404" s="18"/>
      <c r="X404" s="18"/>
      <c r="Y404" s="18"/>
      <c r="Z404" s="18"/>
    </row>
    <row r="405" ht="15.75" customHeight="1" outlineLevel="2">
      <c r="A405" s="18" t="s">
        <v>258</v>
      </c>
      <c r="B405" s="18" t="s">
        <v>27</v>
      </c>
      <c r="C405" s="19" t="s">
        <v>28</v>
      </c>
      <c r="D405" s="20">
        <v>4.534814146E7</v>
      </c>
      <c r="E405" s="21">
        <v>3079354.38</v>
      </c>
      <c r="F405" s="21">
        <v>0.8322660368959481</v>
      </c>
      <c r="G405" s="20">
        <v>0.0</v>
      </c>
      <c r="H405" s="20">
        <v>3.9589806E7</v>
      </c>
      <c r="I405" s="20">
        <v>0.0</v>
      </c>
      <c r="J405" s="20">
        <v>0.0</v>
      </c>
      <c r="K405" s="20">
        <v>0.0</v>
      </c>
      <c r="L405" s="20">
        <v>5.99363111E8</v>
      </c>
      <c r="M405" s="20">
        <v>0.0</v>
      </c>
      <c r="N405" s="18"/>
      <c r="O405" s="20">
        <v>4.534814146E7</v>
      </c>
      <c r="P405" s="20">
        <v>4.5348141E7</v>
      </c>
      <c r="Q405" s="20">
        <v>4.5348141E7</v>
      </c>
      <c r="R405" s="20">
        <v>0.0</v>
      </c>
      <c r="S405" s="20">
        <v>4.5348141E7</v>
      </c>
      <c r="T405" s="18"/>
      <c r="U405" s="18"/>
      <c r="V405" s="18"/>
      <c r="W405" s="18"/>
      <c r="X405" s="18"/>
      <c r="Y405" s="18"/>
      <c r="Z405" s="18"/>
    </row>
    <row r="406" ht="15.75" customHeight="1" outlineLevel="2">
      <c r="A406" s="18" t="s">
        <v>258</v>
      </c>
      <c r="B406" s="18" t="s">
        <v>37</v>
      </c>
      <c r="C406" s="19" t="s">
        <v>38</v>
      </c>
      <c r="D406" s="20">
        <v>9139413.54</v>
      </c>
      <c r="E406" s="21">
        <v>620609.62</v>
      </c>
      <c r="F406" s="21">
        <v>0.16773396310405192</v>
      </c>
      <c r="G406" s="20">
        <v>0.0</v>
      </c>
      <c r="H406" s="20">
        <v>3.9589806E7</v>
      </c>
      <c r="I406" s="20">
        <v>0.0</v>
      </c>
      <c r="J406" s="20">
        <v>0.0</v>
      </c>
      <c r="K406" s="20">
        <v>0.0</v>
      </c>
      <c r="L406" s="20">
        <v>5.99363111E8</v>
      </c>
      <c r="M406" s="20">
        <v>0.0</v>
      </c>
      <c r="N406" s="18"/>
      <c r="O406" s="20">
        <v>9139413.54</v>
      </c>
      <c r="P406" s="20">
        <v>9139414.0</v>
      </c>
      <c r="Q406" s="20">
        <v>9139414.0</v>
      </c>
      <c r="R406" s="20">
        <v>0.0</v>
      </c>
      <c r="S406" s="20">
        <v>9139414.0</v>
      </c>
      <c r="T406" s="18"/>
      <c r="U406" s="18"/>
      <c r="V406" s="18"/>
      <c r="W406" s="18"/>
      <c r="X406" s="18"/>
      <c r="Y406" s="18"/>
      <c r="Z406" s="18"/>
    </row>
    <row r="407" ht="15.75" customHeight="1" outlineLevel="2">
      <c r="A407" s="18" t="s">
        <v>258</v>
      </c>
      <c r="B407" s="18" t="s">
        <v>51</v>
      </c>
      <c r="C407" s="19" t="s">
        <v>52</v>
      </c>
      <c r="D407" s="20">
        <v>0.0</v>
      </c>
      <c r="E407" s="21">
        <v>0.0</v>
      </c>
      <c r="F407" s="18">
        <v>0.0</v>
      </c>
      <c r="G407" s="20">
        <v>0.0</v>
      </c>
      <c r="H407" s="20">
        <v>3.9589806E7</v>
      </c>
      <c r="I407" s="20">
        <v>0.0</v>
      </c>
      <c r="J407" s="20">
        <v>0.0</v>
      </c>
      <c r="K407" s="20">
        <v>0.0</v>
      </c>
      <c r="L407" s="20">
        <v>5.99363111E8</v>
      </c>
      <c r="M407" s="20">
        <v>0.0</v>
      </c>
      <c r="N407" s="18"/>
      <c r="O407" s="20">
        <v>0.0</v>
      </c>
      <c r="P407" s="20">
        <v>0.0</v>
      </c>
      <c r="Q407" s="20">
        <v>0.0</v>
      </c>
      <c r="R407" s="20">
        <v>0.0</v>
      </c>
      <c r="S407" s="20">
        <v>0.0</v>
      </c>
      <c r="T407" s="18"/>
      <c r="U407" s="18"/>
      <c r="V407" s="18"/>
      <c r="W407" s="18"/>
      <c r="X407" s="18"/>
      <c r="Y407" s="18"/>
      <c r="Z407" s="18"/>
    </row>
    <row r="408" ht="15.75" customHeight="1" outlineLevel="1">
      <c r="A408" s="23" t="s">
        <v>259</v>
      </c>
      <c r="B408" s="18"/>
      <c r="C408" s="19"/>
      <c r="D408" s="20">
        <v>5.4487555E7</v>
      </c>
      <c r="E408" s="21">
        <v>3699964.0</v>
      </c>
      <c r="F408" s="18">
        <v>1.0</v>
      </c>
      <c r="G408" s="20"/>
      <c r="H408" s="20"/>
      <c r="I408" s="20"/>
      <c r="J408" s="20">
        <v>0.0</v>
      </c>
      <c r="K408" s="20">
        <v>0.0</v>
      </c>
      <c r="L408" s="20"/>
      <c r="M408" s="20"/>
      <c r="N408" s="18"/>
      <c r="O408" s="20">
        <v>5.4487555E7</v>
      </c>
      <c r="P408" s="20">
        <v>5.4487555E7</v>
      </c>
      <c r="Q408" s="20">
        <v>5.4487555E7</v>
      </c>
      <c r="R408" s="20">
        <v>0.0</v>
      </c>
      <c r="S408" s="20">
        <v>5.4487555E7</v>
      </c>
      <c r="T408" s="18"/>
      <c r="U408" s="18"/>
      <c r="V408" s="18"/>
      <c r="W408" s="18"/>
      <c r="X408" s="18"/>
      <c r="Y408" s="18"/>
      <c r="Z408" s="18"/>
    </row>
    <row r="409" ht="15.75" customHeight="1" outlineLevel="2">
      <c r="A409" s="18" t="s">
        <v>260</v>
      </c>
      <c r="B409" s="18" t="s">
        <v>27</v>
      </c>
      <c r="C409" s="19" t="s">
        <v>28</v>
      </c>
      <c r="D409" s="20">
        <v>4.233166047E7</v>
      </c>
      <c r="E409" s="21">
        <v>1178460.99</v>
      </c>
      <c r="F409" s="21">
        <v>0.21422738462808616</v>
      </c>
      <c r="G409" s="20">
        <v>8778410.0</v>
      </c>
      <c r="H409" s="20">
        <v>6.5842212E7</v>
      </c>
      <c r="I409" s="20">
        <v>798037.2727272727</v>
      </c>
      <c r="J409" s="20">
        <v>170961.43777209433</v>
      </c>
      <c r="K409" s="20">
        <v>170961.4699999988</v>
      </c>
      <c r="L409" s="20">
        <v>2.164838504E9</v>
      </c>
      <c r="M409" s="20">
        <v>0.0</v>
      </c>
      <c r="N409" s="18"/>
      <c r="O409" s="20">
        <v>4.21606990322279E7</v>
      </c>
      <c r="P409" s="20">
        <v>4.2160699E7</v>
      </c>
      <c r="Q409" s="20">
        <v>4.233166047E7</v>
      </c>
      <c r="R409" s="20">
        <v>0.0</v>
      </c>
      <c r="S409" s="20">
        <v>4.2160699E7</v>
      </c>
      <c r="T409" s="18"/>
      <c r="U409" s="18"/>
      <c r="V409" s="18"/>
      <c r="W409" s="18"/>
      <c r="X409" s="18"/>
      <c r="Y409" s="18"/>
      <c r="Z409" s="18"/>
    </row>
    <row r="410" ht="15.75" customHeight="1" outlineLevel="2">
      <c r="A410" s="18" t="s">
        <v>260</v>
      </c>
      <c r="B410" s="18" t="s">
        <v>37</v>
      </c>
      <c r="C410" s="19" t="s">
        <v>38</v>
      </c>
      <c r="D410" s="20">
        <v>7.227465862E7</v>
      </c>
      <c r="E410" s="21">
        <v>2012036.96</v>
      </c>
      <c r="F410" s="21">
        <v>0.3657595974063704</v>
      </c>
      <c r="G410" s="20">
        <v>8778410.0</v>
      </c>
      <c r="H410" s="20">
        <v>6.5842212E7</v>
      </c>
      <c r="I410" s="20">
        <v>798037.2727272727</v>
      </c>
      <c r="J410" s="20">
        <v>291889.7915880051</v>
      </c>
      <c r="K410" s="20">
        <v>291889.62000000477</v>
      </c>
      <c r="L410" s="20">
        <v>2.164838504E9</v>
      </c>
      <c r="M410" s="20">
        <v>0.0</v>
      </c>
      <c r="N410" s="18"/>
      <c r="O410" s="20">
        <v>7.1982768828412E7</v>
      </c>
      <c r="P410" s="20">
        <v>7.1982769E7</v>
      </c>
      <c r="Q410" s="20">
        <v>7.227465862E7</v>
      </c>
      <c r="R410" s="20">
        <v>0.0</v>
      </c>
      <c r="S410" s="20">
        <v>7.1982769E7</v>
      </c>
      <c r="T410" s="18"/>
      <c r="U410" s="18"/>
      <c r="V410" s="18"/>
      <c r="W410" s="18"/>
      <c r="X410" s="18"/>
      <c r="Y410" s="18"/>
      <c r="Z410" s="18"/>
    </row>
    <row r="411" ht="15.75" customHeight="1" outlineLevel="2">
      <c r="A411" s="18" t="s">
        <v>260</v>
      </c>
      <c r="B411" s="18" t="s">
        <v>67</v>
      </c>
      <c r="C411" s="19" t="s">
        <v>68</v>
      </c>
      <c r="D411" s="20">
        <v>5075489.39</v>
      </c>
      <c r="E411" s="21">
        <v>141295.34</v>
      </c>
      <c r="F411" s="21">
        <v>0.02568547526024557</v>
      </c>
      <c r="G411" s="20">
        <v>8778410.0</v>
      </c>
      <c r="H411" s="20">
        <v>6.5842212E7</v>
      </c>
      <c r="I411" s="20">
        <v>798037.2727272727</v>
      </c>
      <c r="J411" s="20">
        <v>20497.96662539021</v>
      </c>
      <c r="K411" s="20">
        <v>20498.389999999665</v>
      </c>
      <c r="L411" s="20">
        <v>2.164838504E9</v>
      </c>
      <c r="M411" s="20">
        <v>0.0</v>
      </c>
      <c r="N411" s="18"/>
      <c r="O411" s="20">
        <v>5054991.423374609</v>
      </c>
      <c r="P411" s="20">
        <v>5054991.0</v>
      </c>
      <c r="Q411" s="20">
        <v>5075489.39</v>
      </c>
      <c r="R411" s="20">
        <v>0.0</v>
      </c>
      <c r="S411" s="20">
        <v>5054991.0</v>
      </c>
      <c r="T411" s="18"/>
      <c r="U411" s="18"/>
      <c r="V411" s="18"/>
      <c r="W411" s="18"/>
      <c r="X411" s="18"/>
      <c r="Y411" s="18"/>
      <c r="Z411" s="18"/>
    </row>
    <row r="412" ht="15.75" customHeight="1" outlineLevel="2">
      <c r="A412" s="18" t="s">
        <v>260</v>
      </c>
      <c r="B412" s="18" t="s">
        <v>51</v>
      </c>
      <c r="C412" s="19" t="s">
        <v>52</v>
      </c>
      <c r="D412" s="20">
        <v>0.0</v>
      </c>
      <c r="E412" s="21">
        <v>0.0</v>
      </c>
      <c r="F412" s="18">
        <v>0.0</v>
      </c>
      <c r="G412" s="20">
        <v>8778410.0</v>
      </c>
      <c r="H412" s="20">
        <v>6.5842212E7</v>
      </c>
      <c r="I412" s="20">
        <v>798037.2727272727</v>
      </c>
      <c r="J412" s="20">
        <v>0.0</v>
      </c>
      <c r="K412" s="20">
        <v>0.0</v>
      </c>
      <c r="L412" s="20">
        <v>2.164838504E9</v>
      </c>
      <c r="M412" s="20">
        <v>0.0</v>
      </c>
      <c r="N412" s="18"/>
      <c r="O412" s="20">
        <v>0.0</v>
      </c>
      <c r="P412" s="20">
        <v>0.0</v>
      </c>
      <c r="Q412" s="20">
        <v>0.0</v>
      </c>
      <c r="R412" s="20">
        <v>0.0</v>
      </c>
      <c r="S412" s="20">
        <v>0.0</v>
      </c>
      <c r="T412" s="18"/>
      <c r="U412" s="18"/>
      <c r="V412" s="18"/>
      <c r="W412" s="18"/>
      <c r="X412" s="18"/>
      <c r="Y412" s="18"/>
      <c r="Z412" s="18"/>
    </row>
    <row r="413" ht="15.75" customHeight="1" outlineLevel="2">
      <c r="A413" s="18" t="s">
        <v>260</v>
      </c>
      <c r="B413" s="18" t="s">
        <v>39</v>
      </c>
      <c r="C413" s="19" t="s">
        <v>40</v>
      </c>
      <c r="D413" s="20">
        <v>7.791972852E7</v>
      </c>
      <c r="E413" s="21">
        <v>2169188.71</v>
      </c>
      <c r="F413" s="21">
        <v>0.39432754270529785</v>
      </c>
      <c r="G413" s="20">
        <v>8778410.0</v>
      </c>
      <c r="H413" s="20">
        <v>6.5842212E7</v>
      </c>
      <c r="I413" s="20">
        <v>798037.2727272727</v>
      </c>
      <c r="J413" s="20">
        <v>314688.07674178306</v>
      </c>
      <c r="K413" s="20">
        <v>314688.5199999958</v>
      </c>
      <c r="L413" s="20">
        <v>2.164838504E9</v>
      </c>
      <c r="M413" s="20">
        <v>0.0</v>
      </c>
      <c r="N413" s="18"/>
      <c r="O413" s="20">
        <v>7.760504044325821E7</v>
      </c>
      <c r="P413" s="20">
        <v>7.760504E7</v>
      </c>
      <c r="Q413" s="20">
        <v>7.791972852E7</v>
      </c>
      <c r="R413" s="20">
        <v>0.0</v>
      </c>
      <c r="S413" s="20">
        <v>7.760504E7</v>
      </c>
      <c r="T413" s="18"/>
      <c r="U413" s="18"/>
      <c r="V413" s="18"/>
      <c r="W413" s="18"/>
      <c r="X413" s="18"/>
      <c r="Y413" s="18"/>
      <c r="Z413" s="18"/>
    </row>
    <row r="414" ht="15.75" customHeight="1" outlineLevel="1">
      <c r="A414" s="23" t="s">
        <v>261</v>
      </c>
      <c r="B414" s="18"/>
      <c r="C414" s="19"/>
      <c r="D414" s="20">
        <v>1.97601537E8</v>
      </c>
      <c r="E414" s="21">
        <v>5500982.0</v>
      </c>
      <c r="F414" s="18">
        <v>1.0</v>
      </c>
      <c r="G414" s="20"/>
      <c r="H414" s="20"/>
      <c r="I414" s="20"/>
      <c r="J414" s="20">
        <v>798037.2727272727</v>
      </c>
      <c r="K414" s="20">
        <v>798037.9999999991</v>
      </c>
      <c r="L414" s="20"/>
      <c r="M414" s="20"/>
      <c r="N414" s="18"/>
      <c r="O414" s="20">
        <v>1.9680349972727272E8</v>
      </c>
      <c r="P414" s="20">
        <v>1.96803499E8</v>
      </c>
      <c r="Q414" s="20">
        <v>1.97601537E8</v>
      </c>
      <c r="R414" s="20">
        <v>0.0</v>
      </c>
      <c r="S414" s="20">
        <v>1.96803499E8</v>
      </c>
      <c r="T414" s="18"/>
      <c r="U414" s="18"/>
      <c r="V414" s="18"/>
      <c r="W414" s="18"/>
      <c r="X414" s="18"/>
      <c r="Y414" s="18"/>
      <c r="Z414" s="18"/>
    </row>
    <row r="415" ht="15.75" customHeight="1" outlineLevel="2">
      <c r="A415" s="18" t="s">
        <v>262</v>
      </c>
      <c r="B415" s="18" t="s">
        <v>27</v>
      </c>
      <c r="C415" s="19" t="s">
        <v>28</v>
      </c>
      <c r="D415" s="20">
        <v>1.5706590106E8</v>
      </c>
      <c r="E415" s="21">
        <v>1.619336862E7</v>
      </c>
      <c r="F415" s="21">
        <v>0.8594168497395805</v>
      </c>
      <c r="G415" s="20">
        <v>4.6426146E8</v>
      </c>
      <c r="H415" s="20">
        <v>1.59317458E8</v>
      </c>
      <c r="I415" s="20">
        <v>4.220558727272727E7</v>
      </c>
      <c r="J415" s="20">
        <v>3.627219285533621E7</v>
      </c>
      <c r="K415" s="20">
        <v>3.627219306E7</v>
      </c>
      <c r="L415" s="20">
        <v>1.546084173E9</v>
      </c>
      <c r="M415" s="20">
        <v>0.0</v>
      </c>
      <c r="N415" s="18"/>
      <c r="O415" s="20">
        <v>1.2079370820466378E8</v>
      </c>
      <c r="P415" s="20">
        <v>1.20793708E8</v>
      </c>
      <c r="Q415" s="20">
        <v>1.5706590106E8</v>
      </c>
      <c r="R415" s="20">
        <v>0.0</v>
      </c>
      <c r="S415" s="20">
        <v>1.20793708E8</v>
      </c>
      <c r="T415" s="18"/>
      <c r="U415" s="18"/>
      <c r="V415" s="18"/>
      <c r="W415" s="18"/>
      <c r="X415" s="18"/>
      <c r="Y415" s="18"/>
      <c r="Z415" s="18"/>
    </row>
    <row r="416" ht="15.75" customHeight="1" outlineLevel="2">
      <c r="A416" s="18" t="s">
        <v>262</v>
      </c>
      <c r="B416" s="18" t="s">
        <v>37</v>
      </c>
      <c r="C416" s="19" t="s">
        <v>38</v>
      </c>
      <c r="D416" s="20">
        <v>1.905356417E7</v>
      </c>
      <c r="E416" s="21">
        <v>1964407.21</v>
      </c>
      <c r="F416" s="21">
        <v>0.10425530929871932</v>
      </c>
      <c r="G416" s="20">
        <v>4.6426146E8</v>
      </c>
      <c r="H416" s="20">
        <v>1.59317458E8</v>
      </c>
      <c r="I416" s="20">
        <v>4.220558727272727E7</v>
      </c>
      <c r="J416" s="20">
        <v>4400156.555252274</v>
      </c>
      <c r="K416" s="20">
        <v>4400156.170000002</v>
      </c>
      <c r="L416" s="20">
        <v>1.546084173E9</v>
      </c>
      <c r="M416" s="20">
        <v>0.0</v>
      </c>
      <c r="N416" s="18"/>
      <c r="O416" s="20">
        <v>1.465340761474773E7</v>
      </c>
      <c r="P416" s="20">
        <v>1.4653408E7</v>
      </c>
      <c r="Q416" s="20">
        <v>1.905356417E7</v>
      </c>
      <c r="R416" s="20">
        <v>0.0</v>
      </c>
      <c r="S416" s="20">
        <v>1.4653408E7</v>
      </c>
      <c r="T416" s="18"/>
      <c r="U416" s="18"/>
      <c r="V416" s="18"/>
      <c r="W416" s="18"/>
      <c r="X416" s="18"/>
      <c r="Y416" s="18"/>
      <c r="Z416" s="18"/>
    </row>
    <row r="417" ht="15.75" customHeight="1" outlineLevel="2">
      <c r="A417" s="18" t="s">
        <v>262</v>
      </c>
      <c r="B417" s="18" t="s">
        <v>33</v>
      </c>
      <c r="C417" s="19" t="s">
        <v>34</v>
      </c>
      <c r="D417" s="20">
        <v>1774160.36</v>
      </c>
      <c r="E417" s="21">
        <v>182914.51</v>
      </c>
      <c r="F417" s="21">
        <v>0.00970766600028341</v>
      </c>
      <c r="G417" s="20">
        <v>4.6426146E8</v>
      </c>
      <c r="H417" s="20">
        <v>1.59317458E8</v>
      </c>
      <c r="I417" s="20">
        <v>4.220558727272727E7</v>
      </c>
      <c r="J417" s="20">
        <v>409717.7445894488</v>
      </c>
      <c r="K417" s="20">
        <v>409717.3600000001</v>
      </c>
      <c r="L417" s="20">
        <v>1.546084173E9</v>
      </c>
      <c r="M417" s="20">
        <v>0.0</v>
      </c>
      <c r="N417" s="18"/>
      <c r="O417" s="20">
        <v>1364442.6154105514</v>
      </c>
      <c r="P417" s="20">
        <v>1364443.0</v>
      </c>
      <c r="Q417" s="20">
        <v>1774160.36</v>
      </c>
      <c r="R417" s="20">
        <v>0.0</v>
      </c>
      <c r="S417" s="20">
        <v>1364443.0</v>
      </c>
      <c r="T417" s="18"/>
      <c r="U417" s="18"/>
      <c r="V417" s="18"/>
      <c r="W417" s="18"/>
      <c r="X417" s="18"/>
      <c r="Y417" s="18"/>
      <c r="Z417" s="18"/>
    </row>
    <row r="418" ht="15.75" customHeight="1" outlineLevel="2">
      <c r="A418" s="18" t="s">
        <v>262</v>
      </c>
      <c r="B418" s="18" t="s">
        <v>53</v>
      </c>
      <c r="C418" s="19" t="s">
        <v>54</v>
      </c>
      <c r="D418" s="20">
        <v>4865068.41</v>
      </c>
      <c r="E418" s="21">
        <v>501584.66</v>
      </c>
      <c r="F418" s="21">
        <v>0.026620174961416606</v>
      </c>
      <c r="G418" s="20">
        <v>4.6426146E8</v>
      </c>
      <c r="H418" s="20">
        <v>1.59317458E8</v>
      </c>
      <c r="I418" s="20">
        <v>4.220558727272727E7</v>
      </c>
      <c r="J418" s="20">
        <v>1123520.117549338</v>
      </c>
      <c r="K418" s="20">
        <v>1123520.4100000001</v>
      </c>
      <c r="L418" s="20">
        <v>1.546084173E9</v>
      </c>
      <c r="M418" s="20">
        <v>0.0</v>
      </c>
      <c r="N418" s="18"/>
      <c r="O418" s="20">
        <v>3741548.2924506622</v>
      </c>
      <c r="P418" s="20">
        <v>3741548.0</v>
      </c>
      <c r="Q418" s="20">
        <v>4865068.41</v>
      </c>
      <c r="R418" s="20">
        <v>0.0</v>
      </c>
      <c r="S418" s="20">
        <v>3741548.0</v>
      </c>
      <c r="T418" s="18"/>
      <c r="U418" s="18"/>
      <c r="V418" s="18"/>
      <c r="W418" s="18"/>
      <c r="X418" s="18"/>
      <c r="Y418" s="18"/>
      <c r="Z418" s="18"/>
    </row>
    <row r="419" ht="15.75" customHeight="1" outlineLevel="1">
      <c r="A419" s="23" t="s">
        <v>263</v>
      </c>
      <c r="B419" s="18"/>
      <c r="C419" s="19"/>
      <c r="D419" s="20">
        <v>1.8275869400000003E8</v>
      </c>
      <c r="E419" s="21">
        <v>1.8842275E7</v>
      </c>
      <c r="F419" s="18">
        <v>0.9999999999999998</v>
      </c>
      <c r="G419" s="20"/>
      <c r="H419" s="20"/>
      <c r="I419" s="20"/>
      <c r="J419" s="20">
        <v>4.220558727272727E7</v>
      </c>
      <c r="K419" s="20">
        <v>4.2205587E7</v>
      </c>
      <c r="L419" s="20"/>
      <c r="M419" s="20"/>
      <c r="N419" s="18"/>
      <c r="O419" s="20">
        <v>1.4055310672727275E8</v>
      </c>
      <c r="P419" s="20">
        <v>1.40553107E8</v>
      </c>
      <c r="Q419" s="20">
        <v>1.8275869400000003E8</v>
      </c>
      <c r="R419" s="20">
        <v>0.0</v>
      </c>
      <c r="S419" s="20">
        <v>1.40553107E8</v>
      </c>
      <c r="T419" s="18"/>
      <c r="U419" s="18"/>
      <c r="V419" s="18"/>
      <c r="W419" s="18"/>
      <c r="X419" s="18"/>
      <c r="Y419" s="18"/>
      <c r="Z419" s="18"/>
    </row>
    <row r="420" ht="15.75" customHeight="1" outlineLevel="2">
      <c r="A420" s="18" t="s">
        <v>264</v>
      </c>
      <c r="B420" s="18" t="s">
        <v>27</v>
      </c>
      <c r="C420" s="19" t="s">
        <v>28</v>
      </c>
      <c r="D420" s="20">
        <v>8.440162097E7</v>
      </c>
      <c r="E420" s="21">
        <v>3611587.97</v>
      </c>
      <c r="F420" s="21">
        <v>0.5840657304498875</v>
      </c>
      <c r="G420" s="20">
        <v>0.0</v>
      </c>
      <c r="H420" s="20">
        <v>4.8531069E7</v>
      </c>
      <c r="I420" s="20">
        <v>0.0</v>
      </c>
      <c r="J420" s="20">
        <v>0.0</v>
      </c>
      <c r="K420" s="20">
        <v>0.0</v>
      </c>
      <c r="L420" s="20">
        <v>1.589577654E9</v>
      </c>
      <c r="M420" s="20">
        <v>0.0</v>
      </c>
      <c r="N420" s="18"/>
      <c r="O420" s="20">
        <v>8.440162097E7</v>
      </c>
      <c r="P420" s="20">
        <v>8.4401621E7</v>
      </c>
      <c r="Q420" s="20">
        <v>8.4401621E7</v>
      </c>
      <c r="R420" s="20">
        <v>0.0</v>
      </c>
      <c r="S420" s="20">
        <v>8.4401621E7</v>
      </c>
      <c r="T420" s="18"/>
      <c r="U420" s="18"/>
      <c r="V420" s="18"/>
      <c r="W420" s="18"/>
      <c r="X420" s="18"/>
      <c r="Y420" s="18"/>
      <c r="Z420" s="18"/>
    </row>
    <row r="421" ht="15.75" customHeight="1" outlineLevel="2">
      <c r="A421" s="18" t="s">
        <v>264</v>
      </c>
      <c r="B421" s="18" t="s">
        <v>37</v>
      </c>
      <c r="C421" s="19" t="s">
        <v>38</v>
      </c>
      <c r="D421" s="20">
        <v>6.010543803E7</v>
      </c>
      <c r="E421" s="21">
        <v>2571942.03</v>
      </c>
      <c r="F421" s="21">
        <v>0.4159342695501124</v>
      </c>
      <c r="G421" s="20">
        <v>0.0</v>
      </c>
      <c r="H421" s="20">
        <v>4.8531069E7</v>
      </c>
      <c r="I421" s="20">
        <v>0.0</v>
      </c>
      <c r="J421" s="20">
        <v>0.0</v>
      </c>
      <c r="K421" s="20">
        <v>0.0</v>
      </c>
      <c r="L421" s="20">
        <v>1.589577654E9</v>
      </c>
      <c r="M421" s="20">
        <v>0.0</v>
      </c>
      <c r="N421" s="18"/>
      <c r="O421" s="20">
        <v>6.010543803E7</v>
      </c>
      <c r="P421" s="20">
        <v>6.0105438E7</v>
      </c>
      <c r="Q421" s="20">
        <v>6.0105438E7</v>
      </c>
      <c r="R421" s="20">
        <v>0.0</v>
      </c>
      <c r="S421" s="20">
        <v>6.0105438E7</v>
      </c>
      <c r="T421" s="18"/>
      <c r="U421" s="18"/>
      <c r="V421" s="18"/>
      <c r="W421" s="18"/>
      <c r="X421" s="18"/>
      <c r="Y421" s="18"/>
      <c r="Z421" s="18"/>
    </row>
    <row r="422" ht="15.75" customHeight="1" outlineLevel="2">
      <c r="A422" s="18" t="s">
        <v>264</v>
      </c>
      <c r="B422" s="18" t="s">
        <v>95</v>
      </c>
      <c r="C422" s="19" t="s">
        <v>96</v>
      </c>
      <c r="D422" s="20">
        <v>0.0</v>
      </c>
      <c r="E422" s="21">
        <v>0.0</v>
      </c>
      <c r="F422" s="18">
        <v>0.0</v>
      </c>
      <c r="G422" s="20">
        <v>0.0</v>
      </c>
      <c r="H422" s="20">
        <v>4.8531069E7</v>
      </c>
      <c r="I422" s="20">
        <v>0.0</v>
      </c>
      <c r="J422" s="20">
        <v>0.0</v>
      </c>
      <c r="K422" s="20">
        <v>0.0</v>
      </c>
      <c r="L422" s="20">
        <v>1.589577654E9</v>
      </c>
      <c r="M422" s="20">
        <v>0.0</v>
      </c>
      <c r="N422" s="18"/>
      <c r="O422" s="20">
        <v>0.0</v>
      </c>
      <c r="P422" s="20">
        <v>0.0</v>
      </c>
      <c r="Q422" s="20">
        <v>0.0</v>
      </c>
      <c r="R422" s="20">
        <v>0.0</v>
      </c>
      <c r="S422" s="20">
        <v>0.0</v>
      </c>
      <c r="T422" s="18"/>
      <c r="U422" s="18"/>
      <c r="V422" s="18"/>
      <c r="W422" s="18"/>
      <c r="X422" s="18"/>
      <c r="Y422" s="18"/>
      <c r="Z422" s="18"/>
    </row>
    <row r="423" ht="15.75" customHeight="1" outlineLevel="1">
      <c r="A423" s="23" t="s">
        <v>265</v>
      </c>
      <c r="B423" s="18"/>
      <c r="C423" s="19"/>
      <c r="D423" s="20">
        <v>1.44507059E8</v>
      </c>
      <c r="E423" s="21">
        <v>6183530.0</v>
      </c>
      <c r="F423" s="18">
        <v>1.0</v>
      </c>
      <c r="G423" s="20"/>
      <c r="H423" s="20"/>
      <c r="I423" s="20"/>
      <c r="J423" s="20">
        <v>0.0</v>
      </c>
      <c r="K423" s="20">
        <v>0.0</v>
      </c>
      <c r="L423" s="20"/>
      <c r="M423" s="20"/>
      <c r="N423" s="18"/>
      <c r="O423" s="20">
        <v>1.44507059E8</v>
      </c>
      <c r="P423" s="20">
        <v>1.44507059E8</v>
      </c>
      <c r="Q423" s="20">
        <v>1.44507059E8</v>
      </c>
      <c r="R423" s="20">
        <v>0.0</v>
      </c>
      <c r="S423" s="20">
        <v>1.44507059E8</v>
      </c>
      <c r="T423" s="18"/>
      <c r="U423" s="18"/>
      <c r="V423" s="18"/>
      <c r="W423" s="18"/>
      <c r="X423" s="18"/>
      <c r="Y423" s="18"/>
      <c r="Z423" s="18"/>
    </row>
    <row r="424" ht="15.75" customHeight="1" outlineLevel="2">
      <c r="A424" s="18" t="s">
        <v>266</v>
      </c>
      <c r="B424" s="18" t="s">
        <v>27</v>
      </c>
      <c r="C424" s="19" t="s">
        <v>28</v>
      </c>
      <c r="D424" s="20">
        <v>5199905.66</v>
      </c>
      <c r="E424" s="21">
        <v>1100027.53</v>
      </c>
      <c r="F424" s="21">
        <v>0.09598237724198828</v>
      </c>
      <c r="G424" s="20">
        <v>0.0</v>
      </c>
      <c r="H424" s="20">
        <v>1.02869597E8</v>
      </c>
      <c r="I424" s="20">
        <v>0.0</v>
      </c>
      <c r="J424" s="20">
        <v>0.0</v>
      </c>
      <c r="K424" s="20">
        <v>0.0</v>
      </c>
      <c r="L424" s="20">
        <v>5.95931918E8</v>
      </c>
      <c r="M424" s="20">
        <v>0.0</v>
      </c>
      <c r="N424" s="18"/>
      <c r="O424" s="20">
        <v>5199905.66</v>
      </c>
      <c r="P424" s="20">
        <v>5199906.0</v>
      </c>
      <c r="Q424" s="20">
        <v>5199906.0</v>
      </c>
      <c r="R424" s="20">
        <v>0.0</v>
      </c>
      <c r="S424" s="20">
        <v>5199906.0</v>
      </c>
      <c r="T424" s="18"/>
      <c r="U424" s="18"/>
      <c r="V424" s="18"/>
      <c r="W424" s="18"/>
      <c r="X424" s="18"/>
      <c r="Y424" s="18"/>
      <c r="Z424" s="18"/>
    </row>
    <row r="425" ht="15.75" customHeight="1" outlineLevel="2">
      <c r="A425" s="18" t="s">
        <v>266</v>
      </c>
      <c r="B425" s="18" t="s">
        <v>37</v>
      </c>
      <c r="C425" s="19" t="s">
        <v>38</v>
      </c>
      <c r="D425" s="20">
        <v>29187.58</v>
      </c>
      <c r="E425" s="21">
        <v>6174.56</v>
      </c>
      <c r="F425" s="21">
        <v>5.387584886185632E-4</v>
      </c>
      <c r="G425" s="20">
        <v>0.0</v>
      </c>
      <c r="H425" s="20">
        <v>1.02869597E8</v>
      </c>
      <c r="I425" s="20">
        <v>0.0</v>
      </c>
      <c r="J425" s="20">
        <v>0.0</v>
      </c>
      <c r="K425" s="20">
        <v>0.0</v>
      </c>
      <c r="L425" s="20">
        <v>5.95931918E8</v>
      </c>
      <c r="M425" s="20">
        <v>0.0</v>
      </c>
      <c r="N425" s="18"/>
      <c r="O425" s="24">
        <v>0.0</v>
      </c>
      <c r="P425" s="20">
        <v>0.0</v>
      </c>
      <c r="Q425" s="20">
        <v>0.0</v>
      </c>
      <c r="R425" s="20">
        <v>29187.58</v>
      </c>
      <c r="S425" s="20">
        <v>0.0</v>
      </c>
      <c r="T425" s="18"/>
      <c r="U425" s="18"/>
      <c r="V425" s="18"/>
      <c r="W425" s="18"/>
      <c r="X425" s="18"/>
      <c r="Y425" s="18"/>
      <c r="Z425" s="18"/>
    </row>
    <row r="426" ht="15.75" customHeight="1" outlineLevel="2">
      <c r="A426" s="18" t="s">
        <v>266</v>
      </c>
      <c r="B426" s="18" t="s">
        <v>39</v>
      </c>
      <c r="C426" s="19" t="s">
        <v>40</v>
      </c>
      <c r="D426" s="20">
        <v>4.894653576E7</v>
      </c>
      <c r="E426" s="21">
        <v>1.035452191E7</v>
      </c>
      <c r="F426" s="21">
        <v>0.9034788642693932</v>
      </c>
      <c r="G426" s="20">
        <v>0.0</v>
      </c>
      <c r="H426" s="20">
        <v>1.02869597E8</v>
      </c>
      <c r="I426" s="20">
        <v>0.0</v>
      </c>
      <c r="J426" s="20">
        <v>0.0</v>
      </c>
      <c r="K426" s="20">
        <v>0.0</v>
      </c>
      <c r="L426" s="20">
        <v>5.95931918E8</v>
      </c>
      <c r="M426" s="20">
        <v>0.0</v>
      </c>
      <c r="N426" s="18"/>
      <c r="O426" s="20">
        <v>4.894653576E7</v>
      </c>
      <c r="P426" s="20">
        <v>4.8946536E7</v>
      </c>
      <c r="Q426" s="20">
        <v>4.8946536E7</v>
      </c>
      <c r="R426" s="20">
        <v>0.0</v>
      </c>
      <c r="S426" s="20">
        <v>4.8946536E7</v>
      </c>
      <c r="T426" s="18"/>
      <c r="U426" s="18"/>
      <c r="V426" s="18"/>
      <c r="W426" s="18"/>
      <c r="X426" s="18"/>
      <c r="Y426" s="18"/>
      <c r="Z426" s="18"/>
    </row>
    <row r="427" ht="15.75" customHeight="1" outlineLevel="1">
      <c r="A427" s="23" t="s">
        <v>267</v>
      </c>
      <c r="B427" s="18"/>
      <c r="C427" s="19"/>
      <c r="D427" s="20">
        <v>5.4175629E7</v>
      </c>
      <c r="E427" s="21">
        <v>1.1460724E7</v>
      </c>
      <c r="F427" s="18">
        <v>1.0</v>
      </c>
      <c r="G427" s="20"/>
      <c r="H427" s="20"/>
      <c r="I427" s="20"/>
      <c r="J427" s="20">
        <v>0.0</v>
      </c>
      <c r="K427" s="20">
        <v>0.0</v>
      </c>
      <c r="L427" s="20"/>
      <c r="M427" s="20"/>
      <c r="N427" s="18"/>
      <c r="O427" s="20">
        <v>5.414644142E7</v>
      </c>
      <c r="P427" s="20">
        <v>5.4146442E7</v>
      </c>
      <c r="Q427" s="20">
        <v>5.4146442E7</v>
      </c>
      <c r="R427" s="20">
        <v>29187.58</v>
      </c>
      <c r="S427" s="20">
        <v>5.4146442E7</v>
      </c>
      <c r="T427" s="18"/>
      <c r="U427" s="18"/>
      <c r="V427" s="18"/>
      <c r="W427" s="18"/>
      <c r="X427" s="18"/>
      <c r="Y427" s="18"/>
      <c r="Z427" s="18"/>
    </row>
    <row r="428" ht="15.75" customHeight="1" outlineLevel="2">
      <c r="A428" s="18" t="s">
        <v>268</v>
      </c>
      <c r="B428" s="18" t="s">
        <v>27</v>
      </c>
      <c r="C428" s="19" t="s">
        <v>28</v>
      </c>
      <c r="D428" s="20">
        <v>1.9993811597E8</v>
      </c>
      <c r="E428" s="21">
        <v>2379626.57</v>
      </c>
      <c r="F428" s="21">
        <v>0.2685034165144854</v>
      </c>
      <c r="G428" s="20">
        <v>7.749712989399996E8</v>
      </c>
      <c r="H428" s="20">
        <v>1.39133391E8</v>
      </c>
      <c r="I428" s="20">
        <v>7.04519362672727E7</v>
      </c>
      <c r="J428" s="20">
        <v>1.89165855878235E7</v>
      </c>
      <c r="K428" s="20">
        <v>1.891658597E7</v>
      </c>
      <c r="L428" s="20">
        <v>6.556629308E9</v>
      </c>
      <c r="M428" s="20">
        <v>0.0</v>
      </c>
      <c r="N428" s="18"/>
      <c r="O428" s="20">
        <v>1.810215303821765E8</v>
      </c>
      <c r="P428" s="20">
        <v>1.8102153E8</v>
      </c>
      <c r="Q428" s="20">
        <v>1.9993811597E8</v>
      </c>
      <c r="R428" s="20">
        <v>0.0</v>
      </c>
      <c r="S428" s="20">
        <v>1.8102153E8</v>
      </c>
      <c r="T428" s="18"/>
      <c r="U428" s="18"/>
      <c r="V428" s="18"/>
      <c r="W428" s="18"/>
      <c r="X428" s="18"/>
      <c r="Y428" s="18"/>
      <c r="Z428" s="18"/>
    </row>
    <row r="429" ht="15.75" customHeight="1" outlineLevel="2">
      <c r="A429" s="18" t="s">
        <v>268</v>
      </c>
      <c r="B429" s="18" t="s">
        <v>37</v>
      </c>
      <c r="C429" s="19" t="s">
        <v>38</v>
      </c>
      <c r="D429" s="20">
        <v>2494327.24</v>
      </c>
      <c r="E429" s="21">
        <v>29687.02</v>
      </c>
      <c r="F429" s="21">
        <v>0.0033497133980478155</v>
      </c>
      <c r="G429" s="20">
        <v>7.749712989399996E8</v>
      </c>
      <c r="H429" s="20">
        <v>1.39133391E8</v>
      </c>
      <c r="I429" s="20">
        <v>7.04519362672727E7</v>
      </c>
      <c r="J429" s="20">
        <v>235993.79483289414</v>
      </c>
      <c r="K429" s="20">
        <v>235994.24000000022</v>
      </c>
      <c r="L429" s="20">
        <v>6.556629308E9</v>
      </c>
      <c r="M429" s="20">
        <v>0.0</v>
      </c>
      <c r="N429" s="18"/>
      <c r="O429" s="20">
        <v>2258333.445167106</v>
      </c>
      <c r="P429" s="20">
        <v>2258333.0</v>
      </c>
      <c r="Q429" s="20">
        <v>2494327.24</v>
      </c>
      <c r="R429" s="20">
        <v>0.0</v>
      </c>
      <c r="S429" s="20">
        <v>2258333.0</v>
      </c>
      <c r="T429" s="18"/>
      <c r="U429" s="18"/>
      <c r="V429" s="18"/>
      <c r="W429" s="18"/>
      <c r="X429" s="18"/>
      <c r="Y429" s="18"/>
      <c r="Z429" s="18"/>
    </row>
    <row r="430" ht="15.75" customHeight="1" outlineLevel="2">
      <c r="A430" s="18" t="s">
        <v>268</v>
      </c>
      <c r="B430" s="18" t="s">
        <v>31</v>
      </c>
      <c r="C430" s="19" t="s">
        <v>32</v>
      </c>
      <c r="D430" s="20">
        <v>0.0</v>
      </c>
      <c r="E430" s="21">
        <v>0.0</v>
      </c>
      <c r="F430" s="18">
        <v>0.0</v>
      </c>
      <c r="G430" s="20">
        <v>7.749712989399996E8</v>
      </c>
      <c r="H430" s="20">
        <v>1.39133391E8</v>
      </c>
      <c r="I430" s="20">
        <v>7.04519362672727E7</v>
      </c>
      <c r="J430" s="20">
        <v>0.0</v>
      </c>
      <c r="K430" s="20">
        <v>0.0</v>
      </c>
      <c r="L430" s="20">
        <v>6.556629308E9</v>
      </c>
      <c r="M430" s="20">
        <v>0.0</v>
      </c>
      <c r="N430" s="18"/>
      <c r="O430" s="20">
        <v>0.0</v>
      </c>
      <c r="P430" s="20">
        <v>0.0</v>
      </c>
      <c r="Q430" s="20">
        <v>0.0</v>
      </c>
      <c r="R430" s="20">
        <v>0.0</v>
      </c>
      <c r="S430" s="20">
        <v>0.0</v>
      </c>
      <c r="T430" s="18"/>
      <c r="U430" s="18"/>
      <c r="V430" s="18"/>
      <c r="W430" s="18"/>
      <c r="X430" s="18"/>
      <c r="Y430" s="18"/>
      <c r="Z430" s="18"/>
    </row>
    <row r="431" ht="15.75" customHeight="1" outlineLevel="2">
      <c r="A431" s="18" t="s">
        <v>268</v>
      </c>
      <c r="B431" s="18" t="s">
        <v>39</v>
      </c>
      <c r="C431" s="19" t="s">
        <v>40</v>
      </c>
      <c r="D431" s="20">
        <v>5.4220655828E8</v>
      </c>
      <c r="E431" s="21">
        <v>6453242.41</v>
      </c>
      <c r="F431" s="21">
        <v>0.7281468700874667</v>
      </c>
      <c r="G431" s="20">
        <v>7.749712989399996E8</v>
      </c>
      <c r="H431" s="20">
        <v>1.39133391E8</v>
      </c>
      <c r="I431" s="20">
        <v>7.04519362672727E7</v>
      </c>
      <c r="J431" s="20">
        <v>5.129935688461629E7</v>
      </c>
      <c r="K431" s="20">
        <v>5.129935727999997E7</v>
      </c>
      <c r="L431" s="20">
        <v>6.556629308E9</v>
      </c>
      <c r="M431" s="20">
        <v>0.0</v>
      </c>
      <c r="N431" s="18"/>
      <c r="O431" s="20">
        <v>4.9090720139538366E8</v>
      </c>
      <c r="P431" s="20">
        <v>4.90907201E8</v>
      </c>
      <c r="Q431" s="20">
        <v>5.4220655828E8</v>
      </c>
      <c r="R431" s="20">
        <v>0.0</v>
      </c>
      <c r="S431" s="20">
        <v>4.90907201E8</v>
      </c>
      <c r="T431" s="18"/>
      <c r="U431" s="18"/>
      <c r="V431" s="18"/>
      <c r="W431" s="18"/>
      <c r="X431" s="18"/>
      <c r="Y431" s="18"/>
      <c r="Z431" s="18"/>
    </row>
    <row r="432" ht="15.75" customHeight="1" outlineLevel="1">
      <c r="A432" s="23" t="s">
        <v>269</v>
      </c>
      <c r="B432" s="18"/>
      <c r="C432" s="19"/>
      <c r="D432" s="20">
        <v>7.4463900149E8</v>
      </c>
      <c r="E432" s="21">
        <v>8862556.0</v>
      </c>
      <c r="F432" s="18">
        <v>0.9999999999999999</v>
      </c>
      <c r="G432" s="20"/>
      <c r="H432" s="20"/>
      <c r="I432" s="20"/>
      <c r="J432" s="20">
        <v>7.045193626727268E7</v>
      </c>
      <c r="K432" s="20">
        <v>7.045193748999998E7</v>
      </c>
      <c r="L432" s="20"/>
      <c r="M432" s="20"/>
      <c r="N432" s="18"/>
      <c r="O432" s="20">
        <v>6.741870652227273E8</v>
      </c>
      <c r="P432" s="20">
        <v>6.74187064E8</v>
      </c>
      <c r="Q432" s="20">
        <v>7.4463900149E8</v>
      </c>
      <c r="R432" s="20">
        <v>0.0</v>
      </c>
      <c r="S432" s="20">
        <v>6.74187064E8</v>
      </c>
      <c r="T432" s="18"/>
      <c r="U432" s="18"/>
      <c r="V432" s="18"/>
      <c r="W432" s="18"/>
      <c r="X432" s="18"/>
      <c r="Y432" s="18"/>
      <c r="Z432" s="18"/>
    </row>
    <row r="433" ht="15.75" customHeight="1" outlineLevel="2">
      <c r="A433" s="18" t="s">
        <v>270</v>
      </c>
      <c r="B433" s="18" t="s">
        <v>27</v>
      </c>
      <c r="C433" s="19" t="s">
        <v>28</v>
      </c>
      <c r="D433" s="20">
        <v>1.3013826E7</v>
      </c>
      <c r="E433" s="21">
        <v>910192.0</v>
      </c>
      <c r="F433" s="21">
        <v>1.0</v>
      </c>
      <c r="G433" s="20">
        <v>3.298953E7</v>
      </c>
      <c r="H433" s="20">
        <v>9413470.0</v>
      </c>
      <c r="I433" s="20">
        <v>2999048.1818181816</v>
      </c>
      <c r="J433" s="20">
        <v>2999048.1818181816</v>
      </c>
      <c r="K433" s="20">
        <v>2999048.0</v>
      </c>
      <c r="L433" s="20">
        <v>1.10162556E8</v>
      </c>
      <c r="M433" s="20">
        <v>0.0</v>
      </c>
      <c r="N433" s="18"/>
      <c r="O433" s="20">
        <v>1.0014777818181818E7</v>
      </c>
      <c r="P433" s="20">
        <v>1.0014778E7</v>
      </c>
      <c r="Q433" s="20">
        <v>1.3013826E7</v>
      </c>
      <c r="R433" s="20">
        <v>0.0</v>
      </c>
      <c r="S433" s="20">
        <v>1.0014778E7</v>
      </c>
      <c r="T433" s="18"/>
      <c r="U433" s="18"/>
      <c r="V433" s="18"/>
      <c r="W433" s="18"/>
      <c r="X433" s="18"/>
      <c r="Y433" s="18"/>
      <c r="Z433" s="18"/>
    </row>
    <row r="434" ht="15.75" customHeight="1" outlineLevel="2">
      <c r="A434" s="18" t="s">
        <v>270</v>
      </c>
      <c r="B434" s="18" t="s">
        <v>51</v>
      </c>
      <c r="C434" s="19" t="s">
        <v>52</v>
      </c>
      <c r="D434" s="20">
        <v>0.0</v>
      </c>
      <c r="E434" s="21">
        <v>0.0</v>
      </c>
      <c r="F434" s="18">
        <v>0.0</v>
      </c>
      <c r="G434" s="20">
        <v>3.298953E7</v>
      </c>
      <c r="H434" s="20">
        <v>9413470.0</v>
      </c>
      <c r="I434" s="20">
        <v>2999048.1818181816</v>
      </c>
      <c r="J434" s="20">
        <v>0.0</v>
      </c>
      <c r="K434" s="20">
        <v>0.0</v>
      </c>
      <c r="L434" s="20">
        <v>1.10162556E8</v>
      </c>
      <c r="M434" s="20">
        <v>0.0</v>
      </c>
      <c r="N434" s="18"/>
      <c r="O434" s="20">
        <v>0.0</v>
      </c>
      <c r="P434" s="20">
        <v>0.0</v>
      </c>
      <c r="Q434" s="20">
        <v>0.0</v>
      </c>
      <c r="R434" s="20">
        <v>0.0</v>
      </c>
      <c r="S434" s="20">
        <v>0.0</v>
      </c>
      <c r="T434" s="18"/>
      <c r="U434" s="18"/>
      <c r="V434" s="18"/>
      <c r="W434" s="18"/>
      <c r="X434" s="18"/>
      <c r="Y434" s="18"/>
      <c r="Z434" s="18"/>
    </row>
    <row r="435" ht="15.75" customHeight="1" outlineLevel="1">
      <c r="A435" s="23" t="s">
        <v>271</v>
      </c>
      <c r="B435" s="18"/>
      <c r="C435" s="19"/>
      <c r="D435" s="20">
        <v>1.3013826E7</v>
      </c>
      <c r="E435" s="21">
        <v>910192.0</v>
      </c>
      <c r="F435" s="18">
        <v>1.0</v>
      </c>
      <c r="G435" s="20"/>
      <c r="H435" s="20"/>
      <c r="I435" s="20"/>
      <c r="J435" s="20">
        <v>2999048.1818181816</v>
      </c>
      <c r="K435" s="20">
        <v>2999048.0</v>
      </c>
      <c r="L435" s="20"/>
      <c r="M435" s="20"/>
      <c r="N435" s="18"/>
      <c r="O435" s="20">
        <v>1.0014777818181818E7</v>
      </c>
      <c r="P435" s="20">
        <v>1.0014778E7</v>
      </c>
      <c r="Q435" s="20">
        <v>1.3013826E7</v>
      </c>
      <c r="R435" s="20">
        <v>0.0</v>
      </c>
      <c r="S435" s="20">
        <v>1.0014778E7</v>
      </c>
      <c r="T435" s="18"/>
      <c r="U435" s="18"/>
      <c r="V435" s="18"/>
      <c r="W435" s="18"/>
      <c r="X435" s="18"/>
      <c r="Y435" s="18"/>
      <c r="Z435" s="18"/>
    </row>
    <row r="436" ht="15.75" customHeight="1" outlineLevel="2">
      <c r="A436" s="18" t="s">
        <v>272</v>
      </c>
      <c r="B436" s="18" t="s">
        <v>27</v>
      </c>
      <c r="C436" s="19" t="s">
        <v>28</v>
      </c>
      <c r="D436" s="20">
        <v>5389048.93</v>
      </c>
      <c r="E436" s="21">
        <v>5051223.89</v>
      </c>
      <c r="F436" s="21">
        <v>0.8558968006521845</v>
      </c>
      <c r="G436" s="20">
        <v>0.0</v>
      </c>
      <c r="H436" s="20">
        <v>5.32062E7</v>
      </c>
      <c r="I436" s="20">
        <v>0.0</v>
      </c>
      <c r="J436" s="20">
        <v>0.0</v>
      </c>
      <c r="K436" s="20">
        <v>0.0</v>
      </c>
      <c r="L436" s="20">
        <v>6.9260144E7</v>
      </c>
      <c r="M436" s="20">
        <v>0.0</v>
      </c>
      <c r="N436" s="18"/>
      <c r="O436" s="20">
        <v>5389048.93</v>
      </c>
      <c r="P436" s="20">
        <v>5389049.0</v>
      </c>
      <c r="Q436" s="20">
        <v>5389049.0</v>
      </c>
      <c r="R436" s="20">
        <v>0.0</v>
      </c>
      <c r="S436" s="20">
        <v>5389049.0</v>
      </c>
      <c r="T436" s="18"/>
      <c r="U436" s="18"/>
      <c r="V436" s="18"/>
      <c r="W436" s="18"/>
      <c r="X436" s="18"/>
      <c r="Y436" s="18"/>
      <c r="Z436" s="18"/>
    </row>
    <row r="437" ht="15.75" customHeight="1" outlineLevel="2">
      <c r="A437" s="18" t="s">
        <v>272</v>
      </c>
      <c r="B437" s="18" t="s">
        <v>37</v>
      </c>
      <c r="C437" s="19" t="s">
        <v>38</v>
      </c>
      <c r="D437" s="20">
        <v>907328.07</v>
      </c>
      <c r="E437" s="21">
        <v>850450.11</v>
      </c>
      <c r="F437" s="21">
        <v>0.1441031993478154</v>
      </c>
      <c r="G437" s="20">
        <v>0.0</v>
      </c>
      <c r="H437" s="20">
        <v>5.32062E7</v>
      </c>
      <c r="I437" s="20">
        <v>0.0</v>
      </c>
      <c r="J437" s="20">
        <v>0.0</v>
      </c>
      <c r="K437" s="20">
        <v>0.0</v>
      </c>
      <c r="L437" s="20">
        <v>6.9260144E7</v>
      </c>
      <c r="M437" s="20">
        <v>0.0</v>
      </c>
      <c r="N437" s="18"/>
      <c r="O437" s="20">
        <v>907328.07</v>
      </c>
      <c r="P437" s="20">
        <v>907328.0</v>
      </c>
      <c r="Q437" s="20">
        <v>907328.0</v>
      </c>
      <c r="R437" s="20">
        <v>0.0</v>
      </c>
      <c r="S437" s="20">
        <v>907328.0</v>
      </c>
      <c r="T437" s="18"/>
      <c r="U437" s="18"/>
      <c r="V437" s="18"/>
      <c r="W437" s="18"/>
      <c r="X437" s="18"/>
      <c r="Y437" s="18"/>
      <c r="Z437" s="18"/>
    </row>
    <row r="438" ht="15.75" customHeight="1" outlineLevel="2">
      <c r="A438" s="18" t="s">
        <v>272</v>
      </c>
      <c r="B438" s="18" t="s">
        <v>51</v>
      </c>
      <c r="C438" s="19" t="s">
        <v>52</v>
      </c>
      <c r="D438" s="20">
        <v>0.0</v>
      </c>
      <c r="E438" s="21">
        <v>0.0</v>
      </c>
      <c r="F438" s="18">
        <v>0.0</v>
      </c>
      <c r="G438" s="20">
        <v>0.0</v>
      </c>
      <c r="H438" s="20">
        <v>5.32062E7</v>
      </c>
      <c r="I438" s="20">
        <v>0.0</v>
      </c>
      <c r="J438" s="20">
        <v>0.0</v>
      </c>
      <c r="K438" s="20">
        <v>0.0</v>
      </c>
      <c r="L438" s="20">
        <v>6.9260144E7</v>
      </c>
      <c r="M438" s="20">
        <v>0.0</v>
      </c>
      <c r="N438" s="18"/>
      <c r="O438" s="20">
        <v>0.0</v>
      </c>
      <c r="P438" s="20">
        <v>0.0</v>
      </c>
      <c r="Q438" s="20">
        <v>0.0</v>
      </c>
      <c r="R438" s="20">
        <v>0.0</v>
      </c>
      <c r="S438" s="20">
        <v>0.0</v>
      </c>
      <c r="T438" s="18"/>
      <c r="U438" s="18"/>
      <c r="V438" s="18"/>
      <c r="W438" s="18"/>
      <c r="X438" s="18"/>
      <c r="Y438" s="18"/>
      <c r="Z438" s="18"/>
    </row>
    <row r="439" ht="15.75" customHeight="1" outlineLevel="1">
      <c r="A439" s="23" t="s">
        <v>273</v>
      </c>
      <c r="B439" s="18"/>
      <c r="C439" s="19"/>
      <c r="D439" s="20">
        <v>6296377.0</v>
      </c>
      <c r="E439" s="21">
        <v>5901674.0</v>
      </c>
      <c r="F439" s="18">
        <v>1.0</v>
      </c>
      <c r="G439" s="20"/>
      <c r="H439" s="20"/>
      <c r="I439" s="20"/>
      <c r="J439" s="20">
        <v>0.0</v>
      </c>
      <c r="K439" s="20">
        <v>0.0</v>
      </c>
      <c r="L439" s="20"/>
      <c r="M439" s="20"/>
      <c r="N439" s="18"/>
      <c r="O439" s="20">
        <v>6296377.0</v>
      </c>
      <c r="P439" s="20">
        <v>6296377.0</v>
      </c>
      <c r="Q439" s="20">
        <v>6296377.0</v>
      </c>
      <c r="R439" s="20">
        <v>0.0</v>
      </c>
      <c r="S439" s="20">
        <v>6296377.0</v>
      </c>
      <c r="T439" s="18"/>
      <c r="U439" s="18"/>
      <c r="V439" s="18"/>
      <c r="W439" s="18"/>
      <c r="X439" s="18"/>
      <c r="Y439" s="18"/>
      <c r="Z439" s="18"/>
    </row>
    <row r="440" ht="15.75" customHeight="1" outlineLevel="2">
      <c r="A440" s="18" t="s">
        <v>274</v>
      </c>
      <c r="B440" s="18" t="s">
        <v>27</v>
      </c>
      <c r="C440" s="19" t="s">
        <v>28</v>
      </c>
      <c r="D440" s="20">
        <v>466284.19</v>
      </c>
      <c r="E440" s="21">
        <v>781358.74</v>
      </c>
      <c r="F440" s="21">
        <v>0.711407453630315</v>
      </c>
      <c r="G440" s="20">
        <v>0.0</v>
      </c>
      <c r="H440" s="20">
        <v>1.2711656E7</v>
      </c>
      <c r="I440" s="20">
        <v>0.0</v>
      </c>
      <c r="J440" s="20">
        <v>0.0</v>
      </c>
      <c r="K440" s="20">
        <v>0.0</v>
      </c>
      <c r="L440" s="20">
        <v>7209829.0</v>
      </c>
      <c r="M440" s="20">
        <v>0.0</v>
      </c>
      <c r="N440" s="18"/>
      <c r="O440" s="20">
        <v>466284.19</v>
      </c>
      <c r="P440" s="20">
        <v>466284.0</v>
      </c>
      <c r="Q440" s="20">
        <v>466284.0</v>
      </c>
      <c r="R440" s="20">
        <v>0.0</v>
      </c>
      <c r="S440" s="20">
        <v>466284.0</v>
      </c>
      <c r="T440" s="18"/>
      <c r="U440" s="18"/>
      <c r="V440" s="18"/>
      <c r="W440" s="18"/>
      <c r="X440" s="18"/>
      <c r="Y440" s="18"/>
      <c r="Z440" s="18"/>
    </row>
    <row r="441" ht="15.75" customHeight="1" outlineLevel="2">
      <c r="A441" s="18" t="s">
        <v>274</v>
      </c>
      <c r="B441" s="18" t="s">
        <v>37</v>
      </c>
      <c r="C441" s="19" t="s">
        <v>38</v>
      </c>
      <c r="D441" s="20">
        <v>188764.3</v>
      </c>
      <c r="E441" s="21">
        <v>316314.89</v>
      </c>
      <c r="F441" s="21">
        <v>0.28799674721827656</v>
      </c>
      <c r="G441" s="20">
        <v>0.0</v>
      </c>
      <c r="H441" s="20">
        <v>1.2711656E7</v>
      </c>
      <c r="I441" s="20">
        <v>0.0</v>
      </c>
      <c r="J441" s="20">
        <v>0.0</v>
      </c>
      <c r="K441" s="20">
        <v>0.0</v>
      </c>
      <c r="L441" s="20">
        <v>7209829.0</v>
      </c>
      <c r="M441" s="20">
        <v>0.0</v>
      </c>
      <c r="N441" s="18"/>
      <c r="O441" s="20">
        <v>188764.3</v>
      </c>
      <c r="P441" s="20">
        <v>188764.0</v>
      </c>
      <c r="Q441" s="20">
        <v>188764.0</v>
      </c>
      <c r="R441" s="20">
        <v>0.0</v>
      </c>
      <c r="S441" s="20">
        <v>188764.0</v>
      </c>
      <c r="T441" s="18"/>
      <c r="U441" s="18"/>
      <c r="V441" s="18"/>
      <c r="W441" s="18"/>
      <c r="X441" s="18"/>
      <c r="Y441" s="18"/>
      <c r="Z441" s="18"/>
    </row>
    <row r="442" ht="15.75" customHeight="1" outlineLevel="2">
      <c r="A442" s="18" t="s">
        <v>274</v>
      </c>
      <c r="B442" s="18" t="s">
        <v>33</v>
      </c>
      <c r="C442" s="19" t="s">
        <v>34</v>
      </c>
      <c r="D442" s="20">
        <v>390.51</v>
      </c>
      <c r="E442" s="21">
        <v>654.37</v>
      </c>
      <c r="F442" s="21">
        <v>5.957991514084453E-4</v>
      </c>
      <c r="G442" s="20">
        <v>0.0</v>
      </c>
      <c r="H442" s="20">
        <v>1.2711656E7</v>
      </c>
      <c r="I442" s="20">
        <v>0.0</v>
      </c>
      <c r="J442" s="20">
        <v>0.0</v>
      </c>
      <c r="K442" s="20">
        <v>0.0</v>
      </c>
      <c r="L442" s="20">
        <v>7209829.0</v>
      </c>
      <c r="M442" s="20">
        <v>0.0</v>
      </c>
      <c r="N442" s="18"/>
      <c r="O442" s="24">
        <v>0.0</v>
      </c>
      <c r="P442" s="20">
        <v>0.0</v>
      </c>
      <c r="Q442" s="20">
        <v>0.0</v>
      </c>
      <c r="R442" s="20">
        <v>390.51</v>
      </c>
      <c r="S442" s="20">
        <v>0.0</v>
      </c>
      <c r="T442" s="18"/>
      <c r="U442" s="18"/>
      <c r="V442" s="18"/>
      <c r="W442" s="18"/>
      <c r="X442" s="18"/>
      <c r="Y442" s="18"/>
      <c r="Z442" s="18"/>
    </row>
    <row r="443" ht="15.75" customHeight="1" outlineLevel="1">
      <c r="A443" s="23" t="s">
        <v>275</v>
      </c>
      <c r="B443" s="18"/>
      <c r="C443" s="19"/>
      <c r="D443" s="20">
        <v>655439.0</v>
      </c>
      <c r="E443" s="21">
        <v>1098328.0</v>
      </c>
      <c r="F443" s="18">
        <v>0.9999999999999999</v>
      </c>
      <c r="G443" s="20"/>
      <c r="H443" s="20"/>
      <c r="I443" s="20"/>
      <c r="J443" s="20">
        <v>0.0</v>
      </c>
      <c r="K443" s="20">
        <v>0.0</v>
      </c>
      <c r="L443" s="20"/>
      <c r="M443" s="20"/>
      <c r="N443" s="18"/>
      <c r="O443" s="20">
        <v>655048.49</v>
      </c>
      <c r="P443" s="20">
        <v>655048.0</v>
      </c>
      <c r="Q443" s="20">
        <v>655048.0</v>
      </c>
      <c r="R443" s="20">
        <v>391.0</v>
      </c>
      <c r="S443" s="20">
        <v>655048.0</v>
      </c>
      <c r="T443" s="18"/>
      <c r="U443" s="18"/>
      <c r="V443" s="18"/>
      <c r="W443" s="18"/>
      <c r="X443" s="18"/>
      <c r="Y443" s="18"/>
      <c r="Z443" s="18"/>
    </row>
    <row r="444" ht="15.75" customHeight="1" outlineLevel="2">
      <c r="A444" s="18" t="s">
        <v>276</v>
      </c>
      <c r="B444" s="18" t="s">
        <v>27</v>
      </c>
      <c r="C444" s="19" t="s">
        <v>28</v>
      </c>
      <c r="D444" s="20">
        <v>1.6649622874E8</v>
      </c>
      <c r="E444" s="21">
        <v>1.102483836E7</v>
      </c>
      <c r="F444" s="21">
        <v>0.40741439129261975</v>
      </c>
      <c r="G444" s="20">
        <v>1.62015298E8</v>
      </c>
      <c r="H444" s="20">
        <v>2.82950361E8</v>
      </c>
      <c r="I444" s="20">
        <v>1.4728663454545455E7</v>
      </c>
      <c r="J444" s="20">
        <v>6000669.455887491</v>
      </c>
      <c r="K444" s="20">
        <v>6000669.74000001</v>
      </c>
      <c r="L444" s="20">
        <v>4.333305808E9</v>
      </c>
      <c r="M444" s="20">
        <v>0.0</v>
      </c>
      <c r="N444" s="18"/>
      <c r="O444" s="20">
        <v>1.604955592841125E8</v>
      </c>
      <c r="P444" s="20">
        <v>1.60495559E8</v>
      </c>
      <c r="Q444" s="20">
        <v>1.6649622874E8</v>
      </c>
      <c r="R444" s="20">
        <v>0.0</v>
      </c>
      <c r="S444" s="20">
        <v>1.60495559E8</v>
      </c>
      <c r="T444" s="18"/>
      <c r="U444" s="18"/>
      <c r="V444" s="18"/>
      <c r="W444" s="18"/>
      <c r="X444" s="18"/>
      <c r="Y444" s="18"/>
      <c r="Z444" s="18"/>
    </row>
    <row r="445" ht="15.75" customHeight="1" outlineLevel="2">
      <c r="A445" s="18" t="s">
        <v>276</v>
      </c>
      <c r="B445" s="18" t="s">
        <v>37</v>
      </c>
      <c r="C445" s="19" t="s">
        <v>38</v>
      </c>
      <c r="D445" s="20">
        <v>6.133471452E7</v>
      </c>
      <c r="E445" s="21">
        <v>4061385.16</v>
      </c>
      <c r="F445" s="21">
        <v>0.15008535370668724</v>
      </c>
      <c r="G445" s="20">
        <v>1.62015298E8</v>
      </c>
      <c r="H445" s="20">
        <v>2.82950361E8</v>
      </c>
      <c r="I445" s="20">
        <v>1.4728663454545455E7</v>
      </c>
      <c r="J445" s="20">
        <v>2210556.664202213</v>
      </c>
      <c r="K445" s="20">
        <v>2210556.5200000033</v>
      </c>
      <c r="L445" s="20">
        <v>4.333305808E9</v>
      </c>
      <c r="M445" s="20">
        <v>0.0</v>
      </c>
      <c r="N445" s="18"/>
      <c r="O445" s="20">
        <v>5.912415785579779E7</v>
      </c>
      <c r="P445" s="20">
        <v>5.9124158E7</v>
      </c>
      <c r="Q445" s="20">
        <v>6.133471452E7</v>
      </c>
      <c r="R445" s="20">
        <v>0.0</v>
      </c>
      <c r="S445" s="20">
        <v>5.9124158E7</v>
      </c>
      <c r="T445" s="18"/>
      <c r="U445" s="18"/>
      <c r="V445" s="18"/>
      <c r="W445" s="18"/>
      <c r="X445" s="18"/>
      <c r="Y445" s="18"/>
      <c r="Z445" s="18"/>
    </row>
    <row r="446" ht="15.75" customHeight="1" outlineLevel="2">
      <c r="A446" s="18" t="s">
        <v>276</v>
      </c>
      <c r="B446" s="18" t="s">
        <v>119</v>
      </c>
      <c r="C446" s="19" t="s">
        <v>120</v>
      </c>
      <c r="D446" s="20">
        <v>0.0</v>
      </c>
      <c r="E446" s="21">
        <v>0.0</v>
      </c>
      <c r="F446" s="18">
        <v>0.0</v>
      </c>
      <c r="G446" s="20">
        <v>1.62015298E8</v>
      </c>
      <c r="H446" s="20">
        <v>2.82950361E8</v>
      </c>
      <c r="I446" s="20">
        <v>1.4728663454545455E7</v>
      </c>
      <c r="J446" s="20">
        <v>0.0</v>
      </c>
      <c r="K446" s="20">
        <v>0.0</v>
      </c>
      <c r="L446" s="20">
        <v>4.333305808E9</v>
      </c>
      <c r="M446" s="20">
        <v>0.0</v>
      </c>
      <c r="N446" s="18"/>
      <c r="O446" s="20">
        <v>0.0</v>
      </c>
      <c r="P446" s="20">
        <v>0.0</v>
      </c>
      <c r="Q446" s="20">
        <v>0.0</v>
      </c>
      <c r="R446" s="20">
        <v>0.0</v>
      </c>
      <c r="S446" s="20">
        <v>0.0</v>
      </c>
      <c r="T446" s="18"/>
      <c r="U446" s="18"/>
      <c r="V446" s="18"/>
      <c r="W446" s="18"/>
      <c r="X446" s="18"/>
      <c r="Y446" s="18"/>
      <c r="Z446" s="18"/>
    </row>
    <row r="447" ht="15.75" customHeight="1" outlineLevel="2">
      <c r="A447" s="18" t="s">
        <v>276</v>
      </c>
      <c r="B447" s="18" t="s">
        <v>67</v>
      </c>
      <c r="C447" s="19" t="s">
        <v>68</v>
      </c>
      <c r="D447" s="20">
        <v>6223161.66</v>
      </c>
      <c r="E447" s="21">
        <v>412077.51</v>
      </c>
      <c r="F447" s="21">
        <v>0.015228006296669643</v>
      </c>
      <c r="G447" s="20">
        <v>1.62015298E8</v>
      </c>
      <c r="H447" s="20">
        <v>2.82950361E8</v>
      </c>
      <c r="I447" s="20">
        <v>1.4728663454545455E7</v>
      </c>
      <c r="J447" s="20">
        <v>224288.17982734623</v>
      </c>
      <c r="K447" s="20">
        <v>224288.66000000015</v>
      </c>
      <c r="L447" s="20">
        <v>4.333305808E9</v>
      </c>
      <c r="M447" s="20">
        <v>0.0</v>
      </c>
      <c r="N447" s="18"/>
      <c r="O447" s="20">
        <v>5998873.480172654</v>
      </c>
      <c r="P447" s="20">
        <v>5998873.0</v>
      </c>
      <c r="Q447" s="20">
        <v>6223161.66</v>
      </c>
      <c r="R447" s="20">
        <v>0.0</v>
      </c>
      <c r="S447" s="20">
        <v>5998873.0</v>
      </c>
      <c r="T447" s="18"/>
      <c r="U447" s="18"/>
      <c r="V447" s="18"/>
      <c r="W447" s="18"/>
      <c r="X447" s="18"/>
      <c r="Y447" s="18"/>
      <c r="Z447" s="18"/>
    </row>
    <row r="448" ht="15.75" customHeight="1" outlineLevel="2">
      <c r="A448" s="18" t="s">
        <v>276</v>
      </c>
      <c r="B448" s="18" t="s">
        <v>51</v>
      </c>
      <c r="C448" s="19" t="s">
        <v>52</v>
      </c>
      <c r="D448" s="20">
        <v>0.0</v>
      </c>
      <c r="E448" s="21">
        <v>0.0</v>
      </c>
      <c r="F448" s="18">
        <v>0.0</v>
      </c>
      <c r="G448" s="20">
        <v>1.62015298E8</v>
      </c>
      <c r="H448" s="20">
        <v>2.82950361E8</v>
      </c>
      <c r="I448" s="20">
        <v>1.4728663454545455E7</v>
      </c>
      <c r="J448" s="20">
        <v>0.0</v>
      </c>
      <c r="K448" s="20">
        <v>0.0</v>
      </c>
      <c r="L448" s="20">
        <v>4.333305808E9</v>
      </c>
      <c r="M448" s="20">
        <v>0.0</v>
      </c>
      <c r="N448" s="18"/>
      <c r="O448" s="20">
        <v>0.0</v>
      </c>
      <c r="P448" s="20">
        <v>0.0</v>
      </c>
      <c r="Q448" s="20">
        <v>0.0</v>
      </c>
      <c r="R448" s="20">
        <v>0.0</v>
      </c>
      <c r="S448" s="20">
        <v>0.0</v>
      </c>
      <c r="T448" s="18"/>
      <c r="U448" s="18"/>
      <c r="V448" s="18"/>
      <c r="W448" s="18"/>
      <c r="X448" s="18"/>
      <c r="Y448" s="18"/>
      <c r="Z448" s="18"/>
    </row>
    <row r="449" ht="15.75" customHeight="1" outlineLevel="2">
      <c r="A449" s="18" t="s">
        <v>276</v>
      </c>
      <c r="B449" s="18" t="s">
        <v>31</v>
      </c>
      <c r="C449" s="19" t="s">
        <v>32</v>
      </c>
      <c r="D449" s="20">
        <v>1.7461145108E8</v>
      </c>
      <c r="E449" s="21">
        <v>1.156220197E7</v>
      </c>
      <c r="F449" s="21">
        <v>0.4272722487040234</v>
      </c>
      <c r="G449" s="20">
        <v>1.62015298E8</v>
      </c>
      <c r="H449" s="20">
        <v>2.82950361E8</v>
      </c>
      <c r="I449" s="20">
        <v>1.4728663454545455E7</v>
      </c>
      <c r="J449" s="20">
        <v>6293149.154628406</v>
      </c>
      <c r="K449" s="20">
        <v>6293149.080000013</v>
      </c>
      <c r="L449" s="20">
        <v>4.333305808E9</v>
      </c>
      <c r="M449" s="20">
        <v>0.0</v>
      </c>
      <c r="N449" s="18"/>
      <c r="O449" s="20">
        <v>1.6831830192537162E8</v>
      </c>
      <c r="P449" s="20">
        <v>1.68318302E8</v>
      </c>
      <c r="Q449" s="20">
        <v>1.7461145108E8</v>
      </c>
      <c r="R449" s="20">
        <v>0.0</v>
      </c>
      <c r="S449" s="20">
        <v>1.68318302E8</v>
      </c>
      <c r="T449" s="18"/>
      <c r="U449" s="18"/>
      <c r="V449" s="18"/>
      <c r="W449" s="18"/>
      <c r="X449" s="18"/>
      <c r="Y449" s="18"/>
      <c r="Z449" s="18"/>
    </row>
    <row r="450" ht="15.75" customHeight="1" outlineLevel="1">
      <c r="A450" s="23" t="s">
        <v>277</v>
      </c>
      <c r="B450" s="18"/>
      <c r="C450" s="19"/>
      <c r="D450" s="20">
        <v>4.08665556E8</v>
      </c>
      <c r="E450" s="21">
        <v>2.7060503E7</v>
      </c>
      <c r="F450" s="18">
        <v>1.0</v>
      </c>
      <c r="G450" s="20"/>
      <c r="H450" s="20"/>
      <c r="I450" s="20"/>
      <c r="J450" s="20">
        <v>1.4728663454545457E7</v>
      </c>
      <c r="K450" s="20">
        <v>1.4728664000000026E7</v>
      </c>
      <c r="L450" s="20"/>
      <c r="M450" s="20"/>
      <c r="N450" s="18"/>
      <c r="O450" s="20">
        <v>3.939368925454546E8</v>
      </c>
      <c r="P450" s="20">
        <v>3.93936892E8</v>
      </c>
      <c r="Q450" s="20">
        <v>4.08665556E8</v>
      </c>
      <c r="R450" s="20">
        <v>0.0</v>
      </c>
      <c r="S450" s="20">
        <v>3.93936892E8</v>
      </c>
      <c r="T450" s="18"/>
      <c r="U450" s="18"/>
      <c r="V450" s="18"/>
      <c r="W450" s="18"/>
      <c r="X450" s="18"/>
      <c r="Y450" s="18"/>
      <c r="Z450" s="18"/>
    </row>
    <row r="451" ht="15.75" customHeight="1" outlineLevel="2">
      <c r="A451" s="18" t="s">
        <v>278</v>
      </c>
      <c r="B451" s="18" t="s">
        <v>37</v>
      </c>
      <c r="C451" s="19" t="s">
        <v>38</v>
      </c>
      <c r="D451" s="20">
        <v>2145926.6</v>
      </c>
      <c r="E451" s="21">
        <v>86404.03</v>
      </c>
      <c r="F451" s="21">
        <v>0.06325127943057282</v>
      </c>
      <c r="G451" s="20">
        <v>7.2198221E7</v>
      </c>
      <c r="H451" s="20">
        <v>4.6262562E7</v>
      </c>
      <c r="I451" s="20">
        <v>6563474.636363637</v>
      </c>
      <c r="J451" s="20">
        <v>415148.16826011374</v>
      </c>
      <c r="K451" s="20">
        <v>415148.6000000001</v>
      </c>
      <c r="L451" s="20">
        <v>3.00998852E8</v>
      </c>
      <c r="M451" s="20">
        <v>0.0</v>
      </c>
      <c r="N451" s="18"/>
      <c r="O451" s="20">
        <v>1730778.4317398863</v>
      </c>
      <c r="P451" s="20">
        <v>1730778.0</v>
      </c>
      <c r="Q451" s="20">
        <v>2145926.6</v>
      </c>
      <c r="R451" s="20">
        <v>0.0</v>
      </c>
      <c r="S451" s="20">
        <v>1730778.0</v>
      </c>
      <c r="T451" s="18"/>
      <c r="U451" s="18"/>
      <c r="V451" s="18"/>
      <c r="W451" s="18"/>
      <c r="X451" s="18"/>
      <c r="Y451" s="18"/>
      <c r="Z451" s="18"/>
    </row>
    <row r="452" ht="15.75" customHeight="1" outlineLevel="2">
      <c r="A452" s="18" t="s">
        <v>278</v>
      </c>
      <c r="B452" s="18" t="s">
        <v>67</v>
      </c>
      <c r="C452" s="19" t="s">
        <v>68</v>
      </c>
      <c r="D452" s="20">
        <v>2341025.56</v>
      </c>
      <c r="E452" s="21">
        <v>94259.54</v>
      </c>
      <c r="F452" s="21">
        <v>0.06900182972226226</v>
      </c>
      <c r="G452" s="20">
        <v>7.2198221E7</v>
      </c>
      <c r="H452" s="20">
        <v>4.6262562E7</v>
      </c>
      <c r="I452" s="20">
        <v>6563474.636363637</v>
      </c>
      <c r="J452" s="20">
        <v>452891.7592447509</v>
      </c>
      <c r="K452" s="20">
        <v>452891.56000000006</v>
      </c>
      <c r="L452" s="20">
        <v>3.00998852E8</v>
      </c>
      <c r="M452" s="20">
        <v>0.0</v>
      </c>
      <c r="N452" s="18"/>
      <c r="O452" s="20">
        <v>1888133.800755249</v>
      </c>
      <c r="P452" s="20">
        <v>1888134.0</v>
      </c>
      <c r="Q452" s="20">
        <v>2341025.56</v>
      </c>
      <c r="R452" s="20">
        <v>0.0</v>
      </c>
      <c r="S452" s="20">
        <v>1888134.0</v>
      </c>
      <c r="T452" s="18"/>
      <c r="U452" s="18"/>
      <c r="V452" s="18"/>
      <c r="W452" s="18"/>
      <c r="X452" s="18"/>
      <c r="Y452" s="18"/>
      <c r="Z452" s="18"/>
    </row>
    <row r="453" ht="15.75" customHeight="1" outlineLevel="2">
      <c r="A453" s="18" t="s">
        <v>278</v>
      </c>
      <c r="B453" s="18" t="s">
        <v>39</v>
      </c>
      <c r="C453" s="19" t="s">
        <v>40</v>
      </c>
      <c r="D453" s="20">
        <v>2.872660606E7</v>
      </c>
      <c r="E453" s="21">
        <v>1156653.98</v>
      </c>
      <c r="F453" s="21">
        <v>0.8467179571719957</v>
      </c>
      <c r="G453" s="20">
        <v>7.2198221E7</v>
      </c>
      <c r="H453" s="20">
        <v>4.6262562E7</v>
      </c>
      <c r="I453" s="20">
        <v>6563474.636363637</v>
      </c>
      <c r="J453" s="20">
        <v>5557411.836052026</v>
      </c>
      <c r="K453" s="20">
        <v>5557412.059999999</v>
      </c>
      <c r="L453" s="20">
        <v>3.00998852E8</v>
      </c>
      <c r="M453" s="20">
        <v>0.0</v>
      </c>
      <c r="N453" s="18"/>
      <c r="O453" s="20">
        <v>2.3169194223947972E7</v>
      </c>
      <c r="P453" s="20">
        <v>2.3169194E7</v>
      </c>
      <c r="Q453" s="20">
        <v>2.872660606E7</v>
      </c>
      <c r="R453" s="20">
        <v>0.0</v>
      </c>
      <c r="S453" s="20">
        <v>2.3169194E7</v>
      </c>
      <c r="T453" s="18"/>
      <c r="U453" s="18"/>
      <c r="V453" s="18"/>
      <c r="W453" s="18"/>
      <c r="X453" s="18"/>
      <c r="Y453" s="18"/>
      <c r="Z453" s="18"/>
    </row>
    <row r="454" ht="15.75" customHeight="1" outlineLevel="2">
      <c r="A454" s="18" t="s">
        <v>278</v>
      </c>
      <c r="B454" s="18" t="s">
        <v>33</v>
      </c>
      <c r="C454" s="19" t="s">
        <v>34</v>
      </c>
      <c r="D454" s="20">
        <v>713448.78</v>
      </c>
      <c r="E454" s="21">
        <v>28726.45</v>
      </c>
      <c r="F454" s="21">
        <v>0.021028933675169167</v>
      </c>
      <c r="G454" s="20">
        <v>7.2198221E7</v>
      </c>
      <c r="H454" s="20">
        <v>4.6262562E7</v>
      </c>
      <c r="I454" s="20">
        <v>6563474.636363637</v>
      </c>
      <c r="J454" s="20">
        <v>138022.872806746</v>
      </c>
      <c r="K454" s="20">
        <v>138022.78000000003</v>
      </c>
      <c r="L454" s="20">
        <v>3.00998852E8</v>
      </c>
      <c r="M454" s="20">
        <v>0.0</v>
      </c>
      <c r="N454" s="18"/>
      <c r="O454" s="20">
        <v>575425.907193254</v>
      </c>
      <c r="P454" s="20">
        <v>575426.0</v>
      </c>
      <c r="Q454" s="20">
        <v>713448.78</v>
      </c>
      <c r="R454" s="20">
        <v>0.0</v>
      </c>
      <c r="S454" s="20">
        <v>575426.0</v>
      </c>
      <c r="T454" s="18"/>
      <c r="U454" s="18"/>
      <c r="V454" s="18"/>
      <c r="W454" s="18"/>
      <c r="X454" s="18"/>
      <c r="Y454" s="18"/>
      <c r="Z454" s="18"/>
    </row>
    <row r="455" ht="15.75" customHeight="1" outlineLevel="1">
      <c r="A455" s="23" t="s">
        <v>279</v>
      </c>
      <c r="B455" s="18"/>
      <c r="C455" s="19"/>
      <c r="D455" s="20">
        <v>3.3927007E7</v>
      </c>
      <c r="E455" s="21">
        <v>1366044.0</v>
      </c>
      <c r="F455" s="18">
        <v>0.9999999999999999</v>
      </c>
      <c r="G455" s="20"/>
      <c r="H455" s="20"/>
      <c r="I455" s="20"/>
      <c r="J455" s="20">
        <v>6563474.636363636</v>
      </c>
      <c r="K455" s="20">
        <v>6563474.999999999</v>
      </c>
      <c r="L455" s="20"/>
      <c r="M455" s="20"/>
      <c r="N455" s="18"/>
      <c r="O455" s="20">
        <v>2.7363532363636363E7</v>
      </c>
      <c r="P455" s="20">
        <v>2.7363532E7</v>
      </c>
      <c r="Q455" s="20">
        <v>3.3927007E7</v>
      </c>
      <c r="R455" s="20">
        <v>0.0</v>
      </c>
      <c r="S455" s="20">
        <v>2.7363532E7</v>
      </c>
      <c r="T455" s="18"/>
      <c r="U455" s="18"/>
      <c r="V455" s="18"/>
      <c r="W455" s="18"/>
      <c r="X455" s="18"/>
      <c r="Y455" s="18"/>
      <c r="Z455" s="18"/>
    </row>
    <row r="456" ht="15.75" customHeight="1" outlineLevel="2">
      <c r="A456" s="18" t="s">
        <v>280</v>
      </c>
      <c r="B456" s="18" t="s">
        <v>27</v>
      </c>
      <c r="C456" s="19" t="s">
        <v>28</v>
      </c>
      <c r="D456" s="20">
        <v>1.2047640913E8</v>
      </c>
      <c r="E456" s="21">
        <v>1.105233583E7</v>
      </c>
      <c r="F456" s="21">
        <v>0.7953821903219211</v>
      </c>
      <c r="G456" s="20">
        <v>0.0</v>
      </c>
      <c r="H456" s="20">
        <v>1.52690786E8</v>
      </c>
      <c r="I456" s="20">
        <v>0.0</v>
      </c>
      <c r="J456" s="20">
        <v>0.0</v>
      </c>
      <c r="K456" s="20">
        <v>0.0</v>
      </c>
      <c r="L456" s="20">
        <v>1.666168189E9</v>
      </c>
      <c r="M456" s="20">
        <v>0.0</v>
      </c>
      <c r="N456" s="18"/>
      <c r="O456" s="20">
        <v>1.2047640913E8</v>
      </c>
      <c r="P456" s="20">
        <v>1.20476409E8</v>
      </c>
      <c r="Q456" s="20">
        <v>1.20476409E8</v>
      </c>
      <c r="R456" s="20">
        <v>0.0</v>
      </c>
      <c r="S456" s="20">
        <v>1.20476409E8</v>
      </c>
      <c r="T456" s="18"/>
      <c r="U456" s="18"/>
      <c r="V456" s="18"/>
      <c r="W456" s="18"/>
      <c r="X456" s="18"/>
      <c r="Y456" s="18"/>
      <c r="Z456" s="18"/>
    </row>
    <row r="457" ht="15.75" customHeight="1" outlineLevel="2">
      <c r="A457" s="18" t="s">
        <v>280</v>
      </c>
      <c r="B457" s="18" t="s">
        <v>37</v>
      </c>
      <c r="C457" s="19" t="s">
        <v>38</v>
      </c>
      <c r="D457" s="20">
        <v>3.099342587E7</v>
      </c>
      <c r="E457" s="21">
        <v>2843293.17</v>
      </c>
      <c r="F457" s="21">
        <v>0.20461780967807883</v>
      </c>
      <c r="G457" s="20">
        <v>0.0</v>
      </c>
      <c r="H457" s="20">
        <v>1.52690786E8</v>
      </c>
      <c r="I457" s="20">
        <v>0.0</v>
      </c>
      <c r="J457" s="20">
        <v>0.0</v>
      </c>
      <c r="K457" s="20">
        <v>0.0</v>
      </c>
      <c r="L457" s="20">
        <v>1.666168189E9</v>
      </c>
      <c r="M457" s="20">
        <v>0.0</v>
      </c>
      <c r="N457" s="18"/>
      <c r="O457" s="20">
        <v>3.099342587E7</v>
      </c>
      <c r="P457" s="20">
        <v>3.0993426E7</v>
      </c>
      <c r="Q457" s="20">
        <v>3.0993426E7</v>
      </c>
      <c r="R457" s="20">
        <v>0.0</v>
      </c>
      <c r="S457" s="20">
        <v>3.0993426E7</v>
      </c>
      <c r="T457" s="18"/>
      <c r="U457" s="18"/>
      <c r="V457" s="18"/>
      <c r="W457" s="18"/>
      <c r="X457" s="18"/>
      <c r="Y457" s="18"/>
      <c r="Z457" s="18"/>
    </row>
    <row r="458" ht="15.75" customHeight="1" outlineLevel="2">
      <c r="A458" s="18" t="s">
        <v>280</v>
      </c>
      <c r="B458" s="18" t="s">
        <v>51</v>
      </c>
      <c r="C458" s="19" t="s">
        <v>52</v>
      </c>
      <c r="D458" s="20">
        <v>0.0</v>
      </c>
      <c r="E458" s="21">
        <v>0.0</v>
      </c>
      <c r="F458" s="18">
        <v>0.0</v>
      </c>
      <c r="G458" s="20">
        <v>0.0</v>
      </c>
      <c r="H458" s="20">
        <v>1.52690786E8</v>
      </c>
      <c r="I458" s="20">
        <v>0.0</v>
      </c>
      <c r="J458" s="20">
        <v>0.0</v>
      </c>
      <c r="K458" s="20">
        <v>0.0</v>
      </c>
      <c r="L458" s="20">
        <v>1.666168189E9</v>
      </c>
      <c r="M458" s="20">
        <v>0.0</v>
      </c>
      <c r="N458" s="18"/>
      <c r="O458" s="20">
        <v>0.0</v>
      </c>
      <c r="P458" s="20">
        <v>0.0</v>
      </c>
      <c r="Q458" s="20">
        <v>0.0</v>
      </c>
      <c r="R458" s="20">
        <v>0.0</v>
      </c>
      <c r="S458" s="20">
        <v>0.0</v>
      </c>
      <c r="T458" s="18"/>
      <c r="U458" s="18"/>
      <c r="V458" s="18"/>
      <c r="W458" s="18"/>
      <c r="X458" s="18"/>
      <c r="Y458" s="18"/>
      <c r="Z458" s="18"/>
    </row>
    <row r="459" ht="15.75" customHeight="1" outlineLevel="1">
      <c r="A459" s="23" t="s">
        <v>281</v>
      </c>
      <c r="B459" s="18"/>
      <c r="C459" s="19"/>
      <c r="D459" s="20">
        <v>1.51469835E8</v>
      </c>
      <c r="E459" s="21">
        <v>1.3895629E7</v>
      </c>
      <c r="F459" s="18">
        <v>1.0</v>
      </c>
      <c r="G459" s="20"/>
      <c r="H459" s="20"/>
      <c r="I459" s="20"/>
      <c r="J459" s="20">
        <v>0.0</v>
      </c>
      <c r="K459" s="20">
        <v>0.0</v>
      </c>
      <c r="L459" s="20"/>
      <c r="M459" s="20"/>
      <c r="N459" s="18"/>
      <c r="O459" s="20">
        <v>1.51469835E8</v>
      </c>
      <c r="P459" s="20">
        <v>1.51469835E8</v>
      </c>
      <c r="Q459" s="20">
        <v>1.51469835E8</v>
      </c>
      <c r="R459" s="20">
        <v>0.0</v>
      </c>
      <c r="S459" s="20">
        <v>1.51469835E8</v>
      </c>
      <c r="T459" s="18"/>
      <c r="U459" s="18"/>
      <c r="V459" s="18"/>
      <c r="W459" s="18"/>
      <c r="X459" s="18"/>
      <c r="Y459" s="18"/>
      <c r="Z459" s="18"/>
    </row>
    <row r="460" ht="15.75" customHeight="1" outlineLevel="2">
      <c r="A460" s="18" t="s">
        <v>282</v>
      </c>
      <c r="B460" s="18" t="s">
        <v>37</v>
      </c>
      <c r="C460" s="19" t="s">
        <v>38</v>
      </c>
      <c r="D460" s="20">
        <v>1.095974738E7</v>
      </c>
      <c r="E460" s="21">
        <v>272770.13</v>
      </c>
      <c r="F460" s="21">
        <v>0.08215631366558303</v>
      </c>
      <c r="G460" s="20">
        <v>0.0</v>
      </c>
      <c r="H460" s="20">
        <v>4.7509844E7</v>
      </c>
      <c r="I460" s="20">
        <v>0.0</v>
      </c>
      <c r="J460" s="20">
        <v>0.0</v>
      </c>
      <c r="K460" s="20">
        <v>0.0</v>
      </c>
      <c r="L460" s="20">
        <v>1.467412742E9</v>
      </c>
      <c r="M460" s="20">
        <v>0.0</v>
      </c>
      <c r="N460" s="18"/>
      <c r="O460" s="20">
        <v>1.095974738E7</v>
      </c>
      <c r="P460" s="20">
        <v>1.0959747E7</v>
      </c>
      <c r="Q460" s="20">
        <v>1.0959747E7</v>
      </c>
      <c r="R460" s="20">
        <v>0.0</v>
      </c>
      <c r="S460" s="20">
        <v>1.0959747E7</v>
      </c>
      <c r="T460" s="18"/>
      <c r="U460" s="18"/>
      <c r="V460" s="18"/>
      <c r="W460" s="18"/>
      <c r="X460" s="18"/>
      <c r="Y460" s="18"/>
      <c r="Z460" s="18"/>
    </row>
    <row r="461" ht="15.75" customHeight="1" outlineLevel="2">
      <c r="A461" s="18" t="s">
        <v>282</v>
      </c>
      <c r="B461" s="18" t="s">
        <v>39</v>
      </c>
      <c r="C461" s="19" t="s">
        <v>40</v>
      </c>
      <c r="D461" s="20">
        <v>1.2244141062E8</v>
      </c>
      <c r="E461" s="21">
        <v>3047365.87</v>
      </c>
      <c r="F461" s="21">
        <v>0.917843686334417</v>
      </c>
      <c r="G461" s="20">
        <v>0.0</v>
      </c>
      <c r="H461" s="20">
        <v>4.7509844E7</v>
      </c>
      <c r="I461" s="20">
        <v>0.0</v>
      </c>
      <c r="J461" s="20">
        <v>0.0</v>
      </c>
      <c r="K461" s="20">
        <v>0.0</v>
      </c>
      <c r="L461" s="20">
        <v>1.467412742E9</v>
      </c>
      <c r="M461" s="20">
        <v>0.0</v>
      </c>
      <c r="N461" s="18"/>
      <c r="O461" s="20">
        <v>1.2244141062E8</v>
      </c>
      <c r="P461" s="20">
        <v>1.22441411E8</v>
      </c>
      <c r="Q461" s="20">
        <v>1.22441411E8</v>
      </c>
      <c r="R461" s="20">
        <v>0.0</v>
      </c>
      <c r="S461" s="20">
        <v>1.22441411E8</v>
      </c>
      <c r="T461" s="18"/>
      <c r="U461" s="18"/>
      <c r="V461" s="18"/>
      <c r="W461" s="18"/>
      <c r="X461" s="18"/>
      <c r="Y461" s="18"/>
      <c r="Z461" s="18"/>
    </row>
    <row r="462" ht="15.75" customHeight="1" outlineLevel="1">
      <c r="A462" s="23" t="s">
        <v>283</v>
      </c>
      <c r="B462" s="18"/>
      <c r="C462" s="19"/>
      <c r="D462" s="20">
        <v>1.33401158E8</v>
      </c>
      <c r="E462" s="21">
        <v>3320136.0</v>
      </c>
      <c r="F462" s="18">
        <v>1.0</v>
      </c>
      <c r="G462" s="20"/>
      <c r="H462" s="20"/>
      <c r="I462" s="20"/>
      <c r="J462" s="20">
        <v>0.0</v>
      </c>
      <c r="K462" s="20">
        <v>0.0</v>
      </c>
      <c r="L462" s="20"/>
      <c r="M462" s="20"/>
      <c r="N462" s="18"/>
      <c r="O462" s="20">
        <v>1.33401158E8</v>
      </c>
      <c r="P462" s="20">
        <v>1.33401158E8</v>
      </c>
      <c r="Q462" s="20">
        <v>1.33401158E8</v>
      </c>
      <c r="R462" s="20">
        <v>0.0</v>
      </c>
      <c r="S462" s="20">
        <v>1.33401158E8</v>
      </c>
      <c r="T462" s="18"/>
      <c r="U462" s="18"/>
      <c r="V462" s="18"/>
      <c r="W462" s="18"/>
      <c r="X462" s="18"/>
      <c r="Y462" s="18"/>
      <c r="Z462" s="18"/>
    </row>
    <row r="463" ht="15.75" customHeight="1" outlineLevel="2">
      <c r="A463" s="18" t="s">
        <v>284</v>
      </c>
      <c r="B463" s="18" t="s">
        <v>27</v>
      </c>
      <c r="C463" s="19" t="s">
        <v>28</v>
      </c>
      <c r="D463" s="20">
        <v>3484181.82</v>
      </c>
      <c r="E463" s="21">
        <v>920357.38</v>
      </c>
      <c r="F463" s="21">
        <v>0.7396474545270049</v>
      </c>
      <c r="G463" s="20">
        <v>0.0</v>
      </c>
      <c r="H463" s="20">
        <v>1.7117458E7</v>
      </c>
      <c r="I463" s="20">
        <v>0.0</v>
      </c>
      <c r="J463" s="20">
        <v>0.0</v>
      </c>
      <c r="K463" s="20">
        <v>0.0</v>
      </c>
      <c r="L463" s="20">
        <v>5.1816576E7</v>
      </c>
      <c r="M463" s="20">
        <v>0.0</v>
      </c>
      <c r="N463" s="18"/>
      <c r="O463" s="20">
        <v>3484181.82</v>
      </c>
      <c r="P463" s="20">
        <v>3484182.0</v>
      </c>
      <c r="Q463" s="20">
        <v>3484182.0</v>
      </c>
      <c r="R463" s="20">
        <v>0.0</v>
      </c>
      <c r="S463" s="20">
        <v>3484182.0</v>
      </c>
      <c r="T463" s="18"/>
      <c r="U463" s="18"/>
      <c r="V463" s="18"/>
      <c r="W463" s="18"/>
      <c r="X463" s="18"/>
      <c r="Y463" s="18"/>
      <c r="Z463" s="18"/>
    </row>
    <row r="464" ht="15.75" customHeight="1" outlineLevel="2">
      <c r="A464" s="18" t="s">
        <v>284</v>
      </c>
      <c r="B464" s="18" t="s">
        <v>37</v>
      </c>
      <c r="C464" s="19" t="s">
        <v>38</v>
      </c>
      <c r="D464" s="20">
        <v>957609.15</v>
      </c>
      <c r="E464" s="21">
        <v>252955.41</v>
      </c>
      <c r="F464" s="21">
        <v>0.2032882343175962</v>
      </c>
      <c r="G464" s="20">
        <v>0.0</v>
      </c>
      <c r="H464" s="20">
        <v>1.7117458E7</v>
      </c>
      <c r="I464" s="20">
        <v>0.0</v>
      </c>
      <c r="J464" s="20">
        <v>0.0</v>
      </c>
      <c r="K464" s="20">
        <v>0.0</v>
      </c>
      <c r="L464" s="20">
        <v>5.1816576E7</v>
      </c>
      <c r="M464" s="20">
        <v>0.0</v>
      </c>
      <c r="N464" s="18"/>
      <c r="O464" s="20">
        <v>957609.15</v>
      </c>
      <c r="P464" s="20">
        <v>957609.0</v>
      </c>
      <c r="Q464" s="20">
        <v>957609.0</v>
      </c>
      <c r="R464" s="20">
        <v>0.0</v>
      </c>
      <c r="S464" s="20">
        <v>957609.0</v>
      </c>
      <c r="T464" s="18"/>
      <c r="U464" s="18"/>
      <c r="V464" s="18"/>
      <c r="W464" s="18"/>
      <c r="X464" s="18"/>
      <c r="Y464" s="18"/>
      <c r="Z464" s="18"/>
    </row>
    <row r="465" ht="15.75" customHeight="1" outlineLevel="2">
      <c r="A465" s="18" t="s">
        <v>284</v>
      </c>
      <c r="B465" s="18" t="s">
        <v>67</v>
      </c>
      <c r="C465" s="19" t="s">
        <v>68</v>
      </c>
      <c r="D465" s="20">
        <v>268807.03</v>
      </c>
      <c r="E465" s="21">
        <v>71006.21</v>
      </c>
      <c r="F465" s="21">
        <v>0.05706431115539896</v>
      </c>
      <c r="G465" s="20">
        <v>0.0</v>
      </c>
      <c r="H465" s="20">
        <v>1.7117458E7</v>
      </c>
      <c r="I465" s="20">
        <v>0.0</v>
      </c>
      <c r="J465" s="20">
        <v>0.0</v>
      </c>
      <c r="K465" s="20">
        <v>0.0</v>
      </c>
      <c r="L465" s="20">
        <v>5.1816576E7</v>
      </c>
      <c r="M465" s="20">
        <v>0.0</v>
      </c>
      <c r="N465" s="18"/>
      <c r="O465" s="20">
        <v>268807.03</v>
      </c>
      <c r="P465" s="20">
        <v>268807.0</v>
      </c>
      <c r="Q465" s="20">
        <v>268807.0</v>
      </c>
      <c r="R465" s="20">
        <v>0.0</v>
      </c>
      <c r="S465" s="20">
        <v>268807.0</v>
      </c>
      <c r="T465" s="18"/>
      <c r="U465" s="18"/>
      <c r="V465" s="18"/>
      <c r="W465" s="18"/>
      <c r="X465" s="18"/>
      <c r="Y465" s="18"/>
      <c r="Z465" s="18"/>
    </row>
    <row r="466" ht="15.75" customHeight="1" outlineLevel="1">
      <c r="A466" s="23" t="s">
        <v>285</v>
      </c>
      <c r="B466" s="18"/>
      <c r="C466" s="19"/>
      <c r="D466" s="20">
        <v>4710598.0</v>
      </c>
      <c r="E466" s="21">
        <v>1244319.0</v>
      </c>
      <c r="F466" s="18">
        <v>1.0</v>
      </c>
      <c r="G466" s="20"/>
      <c r="H466" s="20"/>
      <c r="I466" s="20"/>
      <c r="J466" s="20">
        <v>0.0</v>
      </c>
      <c r="K466" s="20">
        <v>0.0</v>
      </c>
      <c r="L466" s="20"/>
      <c r="M466" s="20"/>
      <c r="N466" s="18"/>
      <c r="O466" s="20">
        <v>4710598.0</v>
      </c>
      <c r="P466" s="20">
        <v>4710598.0</v>
      </c>
      <c r="Q466" s="20">
        <v>4710598.0</v>
      </c>
      <c r="R466" s="20">
        <v>0.0</v>
      </c>
      <c r="S466" s="20">
        <v>4710598.0</v>
      </c>
      <c r="T466" s="18"/>
      <c r="U466" s="18"/>
      <c r="V466" s="18"/>
      <c r="W466" s="18"/>
      <c r="X466" s="18"/>
      <c r="Y466" s="18"/>
      <c r="Z466" s="18"/>
    </row>
    <row r="467" ht="15.75" customHeight="1" outlineLevel="2">
      <c r="A467" s="18" t="s">
        <v>286</v>
      </c>
      <c r="B467" s="18" t="s">
        <v>27</v>
      </c>
      <c r="C467" s="19" t="s">
        <v>28</v>
      </c>
      <c r="D467" s="20">
        <v>3.019122002E7</v>
      </c>
      <c r="E467" s="21">
        <v>3756265.72</v>
      </c>
      <c r="F467" s="21">
        <v>0.81011828295459</v>
      </c>
      <c r="G467" s="20">
        <v>7.0236034E7</v>
      </c>
      <c r="H467" s="20">
        <v>3.8000088E7</v>
      </c>
      <c r="I467" s="20">
        <v>6385094.0</v>
      </c>
      <c r="J467" s="20">
        <v>5172681.387783655</v>
      </c>
      <c r="K467" s="20">
        <v>5172681.02</v>
      </c>
      <c r="L467" s="20">
        <v>3.39708325E8</v>
      </c>
      <c r="M467" s="20">
        <v>0.0</v>
      </c>
      <c r="N467" s="18"/>
      <c r="O467" s="20">
        <v>2.5018538632216346E7</v>
      </c>
      <c r="P467" s="20">
        <v>2.5018539E7</v>
      </c>
      <c r="Q467" s="20">
        <v>3.019122002E7</v>
      </c>
      <c r="R467" s="20">
        <v>0.0</v>
      </c>
      <c r="S467" s="20">
        <v>2.5018539E7</v>
      </c>
      <c r="T467" s="18"/>
      <c r="U467" s="18"/>
      <c r="V467" s="18"/>
      <c r="W467" s="18"/>
      <c r="X467" s="18"/>
      <c r="Y467" s="18"/>
      <c r="Z467" s="18"/>
    </row>
    <row r="468" ht="15.75" customHeight="1" outlineLevel="2">
      <c r="A468" s="18" t="s">
        <v>286</v>
      </c>
      <c r="B468" s="18" t="s">
        <v>37</v>
      </c>
      <c r="C468" s="19" t="s">
        <v>38</v>
      </c>
      <c r="D468" s="20">
        <v>7076448.98</v>
      </c>
      <c r="E468" s="21">
        <v>880422.28</v>
      </c>
      <c r="F468" s="21">
        <v>0.18988171704541007</v>
      </c>
      <c r="G468" s="20">
        <v>7.0236034E7</v>
      </c>
      <c r="H468" s="20">
        <v>3.8000088E7</v>
      </c>
      <c r="I468" s="20">
        <v>6385094.0</v>
      </c>
      <c r="J468" s="20">
        <v>1212412.6122163455</v>
      </c>
      <c r="K468" s="20">
        <v>1212412.9800000004</v>
      </c>
      <c r="L468" s="20">
        <v>3.39708325E8</v>
      </c>
      <c r="M468" s="20">
        <v>0.0</v>
      </c>
      <c r="N468" s="18"/>
      <c r="O468" s="20">
        <v>5864036.3677836545</v>
      </c>
      <c r="P468" s="20">
        <v>5864036.0</v>
      </c>
      <c r="Q468" s="20">
        <v>7076448.98</v>
      </c>
      <c r="R468" s="20">
        <v>0.0</v>
      </c>
      <c r="S468" s="20">
        <v>5864036.0</v>
      </c>
      <c r="T468" s="18"/>
      <c r="U468" s="18"/>
      <c r="V468" s="18"/>
      <c r="W468" s="18"/>
      <c r="X468" s="18"/>
      <c r="Y468" s="18"/>
      <c r="Z468" s="18"/>
    </row>
    <row r="469" ht="15.75" customHeight="1" outlineLevel="1">
      <c r="A469" s="23" t="s">
        <v>287</v>
      </c>
      <c r="B469" s="18"/>
      <c r="C469" s="19"/>
      <c r="D469" s="20">
        <v>3.7267669E7</v>
      </c>
      <c r="E469" s="21">
        <v>4636688.0</v>
      </c>
      <c r="F469" s="18">
        <v>1.0</v>
      </c>
      <c r="G469" s="20"/>
      <c r="H469" s="20"/>
      <c r="I469" s="20"/>
      <c r="J469" s="20">
        <v>6385094.0</v>
      </c>
      <c r="K469" s="20">
        <v>6385094.0</v>
      </c>
      <c r="L469" s="20"/>
      <c r="M469" s="20"/>
      <c r="N469" s="18"/>
      <c r="O469" s="20">
        <v>3.0882575E7</v>
      </c>
      <c r="P469" s="20">
        <v>3.0882575E7</v>
      </c>
      <c r="Q469" s="20">
        <v>3.7267669E7</v>
      </c>
      <c r="R469" s="20">
        <v>0.0</v>
      </c>
      <c r="S469" s="20">
        <v>3.0882575E7</v>
      </c>
      <c r="T469" s="18"/>
      <c r="U469" s="18"/>
      <c r="V469" s="18"/>
      <c r="W469" s="18"/>
      <c r="X469" s="18"/>
      <c r="Y469" s="18"/>
      <c r="Z469" s="18"/>
    </row>
    <row r="470" ht="15.75" customHeight="1" outlineLevel="2">
      <c r="A470" s="18" t="s">
        <v>288</v>
      </c>
      <c r="B470" s="18" t="s">
        <v>27</v>
      </c>
      <c r="C470" s="19" t="s">
        <v>28</v>
      </c>
      <c r="D470" s="20">
        <v>3.3117236E7</v>
      </c>
      <c r="E470" s="21">
        <v>4085317.0</v>
      </c>
      <c r="F470" s="21">
        <v>1.0</v>
      </c>
      <c r="G470" s="20">
        <v>2.5333478E7</v>
      </c>
      <c r="H470" s="20">
        <v>4.1103866E7</v>
      </c>
      <c r="I470" s="20">
        <v>2303043.4545454546</v>
      </c>
      <c r="J470" s="20">
        <v>2303043.4545454546</v>
      </c>
      <c r="K470" s="20">
        <v>2303043.0</v>
      </c>
      <c r="L470" s="20">
        <v>3.38956109E8</v>
      </c>
      <c r="M470" s="20">
        <v>0.0</v>
      </c>
      <c r="N470" s="18"/>
      <c r="O470" s="20">
        <v>3.0814192545454547E7</v>
      </c>
      <c r="P470" s="20">
        <v>3.0814193E7</v>
      </c>
      <c r="Q470" s="20">
        <v>3.3117236E7</v>
      </c>
      <c r="R470" s="20">
        <v>0.0</v>
      </c>
      <c r="S470" s="20">
        <v>3.0814193E7</v>
      </c>
      <c r="T470" s="18"/>
      <c r="U470" s="18"/>
      <c r="V470" s="18"/>
      <c r="W470" s="18"/>
      <c r="X470" s="18"/>
      <c r="Y470" s="18"/>
      <c r="Z470" s="18"/>
    </row>
    <row r="471" ht="15.75" customHeight="1" outlineLevel="2">
      <c r="A471" s="18" t="s">
        <v>288</v>
      </c>
      <c r="B471" s="18" t="s">
        <v>51</v>
      </c>
      <c r="C471" s="19" t="s">
        <v>52</v>
      </c>
      <c r="D471" s="20">
        <v>0.0</v>
      </c>
      <c r="E471" s="21">
        <v>0.0</v>
      </c>
      <c r="F471" s="18">
        <v>0.0</v>
      </c>
      <c r="G471" s="20">
        <v>2.5333478E7</v>
      </c>
      <c r="H471" s="20">
        <v>4.1103866E7</v>
      </c>
      <c r="I471" s="20">
        <v>2303043.4545454546</v>
      </c>
      <c r="J471" s="20">
        <v>0.0</v>
      </c>
      <c r="K471" s="20">
        <v>0.0</v>
      </c>
      <c r="L471" s="20">
        <v>3.38956109E8</v>
      </c>
      <c r="M471" s="20">
        <v>0.0</v>
      </c>
      <c r="N471" s="18"/>
      <c r="O471" s="20">
        <v>0.0</v>
      </c>
      <c r="P471" s="20">
        <v>0.0</v>
      </c>
      <c r="Q471" s="20">
        <v>0.0</v>
      </c>
      <c r="R471" s="20">
        <v>0.0</v>
      </c>
      <c r="S471" s="20">
        <v>0.0</v>
      </c>
      <c r="T471" s="18"/>
      <c r="U471" s="18"/>
      <c r="V471" s="18"/>
      <c r="W471" s="18"/>
      <c r="X471" s="18"/>
      <c r="Y471" s="18"/>
      <c r="Z471" s="18"/>
    </row>
    <row r="472" ht="15.75" customHeight="1" outlineLevel="1">
      <c r="A472" s="23" t="s">
        <v>289</v>
      </c>
      <c r="B472" s="18"/>
      <c r="C472" s="19"/>
      <c r="D472" s="20">
        <v>3.3117236E7</v>
      </c>
      <c r="E472" s="21">
        <v>4085317.0</v>
      </c>
      <c r="F472" s="18">
        <v>1.0</v>
      </c>
      <c r="G472" s="20"/>
      <c r="H472" s="20"/>
      <c r="I472" s="20"/>
      <c r="J472" s="20">
        <v>2303043.4545454546</v>
      </c>
      <c r="K472" s="20">
        <v>2303043.0</v>
      </c>
      <c r="L472" s="20"/>
      <c r="M472" s="20"/>
      <c r="N472" s="18"/>
      <c r="O472" s="20">
        <v>3.0814192545454547E7</v>
      </c>
      <c r="P472" s="20">
        <v>3.0814193E7</v>
      </c>
      <c r="Q472" s="20">
        <v>3.3117236E7</v>
      </c>
      <c r="R472" s="20">
        <v>0.0</v>
      </c>
      <c r="S472" s="20">
        <v>3.0814193E7</v>
      </c>
      <c r="T472" s="18"/>
      <c r="U472" s="18"/>
      <c r="V472" s="18"/>
      <c r="W472" s="18"/>
      <c r="X472" s="18"/>
      <c r="Y472" s="18"/>
      <c r="Z472" s="18"/>
    </row>
    <row r="473" ht="15.75" customHeight="1" outlineLevel="2">
      <c r="A473" s="18" t="s">
        <v>290</v>
      </c>
      <c r="B473" s="18" t="s">
        <v>27</v>
      </c>
      <c r="C473" s="19" t="s">
        <v>28</v>
      </c>
      <c r="D473" s="20">
        <v>2.86555133E7</v>
      </c>
      <c r="E473" s="21">
        <v>1406556.38</v>
      </c>
      <c r="F473" s="21">
        <v>0.9026518747181331</v>
      </c>
      <c r="G473" s="20">
        <v>0.0</v>
      </c>
      <c r="H473" s="20">
        <v>2.4288462E7</v>
      </c>
      <c r="I473" s="20">
        <v>0.0</v>
      </c>
      <c r="J473" s="20">
        <v>0.0</v>
      </c>
      <c r="K473" s="20">
        <v>0.0</v>
      </c>
      <c r="L473" s="20">
        <v>3.49205105E8</v>
      </c>
      <c r="M473" s="20">
        <v>0.0</v>
      </c>
      <c r="N473" s="18"/>
      <c r="O473" s="20">
        <v>2.86555133E7</v>
      </c>
      <c r="P473" s="20">
        <v>2.8655513E7</v>
      </c>
      <c r="Q473" s="20">
        <v>2.8655513E7</v>
      </c>
      <c r="R473" s="20">
        <v>0.0</v>
      </c>
      <c r="S473" s="20">
        <v>2.8655513E7</v>
      </c>
      <c r="T473" s="18"/>
      <c r="U473" s="18"/>
      <c r="V473" s="18"/>
      <c r="W473" s="18"/>
      <c r="X473" s="18"/>
      <c r="Y473" s="18"/>
      <c r="Z473" s="18"/>
    </row>
    <row r="474" ht="15.75" customHeight="1" outlineLevel="2">
      <c r="A474" s="18" t="s">
        <v>290</v>
      </c>
      <c r="B474" s="18" t="s">
        <v>95</v>
      </c>
      <c r="C474" s="19" t="s">
        <v>96</v>
      </c>
      <c r="D474" s="20">
        <v>0.0</v>
      </c>
      <c r="E474" s="21">
        <v>0.0</v>
      </c>
      <c r="F474" s="18">
        <v>0.0</v>
      </c>
      <c r="G474" s="20">
        <v>0.0</v>
      </c>
      <c r="H474" s="20">
        <v>2.4288462E7</v>
      </c>
      <c r="I474" s="20">
        <v>0.0</v>
      </c>
      <c r="J474" s="20">
        <v>0.0</v>
      </c>
      <c r="K474" s="20">
        <v>0.0</v>
      </c>
      <c r="L474" s="20">
        <v>3.49205105E8</v>
      </c>
      <c r="M474" s="20">
        <v>0.0</v>
      </c>
      <c r="N474" s="18"/>
      <c r="O474" s="20">
        <v>0.0</v>
      </c>
      <c r="P474" s="20">
        <v>0.0</v>
      </c>
      <c r="Q474" s="20">
        <v>0.0</v>
      </c>
      <c r="R474" s="20">
        <v>0.0</v>
      </c>
      <c r="S474" s="20">
        <v>0.0</v>
      </c>
      <c r="T474" s="18"/>
      <c r="U474" s="18"/>
      <c r="V474" s="18"/>
      <c r="W474" s="18"/>
      <c r="X474" s="18"/>
      <c r="Y474" s="18"/>
      <c r="Z474" s="18"/>
    </row>
    <row r="475" ht="15.75" customHeight="1" outlineLevel="2">
      <c r="A475" s="18" t="s">
        <v>290</v>
      </c>
      <c r="B475" s="18" t="s">
        <v>67</v>
      </c>
      <c r="C475" s="19" t="s">
        <v>68</v>
      </c>
      <c r="D475" s="20">
        <v>3090405.7</v>
      </c>
      <c r="E475" s="21">
        <v>151692.62</v>
      </c>
      <c r="F475" s="21">
        <v>0.09734812528186694</v>
      </c>
      <c r="G475" s="20">
        <v>0.0</v>
      </c>
      <c r="H475" s="20">
        <v>2.4288462E7</v>
      </c>
      <c r="I475" s="20">
        <v>0.0</v>
      </c>
      <c r="J475" s="20">
        <v>0.0</v>
      </c>
      <c r="K475" s="20">
        <v>0.0</v>
      </c>
      <c r="L475" s="20">
        <v>3.49205105E8</v>
      </c>
      <c r="M475" s="20">
        <v>0.0</v>
      </c>
      <c r="N475" s="18"/>
      <c r="O475" s="20">
        <v>3090405.7</v>
      </c>
      <c r="P475" s="20">
        <v>3090406.0</v>
      </c>
      <c r="Q475" s="20">
        <v>3090406.0</v>
      </c>
      <c r="R475" s="20">
        <v>0.0</v>
      </c>
      <c r="S475" s="20">
        <v>3090406.0</v>
      </c>
      <c r="T475" s="18"/>
      <c r="U475" s="18"/>
      <c r="V475" s="18"/>
      <c r="W475" s="18"/>
      <c r="X475" s="18"/>
      <c r="Y475" s="18"/>
      <c r="Z475" s="18"/>
    </row>
    <row r="476" ht="15.75" customHeight="1" outlineLevel="1">
      <c r="A476" s="23" t="s">
        <v>291</v>
      </c>
      <c r="B476" s="18"/>
      <c r="C476" s="19"/>
      <c r="D476" s="20">
        <v>3.1745919E7</v>
      </c>
      <c r="E476" s="21">
        <v>1558249.0</v>
      </c>
      <c r="F476" s="18">
        <v>1.0</v>
      </c>
      <c r="G476" s="20"/>
      <c r="H476" s="20"/>
      <c r="I476" s="20"/>
      <c r="J476" s="20">
        <v>0.0</v>
      </c>
      <c r="K476" s="20">
        <v>0.0</v>
      </c>
      <c r="L476" s="20"/>
      <c r="M476" s="20"/>
      <c r="N476" s="18"/>
      <c r="O476" s="20">
        <v>3.1745919E7</v>
      </c>
      <c r="P476" s="20">
        <v>3.1745919E7</v>
      </c>
      <c r="Q476" s="20">
        <v>3.1745919E7</v>
      </c>
      <c r="R476" s="20">
        <v>0.0</v>
      </c>
      <c r="S476" s="20">
        <v>3.1745919E7</v>
      </c>
      <c r="T476" s="18"/>
      <c r="U476" s="18"/>
      <c r="V476" s="18"/>
      <c r="W476" s="18"/>
      <c r="X476" s="18"/>
      <c r="Y476" s="18"/>
      <c r="Z476" s="18"/>
    </row>
    <row r="477" ht="15.75" customHeight="1" outlineLevel="2">
      <c r="A477" s="18" t="s">
        <v>292</v>
      </c>
      <c r="B477" s="18" t="s">
        <v>27</v>
      </c>
      <c r="C477" s="19" t="s">
        <v>28</v>
      </c>
      <c r="D477" s="20">
        <v>1.574753806E7</v>
      </c>
      <c r="E477" s="21">
        <v>1556516.97</v>
      </c>
      <c r="F477" s="21">
        <v>0.493280795988358</v>
      </c>
      <c r="G477" s="20">
        <v>3.057053E7</v>
      </c>
      <c r="H477" s="20">
        <v>1.9714151E7</v>
      </c>
      <c r="I477" s="20">
        <v>2779139.090909091</v>
      </c>
      <c r="J477" s="20">
        <v>1370895.942925998</v>
      </c>
      <c r="K477" s="20">
        <v>1370896.0600000005</v>
      </c>
      <c r="L477" s="20">
        <v>3.20594402E8</v>
      </c>
      <c r="M477" s="20">
        <v>0.0</v>
      </c>
      <c r="N477" s="18"/>
      <c r="O477" s="20">
        <v>1.4376642117074002E7</v>
      </c>
      <c r="P477" s="20">
        <v>1.4376642E7</v>
      </c>
      <c r="Q477" s="20">
        <v>1.574753806E7</v>
      </c>
      <c r="R477" s="20">
        <v>0.0</v>
      </c>
      <c r="S477" s="20">
        <v>1.4376642E7</v>
      </c>
      <c r="T477" s="18"/>
      <c r="U477" s="18"/>
      <c r="V477" s="18"/>
      <c r="W477" s="18"/>
      <c r="X477" s="18"/>
      <c r="Y477" s="18"/>
      <c r="Z477" s="18"/>
    </row>
    <row r="478" ht="15.75" customHeight="1" outlineLevel="2">
      <c r="A478" s="18" t="s">
        <v>292</v>
      </c>
      <c r="B478" s="18" t="s">
        <v>37</v>
      </c>
      <c r="C478" s="19" t="s">
        <v>38</v>
      </c>
      <c r="D478" s="20">
        <v>6545149.21</v>
      </c>
      <c r="E478" s="21">
        <v>646935.14</v>
      </c>
      <c r="F478" s="21">
        <v>0.20502229617544246</v>
      </c>
      <c r="G478" s="20">
        <v>3.057053E7</v>
      </c>
      <c r="H478" s="20">
        <v>1.9714151E7</v>
      </c>
      <c r="I478" s="20">
        <v>2779139.090909091</v>
      </c>
      <c r="J478" s="20">
        <v>569785.4778091136</v>
      </c>
      <c r="K478" s="20">
        <v>569785.21</v>
      </c>
      <c r="L478" s="20">
        <v>3.20594402E8</v>
      </c>
      <c r="M478" s="20">
        <v>0.0</v>
      </c>
      <c r="N478" s="18"/>
      <c r="O478" s="20">
        <v>5975363.7321908865</v>
      </c>
      <c r="P478" s="20">
        <v>5975364.0</v>
      </c>
      <c r="Q478" s="20">
        <v>6545149.21</v>
      </c>
      <c r="R478" s="20">
        <v>0.0</v>
      </c>
      <c r="S478" s="20">
        <v>5975364.0</v>
      </c>
      <c r="T478" s="18"/>
      <c r="U478" s="18"/>
      <c r="V478" s="18"/>
      <c r="W478" s="18"/>
      <c r="X478" s="18"/>
      <c r="Y478" s="18"/>
      <c r="Z478" s="18"/>
    </row>
    <row r="479" ht="15.75" customHeight="1" outlineLevel="2">
      <c r="A479" s="18" t="s">
        <v>292</v>
      </c>
      <c r="B479" s="18" t="s">
        <v>31</v>
      </c>
      <c r="C479" s="19" t="s">
        <v>32</v>
      </c>
      <c r="D479" s="20">
        <v>9631397.73</v>
      </c>
      <c r="E479" s="21">
        <v>951985.89</v>
      </c>
      <c r="F479" s="21">
        <v>0.30169690783619957</v>
      </c>
      <c r="G479" s="20">
        <v>3.057053E7</v>
      </c>
      <c r="H479" s="20">
        <v>1.9714151E7</v>
      </c>
      <c r="I479" s="20">
        <v>2779139.090909091</v>
      </c>
      <c r="J479" s="20">
        <v>838457.6701739795</v>
      </c>
      <c r="K479" s="20">
        <v>838457.7300000004</v>
      </c>
      <c r="L479" s="20">
        <v>3.20594402E8</v>
      </c>
      <c r="M479" s="20">
        <v>0.0</v>
      </c>
      <c r="N479" s="18"/>
      <c r="O479" s="20">
        <v>8792940.05982602</v>
      </c>
      <c r="P479" s="20">
        <v>8792940.0</v>
      </c>
      <c r="Q479" s="20">
        <v>9631397.73</v>
      </c>
      <c r="R479" s="20">
        <v>0.0</v>
      </c>
      <c r="S479" s="20">
        <v>8792940.0</v>
      </c>
      <c r="T479" s="18"/>
      <c r="U479" s="18"/>
      <c r="V479" s="18"/>
      <c r="W479" s="18"/>
      <c r="X479" s="18"/>
      <c r="Y479" s="18"/>
      <c r="Z479" s="18"/>
    </row>
    <row r="480" ht="15.75" customHeight="1" outlineLevel="1">
      <c r="A480" s="23" t="s">
        <v>293</v>
      </c>
      <c r="B480" s="18"/>
      <c r="C480" s="19"/>
      <c r="D480" s="20">
        <v>3.1924085E7</v>
      </c>
      <c r="E480" s="21">
        <v>3155438.0</v>
      </c>
      <c r="F480" s="18">
        <v>1.0</v>
      </c>
      <c r="G480" s="20"/>
      <c r="H480" s="20"/>
      <c r="I480" s="20"/>
      <c r="J480" s="20">
        <v>2779139.090909091</v>
      </c>
      <c r="K480" s="20">
        <v>2779139.000000001</v>
      </c>
      <c r="L480" s="20"/>
      <c r="M480" s="20"/>
      <c r="N480" s="18"/>
      <c r="O480" s="20">
        <v>2.914494590909091E7</v>
      </c>
      <c r="P480" s="20">
        <v>2.9144946E7</v>
      </c>
      <c r="Q480" s="20">
        <v>3.1924085E7</v>
      </c>
      <c r="R480" s="20">
        <v>0.0</v>
      </c>
      <c r="S480" s="20">
        <v>2.9144946E7</v>
      </c>
      <c r="T480" s="18"/>
      <c r="U480" s="18"/>
      <c r="V480" s="18"/>
      <c r="W480" s="18"/>
      <c r="X480" s="18"/>
      <c r="Y480" s="18"/>
      <c r="Z480" s="18"/>
    </row>
    <row r="481" ht="15.75" customHeight="1" outlineLevel="2">
      <c r="A481" s="18" t="s">
        <v>294</v>
      </c>
      <c r="B481" s="18" t="s">
        <v>27</v>
      </c>
      <c r="C481" s="19" t="s">
        <v>28</v>
      </c>
      <c r="D481" s="20">
        <v>1.2612489765E8</v>
      </c>
      <c r="E481" s="21">
        <v>2.279713324E7</v>
      </c>
      <c r="F481" s="21">
        <v>0.7717746702631733</v>
      </c>
      <c r="G481" s="20">
        <v>2202278.0</v>
      </c>
      <c r="H481" s="20">
        <v>3.52420727E8</v>
      </c>
      <c r="I481" s="20">
        <v>200207.0909090909</v>
      </c>
      <c r="J481" s="20">
        <v>154514.76157071278</v>
      </c>
      <c r="K481" s="20">
        <v>154514.65000000596</v>
      </c>
      <c r="L481" s="20">
        <v>1.795438836E9</v>
      </c>
      <c r="M481" s="20">
        <v>0.0</v>
      </c>
      <c r="N481" s="18"/>
      <c r="O481" s="20">
        <v>1.259703828884293E8</v>
      </c>
      <c r="P481" s="20">
        <v>1.25970383E8</v>
      </c>
      <c r="Q481" s="20">
        <v>1.2612489765E8</v>
      </c>
      <c r="R481" s="20">
        <v>0.0</v>
      </c>
      <c r="S481" s="20">
        <v>1.25970383E8</v>
      </c>
      <c r="T481" s="18"/>
      <c r="U481" s="18"/>
      <c r="V481" s="18"/>
      <c r="W481" s="18"/>
      <c r="X481" s="18"/>
      <c r="Y481" s="18"/>
      <c r="Z481" s="18"/>
    </row>
    <row r="482" ht="15.75" customHeight="1" outlineLevel="2">
      <c r="A482" s="18" t="s">
        <v>294</v>
      </c>
      <c r="B482" s="18" t="s">
        <v>37</v>
      </c>
      <c r="C482" s="19" t="s">
        <v>38</v>
      </c>
      <c r="D482" s="20">
        <v>6169789.02</v>
      </c>
      <c r="E482" s="21">
        <v>1115192.2</v>
      </c>
      <c r="F482" s="21">
        <v>0.03775374232388006</v>
      </c>
      <c r="G482" s="20">
        <v>2202278.0</v>
      </c>
      <c r="H482" s="20">
        <v>3.52420727E8</v>
      </c>
      <c r="I482" s="20">
        <v>200207.0909090909</v>
      </c>
      <c r="J482" s="20">
        <v>7558.566921595449</v>
      </c>
      <c r="K482" s="20">
        <v>7559.019999999553</v>
      </c>
      <c r="L482" s="20">
        <v>1.795438836E9</v>
      </c>
      <c r="M482" s="20">
        <v>0.0</v>
      </c>
      <c r="N482" s="18"/>
      <c r="O482" s="20">
        <v>6162230.453078404</v>
      </c>
      <c r="P482" s="20">
        <v>6162230.0</v>
      </c>
      <c r="Q482" s="20">
        <v>6169789.02</v>
      </c>
      <c r="R482" s="20">
        <v>0.0</v>
      </c>
      <c r="S482" s="20">
        <v>6162230.0</v>
      </c>
      <c r="T482" s="18"/>
      <c r="U482" s="18"/>
      <c r="V482" s="18"/>
      <c r="W482" s="18"/>
      <c r="X482" s="18"/>
      <c r="Y482" s="18"/>
      <c r="Z482" s="18"/>
    </row>
    <row r="483" ht="15.75" customHeight="1" outlineLevel="2">
      <c r="A483" s="18" t="s">
        <v>294</v>
      </c>
      <c r="B483" s="18" t="s">
        <v>39</v>
      </c>
      <c r="C483" s="19" t="s">
        <v>40</v>
      </c>
      <c r="D483" s="20">
        <v>3.112723233E7</v>
      </c>
      <c r="E483" s="21">
        <v>5626261.56</v>
      </c>
      <c r="F483" s="21">
        <v>0.19047158741294673</v>
      </c>
      <c r="G483" s="20">
        <v>2202278.0</v>
      </c>
      <c r="H483" s="20">
        <v>3.52420727E8</v>
      </c>
      <c r="I483" s="20">
        <v>200207.0909090909</v>
      </c>
      <c r="J483" s="20">
        <v>38133.76241678268</v>
      </c>
      <c r="K483" s="20">
        <v>38133.32999999821</v>
      </c>
      <c r="L483" s="20">
        <v>1.795438836E9</v>
      </c>
      <c r="M483" s="20">
        <v>0.0</v>
      </c>
      <c r="N483" s="18"/>
      <c r="O483" s="20">
        <v>3.1089098567583214E7</v>
      </c>
      <c r="P483" s="20">
        <v>3.1089099E7</v>
      </c>
      <c r="Q483" s="20">
        <v>3.112723233E7</v>
      </c>
      <c r="R483" s="20">
        <v>0.0</v>
      </c>
      <c r="S483" s="20">
        <v>3.1089099E7</v>
      </c>
      <c r="T483" s="18"/>
      <c r="U483" s="18"/>
      <c r="V483" s="18"/>
      <c r="W483" s="18"/>
      <c r="X483" s="18"/>
      <c r="Y483" s="18"/>
      <c r="Z483" s="18"/>
    </row>
    <row r="484" ht="15.75" customHeight="1" outlineLevel="1">
      <c r="A484" s="23" t="s">
        <v>295</v>
      </c>
      <c r="B484" s="18"/>
      <c r="C484" s="19"/>
      <c r="D484" s="20">
        <v>1.63421919E8</v>
      </c>
      <c r="E484" s="21">
        <v>2.9538586999999996E7</v>
      </c>
      <c r="F484" s="18">
        <v>1.0</v>
      </c>
      <c r="G484" s="20"/>
      <c r="H484" s="20"/>
      <c r="I484" s="20"/>
      <c r="J484" s="20">
        <v>200207.0909090909</v>
      </c>
      <c r="K484" s="20">
        <v>200207.00000000373</v>
      </c>
      <c r="L484" s="20"/>
      <c r="M484" s="20"/>
      <c r="N484" s="18"/>
      <c r="O484" s="20">
        <v>1.632217119090909E8</v>
      </c>
      <c r="P484" s="20">
        <v>1.63221712E8</v>
      </c>
      <c r="Q484" s="20">
        <v>1.63421919E8</v>
      </c>
      <c r="R484" s="20">
        <v>0.0</v>
      </c>
      <c r="S484" s="20">
        <v>1.63221712E8</v>
      </c>
      <c r="T484" s="18"/>
      <c r="U484" s="18"/>
      <c r="V484" s="18"/>
      <c r="W484" s="18"/>
      <c r="X484" s="18"/>
      <c r="Y484" s="18"/>
      <c r="Z484" s="18"/>
    </row>
    <row r="485" ht="15.75" customHeight="1" outlineLevel="2">
      <c r="A485" s="18" t="s">
        <v>296</v>
      </c>
      <c r="B485" s="18" t="s">
        <v>27</v>
      </c>
      <c r="C485" s="19" t="s">
        <v>28</v>
      </c>
      <c r="D485" s="20">
        <v>6.616465639E7</v>
      </c>
      <c r="E485" s="21">
        <v>3513793.78</v>
      </c>
      <c r="F485" s="21">
        <v>0.4852027633755363</v>
      </c>
      <c r="G485" s="20">
        <v>0.0</v>
      </c>
      <c r="H485" s="20">
        <v>8.9840027E7</v>
      </c>
      <c r="I485" s="20">
        <v>0.0</v>
      </c>
      <c r="J485" s="20">
        <v>0.0</v>
      </c>
      <c r="K485" s="20">
        <v>0.0</v>
      </c>
      <c r="L485" s="20">
        <v>1.50001458E9</v>
      </c>
      <c r="M485" s="20">
        <v>0.0</v>
      </c>
      <c r="N485" s="18"/>
      <c r="O485" s="20">
        <v>6.616465639E7</v>
      </c>
      <c r="P485" s="20">
        <v>6.6164656E7</v>
      </c>
      <c r="Q485" s="20">
        <v>6.6164656E7</v>
      </c>
      <c r="R485" s="20">
        <v>0.0</v>
      </c>
      <c r="S485" s="20">
        <v>6.6164656E7</v>
      </c>
      <c r="T485" s="18"/>
      <c r="U485" s="18"/>
      <c r="V485" s="18"/>
      <c r="W485" s="18"/>
      <c r="X485" s="18"/>
      <c r="Y485" s="18"/>
      <c r="Z485" s="18"/>
    </row>
    <row r="486" ht="15.75" customHeight="1" outlineLevel="2">
      <c r="A486" s="18" t="s">
        <v>296</v>
      </c>
      <c r="B486" s="18" t="s">
        <v>37</v>
      </c>
      <c r="C486" s="19" t="s">
        <v>38</v>
      </c>
      <c r="D486" s="20">
        <v>3.116607814E7</v>
      </c>
      <c r="E486" s="21">
        <v>1655130.96</v>
      </c>
      <c r="F486" s="21">
        <v>0.2285490178921474</v>
      </c>
      <c r="G486" s="20">
        <v>0.0</v>
      </c>
      <c r="H486" s="20">
        <v>8.9840027E7</v>
      </c>
      <c r="I486" s="20">
        <v>0.0</v>
      </c>
      <c r="J486" s="20">
        <v>0.0</v>
      </c>
      <c r="K486" s="20">
        <v>0.0</v>
      </c>
      <c r="L486" s="20">
        <v>1.50001458E9</v>
      </c>
      <c r="M486" s="20">
        <v>0.0</v>
      </c>
      <c r="N486" s="18"/>
      <c r="O486" s="20">
        <v>3.116607814E7</v>
      </c>
      <c r="P486" s="20">
        <v>3.1166078E7</v>
      </c>
      <c r="Q486" s="20">
        <v>3.1166078E7</v>
      </c>
      <c r="R486" s="20">
        <v>0.0</v>
      </c>
      <c r="S486" s="20">
        <v>3.1166078E7</v>
      </c>
      <c r="T486" s="18"/>
      <c r="U486" s="18"/>
      <c r="V486" s="18"/>
      <c r="W486" s="18"/>
      <c r="X486" s="18"/>
      <c r="Y486" s="18"/>
      <c r="Z486" s="18"/>
    </row>
    <row r="487" ht="15.75" customHeight="1" outlineLevel="2">
      <c r="A487" s="18" t="s">
        <v>296</v>
      </c>
      <c r="B487" s="18" t="s">
        <v>39</v>
      </c>
      <c r="C487" s="19" t="s">
        <v>40</v>
      </c>
      <c r="D487" s="20">
        <v>3.903422747E7</v>
      </c>
      <c r="E487" s="21">
        <v>2072983.26</v>
      </c>
      <c r="F487" s="21">
        <v>0.28624821873231626</v>
      </c>
      <c r="G487" s="20">
        <v>0.0</v>
      </c>
      <c r="H487" s="20">
        <v>8.9840027E7</v>
      </c>
      <c r="I487" s="20">
        <v>0.0</v>
      </c>
      <c r="J487" s="20">
        <v>0.0</v>
      </c>
      <c r="K487" s="20">
        <v>0.0</v>
      </c>
      <c r="L487" s="20">
        <v>1.50001458E9</v>
      </c>
      <c r="M487" s="20">
        <v>0.0</v>
      </c>
      <c r="N487" s="18"/>
      <c r="O487" s="20">
        <v>3.903422747E7</v>
      </c>
      <c r="P487" s="20">
        <v>3.9034227E7</v>
      </c>
      <c r="Q487" s="20">
        <v>3.9034227E7</v>
      </c>
      <c r="R487" s="20">
        <v>0.0</v>
      </c>
      <c r="S487" s="20">
        <v>3.9034227E7</v>
      </c>
      <c r="T487" s="18"/>
      <c r="U487" s="18"/>
      <c r="V487" s="18"/>
      <c r="W487" s="18"/>
      <c r="X487" s="18"/>
      <c r="Y487" s="18"/>
      <c r="Z487" s="18"/>
    </row>
    <row r="488" ht="15.75" customHeight="1" outlineLevel="1">
      <c r="A488" s="23" t="s">
        <v>297</v>
      </c>
      <c r="B488" s="18"/>
      <c r="C488" s="19"/>
      <c r="D488" s="20">
        <v>1.36364962E8</v>
      </c>
      <c r="E488" s="21">
        <v>7241908.0</v>
      </c>
      <c r="F488" s="18">
        <v>1.0</v>
      </c>
      <c r="G488" s="20"/>
      <c r="H488" s="20"/>
      <c r="I488" s="20"/>
      <c r="J488" s="20">
        <v>0.0</v>
      </c>
      <c r="K488" s="20">
        <v>0.0</v>
      </c>
      <c r="L488" s="20"/>
      <c r="M488" s="20"/>
      <c r="N488" s="18"/>
      <c r="O488" s="20">
        <v>1.36364962E8</v>
      </c>
      <c r="P488" s="20">
        <v>1.36364961E8</v>
      </c>
      <c r="Q488" s="20">
        <v>1.36364961E8</v>
      </c>
      <c r="R488" s="20">
        <v>0.0</v>
      </c>
      <c r="S488" s="20">
        <v>1.36364961E8</v>
      </c>
      <c r="T488" s="18"/>
      <c r="U488" s="18"/>
      <c r="V488" s="18"/>
      <c r="W488" s="18"/>
      <c r="X488" s="18"/>
      <c r="Y488" s="18"/>
      <c r="Z488" s="18"/>
    </row>
    <row r="489" ht="15.75" customHeight="1" outlineLevel="2">
      <c r="A489" s="18" t="s">
        <v>298</v>
      </c>
      <c r="B489" s="18" t="s">
        <v>27</v>
      </c>
      <c r="C489" s="19" t="s">
        <v>28</v>
      </c>
      <c r="D489" s="20">
        <v>1.342434447E7</v>
      </c>
      <c r="E489" s="21">
        <v>1260916.72</v>
      </c>
      <c r="F489" s="21">
        <v>0.49606357454741823</v>
      </c>
      <c r="G489" s="20">
        <v>0.0</v>
      </c>
      <c r="H489" s="20">
        <v>2.9887591E7</v>
      </c>
      <c r="I489" s="20">
        <v>0.0</v>
      </c>
      <c r="J489" s="20">
        <v>0.0</v>
      </c>
      <c r="K489" s="20">
        <v>0.0</v>
      </c>
      <c r="L489" s="20">
        <v>2.97679163E8</v>
      </c>
      <c r="M489" s="20">
        <v>0.0</v>
      </c>
      <c r="N489" s="18"/>
      <c r="O489" s="20">
        <v>1.342434447E7</v>
      </c>
      <c r="P489" s="20">
        <v>1.3424344E7</v>
      </c>
      <c r="Q489" s="20">
        <v>1.3424344E7</v>
      </c>
      <c r="R489" s="20">
        <v>0.0</v>
      </c>
      <c r="S489" s="20">
        <v>1.3424344E7</v>
      </c>
      <c r="T489" s="18"/>
      <c r="U489" s="18"/>
      <c r="V489" s="18"/>
      <c r="W489" s="18"/>
      <c r="X489" s="18"/>
      <c r="Y489" s="18"/>
      <c r="Z489" s="18"/>
    </row>
    <row r="490" ht="15.75" customHeight="1" outlineLevel="2">
      <c r="A490" s="18" t="s">
        <v>298</v>
      </c>
      <c r="B490" s="18" t="s">
        <v>37</v>
      </c>
      <c r="C490" s="19" t="s">
        <v>38</v>
      </c>
      <c r="D490" s="20">
        <v>1.36143898E7</v>
      </c>
      <c r="E490" s="21">
        <v>1278767.22</v>
      </c>
      <c r="F490" s="21">
        <v>0.5030862314776335</v>
      </c>
      <c r="G490" s="20">
        <v>0.0</v>
      </c>
      <c r="H490" s="20">
        <v>2.9887591E7</v>
      </c>
      <c r="I490" s="20">
        <v>0.0</v>
      </c>
      <c r="J490" s="20">
        <v>0.0</v>
      </c>
      <c r="K490" s="20">
        <v>0.0</v>
      </c>
      <c r="L490" s="20">
        <v>2.97679163E8</v>
      </c>
      <c r="M490" s="20">
        <v>0.0</v>
      </c>
      <c r="N490" s="18"/>
      <c r="O490" s="20">
        <v>1.36143898E7</v>
      </c>
      <c r="P490" s="20">
        <v>1.361439E7</v>
      </c>
      <c r="Q490" s="20">
        <v>1.361439E7</v>
      </c>
      <c r="R490" s="20">
        <v>0.0</v>
      </c>
      <c r="S490" s="20">
        <v>1.361439E7</v>
      </c>
      <c r="T490" s="18"/>
      <c r="U490" s="18"/>
      <c r="V490" s="18"/>
      <c r="W490" s="18"/>
      <c r="X490" s="18"/>
      <c r="Y490" s="18"/>
      <c r="Z490" s="18"/>
    </row>
    <row r="491" ht="15.75" customHeight="1" outlineLevel="2">
      <c r="A491" s="18" t="s">
        <v>298</v>
      </c>
      <c r="B491" s="18" t="s">
        <v>33</v>
      </c>
      <c r="C491" s="19" t="s">
        <v>34</v>
      </c>
      <c r="D491" s="20">
        <v>23007.73</v>
      </c>
      <c r="E491" s="21">
        <v>2161.06</v>
      </c>
      <c r="F491" s="21">
        <v>8.501939749481019E-4</v>
      </c>
      <c r="G491" s="20">
        <v>0.0</v>
      </c>
      <c r="H491" s="20">
        <v>2.9887591E7</v>
      </c>
      <c r="I491" s="20">
        <v>0.0</v>
      </c>
      <c r="J491" s="20">
        <v>0.0</v>
      </c>
      <c r="K491" s="20">
        <v>0.0</v>
      </c>
      <c r="L491" s="20">
        <v>2.97679163E8</v>
      </c>
      <c r="M491" s="20">
        <v>0.0</v>
      </c>
      <c r="N491" s="18"/>
      <c r="O491" s="24">
        <v>0.0</v>
      </c>
      <c r="P491" s="20">
        <v>0.0</v>
      </c>
      <c r="Q491" s="20">
        <v>0.0</v>
      </c>
      <c r="R491" s="20">
        <v>23007.73</v>
      </c>
      <c r="S491" s="20">
        <v>0.0</v>
      </c>
      <c r="T491" s="18"/>
      <c r="U491" s="18"/>
      <c r="V491" s="18"/>
      <c r="W491" s="18"/>
      <c r="X491" s="18"/>
      <c r="Y491" s="18"/>
      <c r="Z491" s="18"/>
    </row>
    <row r="492" ht="15.75" customHeight="1" outlineLevel="1">
      <c r="A492" s="23" t="s">
        <v>299</v>
      </c>
      <c r="B492" s="18"/>
      <c r="C492" s="19"/>
      <c r="D492" s="20">
        <v>2.7061742000000004E7</v>
      </c>
      <c r="E492" s="21">
        <v>2541845.0</v>
      </c>
      <c r="F492" s="18">
        <v>0.9999999999999999</v>
      </c>
      <c r="G492" s="20"/>
      <c r="H492" s="20"/>
      <c r="I492" s="20"/>
      <c r="J492" s="20">
        <v>0.0</v>
      </c>
      <c r="K492" s="20">
        <v>0.0</v>
      </c>
      <c r="L492" s="20"/>
      <c r="M492" s="20"/>
      <c r="N492" s="18"/>
      <c r="O492" s="20">
        <v>2.7038734270000003E7</v>
      </c>
      <c r="P492" s="20">
        <v>2.7038734E7</v>
      </c>
      <c r="Q492" s="20">
        <v>2.7038734E7</v>
      </c>
      <c r="R492" s="20">
        <v>23007.73</v>
      </c>
      <c r="S492" s="20">
        <v>2.7038734E7</v>
      </c>
      <c r="T492" s="18"/>
      <c r="U492" s="18"/>
      <c r="V492" s="18"/>
      <c r="W492" s="18"/>
      <c r="X492" s="18"/>
      <c r="Y492" s="18"/>
      <c r="Z492" s="18"/>
    </row>
    <row r="493" ht="15.75" customHeight="1" outlineLevel="2">
      <c r="A493" s="18" t="s">
        <v>300</v>
      </c>
      <c r="B493" s="18" t="s">
        <v>27</v>
      </c>
      <c r="C493" s="19" t="s">
        <v>28</v>
      </c>
      <c r="D493" s="20">
        <v>1.260618756E7</v>
      </c>
      <c r="E493" s="21">
        <v>936251.42</v>
      </c>
      <c r="F493" s="21">
        <v>0.13475284092731152</v>
      </c>
      <c r="G493" s="20">
        <v>3.2295679E7</v>
      </c>
      <c r="H493" s="20">
        <v>1.04009351E8</v>
      </c>
      <c r="I493" s="20">
        <v>2935970.8181818184</v>
      </c>
      <c r="J493" s="20">
        <v>395630.4086296832</v>
      </c>
      <c r="K493" s="20">
        <v>395630.5600000005</v>
      </c>
      <c r="L493" s="20">
        <v>9.96759158E8</v>
      </c>
      <c r="M493" s="20">
        <v>0.0</v>
      </c>
      <c r="N493" s="18"/>
      <c r="O493" s="20">
        <v>1.2210557151370317E7</v>
      </c>
      <c r="P493" s="20">
        <v>1.2210557E7</v>
      </c>
      <c r="Q493" s="20">
        <v>1.260618756E7</v>
      </c>
      <c r="R493" s="20">
        <v>0.0</v>
      </c>
      <c r="S493" s="20">
        <v>1.2210557E7</v>
      </c>
      <c r="T493" s="18"/>
      <c r="U493" s="18"/>
      <c r="V493" s="18"/>
      <c r="W493" s="18"/>
      <c r="X493" s="18"/>
      <c r="Y493" s="18"/>
      <c r="Z493" s="18"/>
    </row>
    <row r="494" ht="15.75" customHeight="1" outlineLevel="2">
      <c r="A494" s="18" t="s">
        <v>300</v>
      </c>
      <c r="B494" s="18" t="s">
        <v>37</v>
      </c>
      <c r="C494" s="19" t="s">
        <v>38</v>
      </c>
      <c r="D494" s="20">
        <v>1.211450236E7</v>
      </c>
      <c r="E494" s="21">
        <v>899734.36</v>
      </c>
      <c r="F494" s="21">
        <v>0.12949701102421324</v>
      </c>
      <c r="G494" s="20">
        <v>3.2295679E7</v>
      </c>
      <c r="H494" s="20">
        <v>1.04009351E8</v>
      </c>
      <c r="I494" s="20">
        <v>2935970.8181818184</v>
      </c>
      <c r="J494" s="20">
        <v>380199.4454088593</v>
      </c>
      <c r="K494" s="20">
        <v>380199.3599999994</v>
      </c>
      <c r="L494" s="20">
        <v>9.96759158E8</v>
      </c>
      <c r="M494" s="20">
        <v>0.0</v>
      </c>
      <c r="N494" s="18"/>
      <c r="O494" s="20">
        <v>1.1734302914591141E7</v>
      </c>
      <c r="P494" s="20">
        <v>1.1734303E7</v>
      </c>
      <c r="Q494" s="20">
        <v>1.211450236E7</v>
      </c>
      <c r="R494" s="20">
        <v>0.0</v>
      </c>
      <c r="S494" s="20">
        <v>1.1734303E7</v>
      </c>
      <c r="T494" s="18"/>
      <c r="U494" s="18"/>
      <c r="V494" s="18"/>
      <c r="W494" s="18"/>
      <c r="X494" s="18"/>
      <c r="Y494" s="18"/>
      <c r="Z494" s="18"/>
    </row>
    <row r="495" ht="15.75" customHeight="1" outlineLevel="2">
      <c r="A495" s="18" t="s">
        <v>300</v>
      </c>
      <c r="B495" s="18" t="s">
        <v>67</v>
      </c>
      <c r="C495" s="19" t="s">
        <v>68</v>
      </c>
      <c r="D495" s="20">
        <v>8528853.29</v>
      </c>
      <c r="E495" s="21">
        <v>633431.08</v>
      </c>
      <c r="F495" s="21">
        <v>0.0911685000091929</v>
      </c>
      <c r="G495" s="20">
        <v>3.2295679E7</v>
      </c>
      <c r="H495" s="20">
        <v>1.04009351E8</v>
      </c>
      <c r="I495" s="20">
        <v>2935970.8181818184</v>
      </c>
      <c r="J495" s="20">
        <v>267668.05556439917</v>
      </c>
      <c r="K495" s="20">
        <v>267668.2899999991</v>
      </c>
      <c r="L495" s="20">
        <v>9.96759158E8</v>
      </c>
      <c r="M495" s="20">
        <v>0.0</v>
      </c>
      <c r="N495" s="18"/>
      <c r="O495" s="20">
        <v>8261185.2344356</v>
      </c>
      <c r="P495" s="20">
        <v>8261185.0</v>
      </c>
      <c r="Q495" s="20">
        <v>8528853.29</v>
      </c>
      <c r="R495" s="20">
        <v>0.0</v>
      </c>
      <c r="S495" s="20">
        <v>8261185.0</v>
      </c>
      <c r="T495" s="18"/>
      <c r="U495" s="18"/>
      <c r="V495" s="18"/>
      <c r="W495" s="18"/>
      <c r="X495" s="18"/>
      <c r="Y495" s="18"/>
      <c r="Z495" s="18"/>
    </row>
    <row r="496" ht="15.75" customHeight="1" outlineLevel="2">
      <c r="A496" s="18" t="s">
        <v>300</v>
      </c>
      <c r="B496" s="18" t="s">
        <v>39</v>
      </c>
      <c r="C496" s="19" t="s">
        <v>40</v>
      </c>
      <c r="D496" s="20">
        <v>6.030089679E7</v>
      </c>
      <c r="E496" s="21">
        <v>4478499.14</v>
      </c>
      <c r="F496" s="21">
        <v>0.6445816480392823</v>
      </c>
      <c r="G496" s="20">
        <v>3.2295679E7</v>
      </c>
      <c r="H496" s="20">
        <v>1.04009351E8</v>
      </c>
      <c r="I496" s="20">
        <v>2935970.8181818184</v>
      </c>
      <c r="J496" s="20">
        <v>1892472.9085788766</v>
      </c>
      <c r="K496" s="20">
        <v>1892472.789999999</v>
      </c>
      <c r="L496" s="20">
        <v>9.96759158E8</v>
      </c>
      <c r="M496" s="20">
        <v>0.0</v>
      </c>
      <c r="N496" s="18"/>
      <c r="O496" s="20">
        <v>5.840842388142112E7</v>
      </c>
      <c r="P496" s="20">
        <v>5.8408424E7</v>
      </c>
      <c r="Q496" s="20">
        <v>6.030089679E7</v>
      </c>
      <c r="R496" s="20">
        <v>0.0</v>
      </c>
      <c r="S496" s="20">
        <v>5.8408424E7</v>
      </c>
      <c r="T496" s="18"/>
      <c r="U496" s="18"/>
      <c r="V496" s="18"/>
      <c r="W496" s="18"/>
      <c r="X496" s="18"/>
      <c r="Y496" s="18"/>
      <c r="Z496" s="18"/>
    </row>
    <row r="497" ht="15.75" customHeight="1" outlineLevel="1">
      <c r="A497" s="23" t="s">
        <v>301</v>
      </c>
      <c r="B497" s="18"/>
      <c r="C497" s="19"/>
      <c r="D497" s="20">
        <v>9.355044E7</v>
      </c>
      <c r="E497" s="21">
        <v>6947916.0</v>
      </c>
      <c r="F497" s="18">
        <v>1.0</v>
      </c>
      <c r="G497" s="20"/>
      <c r="H497" s="20"/>
      <c r="I497" s="20"/>
      <c r="J497" s="20">
        <v>2935970.8181818184</v>
      </c>
      <c r="K497" s="20">
        <v>2935970.999999998</v>
      </c>
      <c r="L497" s="20"/>
      <c r="M497" s="20"/>
      <c r="N497" s="18"/>
      <c r="O497" s="20">
        <v>9.061446918181817E7</v>
      </c>
      <c r="P497" s="20">
        <v>9.0614469E7</v>
      </c>
      <c r="Q497" s="20">
        <v>9.355044E7</v>
      </c>
      <c r="R497" s="20">
        <v>0.0</v>
      </c>
      <c r="S497" s="20">
        <v>9.0614469E7</v>
      </c>
      <c r="T497" s="18"/>
      <c r="U497" s="18"/>
      <c r="V497" s="18"/>
      <c r="W497" s="18"/>
      <c r="X497" s="18"/>
      <c r="Y497" s="18"/>
      <c r="Z497" s="18"/>
    </row>
    <row r="498" ht="15.75" customHeight="1">
      <c r="D498" s="2"/>
      <c r="E498" s="2"/>
    </row>
    <row r="499" ht="15.75" customHeight="1">
      <c r="D499" s="2"/>
      <c r="E499" s="2"/>
    </row>
    <row r="500" ht="15.75" customHeight="1">
      <c r="D500" s="2"/>
      <c r="E500" s="2"/>
    </row>
    <row r="501" ht="15.75" customHeight="1">
      <c r="D501" s="2"/>
      <c r="E501" s="2"/>
    </row>
    <row r="502" ht="15.75" customHeight="1">
      <c r="D502" s="2"/>
      <c r="E502" s="2"/>
    </row>
    <row r="503" ht="15.75" customHeight="1">
      <c r="D503" s="2"/>
      <c r="E503" s="2"/>
    </row>
    <row r="504" ht="15.75" customHeight="1">
      <c r="D504" s="2"/>
      <c r="E504" s="2"/>
    </row>
    <row r="505" ht="15.75" customHeight="1">
      <c r="D505" s="2"/>
      <c r="E505" s="2"/>
    </row>
    <row r="506" ht="15.75" customHeight="1">
      <c r="D506" s="2"/>
      <c r="E506" s="2"/>
    </row>
    <row r="507" ht="15.75" customHeight="1">
      <c r="D507" s="2"/>
      <c r="E507" s="2"/>
    </row>
    <row r="508" ht="15.75" customHeight="1">
      <c r="D508" s="2"/>
      <c r="E508" s="2"/>
    </row>
    <row r="509" ht="15.75" customHeight="1">
      <c r="D509" s="2"/>
      <c r="E509" s="2"/>
    </row>
    <row r="510" ht="15.75" customHeight="1">
      <c r="D510" s="2"/>
      <c r="E510" s="2"/>
    </row>
    <row r="511" ht="15.75" customHeight="1">
      <c r="D511" s="2"/>
      <c r="E511" s="2"/>
    </row>
    <row r="512" ht="15.75" customHeight="1">
      <c r="D512" s="2"/>
      <c r="E512" s="2"/>
    </row>
    <row r="513" ht="15.75" customHeight="1">
      <c r="D513" s="2"/>
      <c r="E513" s="2"/>
    </row>
    <row r="514" ht="15.75" customHeight="1">
      <c r="D514" s="2"/>
      <c r="E514" s="2"/>
    </row>
    <row r="515" ht="15.75" customHeight="1">
      <c r="D515" s="2"/>
      <c r="E515" s="2"/>
    </row>
    <row r="516" ht="15.75" customHeight="1">
      <c r="D516" s="2"/>
      <c r="E516" s="2"/>
    </row>
    <row r="517" ht="15.75" customHeight="1">
      <c r="D517" s="2"/>
      <c r="E517" s="2"/>
    </row>
    <row r="518" ht="15.75" customHeight="1">
      <c r="D518" s="2"/>
      <c r="E518" s="2"/>
    </row>
    <row r="519" ht="15.75" customHeight="1">
      <c r="D519" s="2"/>
      <c r="E519" s="2"/>
    </row>
    <row r="520" ht="15.75" customHeight="1">
      <c r="D520" s="2"/>
      <c r="E520" s="2"/>
    </row>
    <row r="521" ht="15.75" customHeight="1">
      <c r="D521" s="2"/>
      <c r="E521" s="2"/>
    </row>
    <row r="522" ht="15.75" customHeight="1">
      <c r="D522" s="2"/>
      <c r="E522" s="2"/>
    </row>
    <row r="523" ht="15.75" customHeight="1">
      <c r="D523" s="2"/>
      <c r="E523" s="2"/>
    </row>
    <row r="524" ht="15.75" customHeight="1">
      <c r="D524" s="2"/>
      <c r="E524" s="2"/>
    </row>
    <row r="525" ht="15.75" customHeight="1">
      <c r="D525" s="2"/>
      <c r="E525" s="2"/>
    </row>
    <row r="526" ht="15.75" customHeight="1">
      <c r="D526" s="2"/>
      <c r="E526" s="2"/>
    </row>
    <row r="527" ht="15.75" customHeight="1">
      <c r="D527" s="2"/>
      <c r="E527" s="2"/>
    </row>
    <row r="528" ht="15.75" customHeight="1">
      <c r="D528" s="2"/>
      <c r="E528" s="2"/>
    </row>
    <row r="529" ht="15.75" customHeight="1">
      <c r="D529" s="2"/>
      <c r="E529" s="2"/>
    </row>
    <row r="530" ht="15.75" customHeight="1">
      <c r="D530" s="2"/>
      <c r="E530" s="2"/>
    </row>
    <row r="531" ht="15.75" customHeight="1">
      <c r="D531" s="2"/>
      <c r="E531" s="2"/>
    </row>
    <row r="532" ht="15.75" customHeight="1">
      <c r="D532" s="2"/>
      <c r="E532" s="2"/>
    </row>
    <row r="533" ht="15.75" customHeight="1">
      <c r="D533" s="2"/>
      <c r="E533" s="2"/>
    </row>
    <row r="534" ht="15.75" customHeight="1">
      <c r="D534" s="2"/>
      <c r="E534" s="2"/>
    </row>
    <row r="535" ht="15.75" customHeight="1">
      <c r="D535" s="2"/>
      <c r="E535" s="2"/>
    </row>
    <row r="536" ht="15.75" customHeight="1">
      <c r="D536" s="2"/>
      <c r="E536" s="2"/>
    </row>
    <row r="537" ht="15.75" customHeight="1">
      <c r="D537" s="2"/>
      <c r="E537" s="2"/>
    </row>
    <row r="538" ht="15.75" customHeight="1">
      <c r="D538" s="2"/>
      <c r="E538" s="2"/>
    </row>
    <row r="539" ht="15.75" customHeight="1">
      <c r="D539" s="2"/>
      <c r="E539" s="2"/>
    </row>
    <row r="540" ht="15.75" customHeight="1">
      <c r="D540" s="2"/>
      <c r="E540" s="2"/>
    </row>
    <row r="541" ht="15.75" customHeight="1">
      <c r="D541" s="2"/>
      <c r="E541" s="2"/>
    </row>
    <row r="542" ht="15.75" customHeight="1">
      <c r="D542" s="2"/>
      <c r="E542" s="2"/>
    </row>
    <row r="543" ht="15.75" customHeight="1">
      <c r="D543" s="2"/>
      <c r="E543" s="2"/>
    </row>
    <row r="544" ht="15.75" customHeight="1">
      <c r="D544" s="2"/>
      <c r="E544" s="2"/>
    </row>
    <row r="545" ht="15.75" customHeight="1">
      <c r="D545" s="2"/>
      <c r="E545" s="2"/>
    </row>
    <row r="546" ht="15.75" customHeight="1">
      <c r="D546" s="2"/>
      <c r="E546" s="2"/>
    </row>
    <row r="547" ht="15.75" customHeight="1">
      <c r="D547" s="2"/>
      <c r="E547" s="2"/>
    </row>
    <row r="548" ht="15.75" customHeight="1">
      <c r="D548" s="2"/>
      <c r="E548" s="2"/>
    </row>
    <row r="549" ht="15.75" customHeight="1">
      <c r="D549" s="2"/>
      <c r="E549" s="2"/>
    </row>
    <row r="550" ht="15.75" customHeight="1">
      <c r="D550" s="2"/>
      <c r="E550" s="2"/>
    </row>
    <row r="551" ht="15.75" customHeight="1">
      <c r="D551" s="2"/>
      <c r="E551" s="2"/>
    </row>
    <row r="552" ht="15.75" customHeight="1">
      <c r="D552" s="2"/>
      <c r="E552" s="2"/>
    </row>
    <row r="553" ht="15.75" customHeight="1">
      <c r="D553" s="2"/>
      <c r="E553" s="2"/>
    </row>
    <row r="554" ht="15.75" customHeight="1">
      <c r="D554" s="2"/>
      <c r="E554" s="2"/>
    </row>
    <row r="555" ht="15.75" customHeight="1">
      <c r="D555" s="2"/>
      <c r="E555" s="2"/>
    </row>
    <row r="556" ht="15.75" customHeight="1">
      <c r="D556" s="2"/>
      <c r="E556" s="2"/>
    </row>
    <row r="557" ht="15.75" customHeight="1">
      <c r="D557" s="2"/>
      <c r="E557" s="2"/>
    </row>
    <row r="558" ht="15.75" customHeight="1">
      <c r="D558" s="2"/>
      <c r="E558" s="2"/>
    </row>
    <row r="559" ht="15.75" customHeight="1">
      <c r="D559" s="2"/>
      <c r="E559" s="2"/>
    </row>
    <row r="560" ht="15.75" customHeight="1">
      <c r="D560" s="2"/>
      <c r="E560" s="2"/>
    </row>
    <row r="561" ht="15.75" customHeight="1">
      <c r="D561" s="2"/>
      <c r="E561" s="2"/>
    </row>
    <row r="562" ht="15.75" customHeight="1">
      <c r="D562" s="2"/>
      <c r="E562" s="2"/>
    </row>
    <row r="563" ht="15.75" customHeight="1">
      <c r="D563" s="2"/>
      <c r="E563" s="2"/>
    </row>
    <row r="564" ht="15.75" customHeight="1">
      <c r="D564" s="2"/>
      <c r="E564" s="2"/>
    </row>
    <row r="565" ht="15.75" customHeight="1">
      <c r="D565" s="2"/>
      <c r="E565" s="2"/>
    </row>
    <row r="566" ht="15.75" customHeight="1">
      <c r="D566" s="2"/>
      <c r="E566" s="2"/>
    </row>
    <row r="567" ht="15.75" customHeight="1">
      <c r="D567" s="2"/>
      <c r="E567" s="2"/>
    </row>
    <row r="568" ht="15.75" customHeight="1">
      <c r="D568" s="2"/>
      <c r="E568" s="2"/>
    </row>
    <row r="569" ht="15.75" customHeight="1">
      <c r="D569" s="2"/>
      <c r="E569" s="2"/>
    </row>
    <row r="570" ht="15.75" customHeight="1">
      <c r="D570" s="2"/>
      <c r="E570" s="2"/>
    </row>
    <row r="571" ht="15.75" customHeight="1">
      <c r="D571" s="2"/>
      <c r="E571" s="2"/>
    </row>
    <row r="572" ht="15.75" customHeight="1">
      <c r="D572" s="2"/>
      <c r="E572" s="2"/>
    </row>
    <row r="573" ht="15.75" customHeight="1">
      <c r="D573" s="2"/>
      <c r="E573" s="2"/>
    </row>
    <row r="574" ht="15.75" customHeight="1">
      <c r="D574" s="2"/>
      <c r="E574" s="2"/>
    </row>
    <row r="575" ht="15.75" customHeight="1">
      <c r="D575" s="2"/>
      <c r="E575" s="2"/>
    </row>
    <row r="576" ht="15.75" customHeight="1">
      <c r="D576" s="2"/>
      <c r="E576" s="2"/>
    </row>
    <row r="577" ht="15.75" customHeight="1">
      <c r="D577" s="2"/>
      <c r="E577" s="2"/>
    </row>
    <row r="578" ht="15.75" customHeight="1">
      <c r="D578" s="2"/>
      <c r="E578" s="2"/>
    </row>
    <row r="579" ht="15.75" customHeight="1">
      <c r="D579" s="2"/>
      <c r="E579" s="2"/>
    </row>
    <row r="580" ht="15.75" customHeight="1">
      <c r="D580" s="2"/>
      <c r="E580" s="2"/>
    </row>
    <row r="581" ht="15.75" customHeight="1">
      <c r="D581" s="2"/>
      <c r="E581" s="2"/>
    </row>
    <row r="582" ht="15.75" customHeight="1">
      <c r="D582" s="2"/>
      <c r="E582" s="2"/>
    </row>
    <row r="583" ht="15.75" customHeight="1">
      <c r="D583" s="2"/>
      <c r="E583" s="2"/>
    </row>
    <row r="584" ht="15.75" customHeight="1">
      <c r="D584" s="2"/>
      <c r="E584" s="2"/>
    </row>
    <row r="585" ht="15.75" customHeight="1">
      <c r="D585" s="2"/>
      <c r="E585" s="2"/>
    </row>
    <row r="586" ht="15.75" customHeight="1">
      <c r="D586" s="2"/>
      <c r="E586" s="2"/>
    </row>
    <row r="587" ht="15.75" customHeight="1">
      <c r="D587" s="2"/>
      <c r="E587" s="2"/>
    </row>
    <row r="588" ht="15.75" customHeight="1">
      <c r="D588" s="2"/>
      <c r="E588" s="2"/>
    </row>
    <row r="589" ht="15.75" customHeight="1">
      <c r="D589" s="2"/>
      <c r="E589" s="2"/>
    </row>
    <row r="590" ht="15.75" customHeight="1">
      <c r="D590" s="2"/>
      <c r="E590" s="2"/>
    </row>
    <row r="591" ht="15.75" customHeight="1">
      <c r="D591" s="2"/>
      <c r="E591" s="2"/>
    </row>
    <row r="592" ht="15.75" customHeight="1">
      <c r="D592" s="2"/>
      <c r="E592" s="2"/>
    </row>
    <row r="593" ht="15.75" customHeight="1">
      <c r="D593" s="2"/>
      <c r="E593" s="2"/>
    </row>
    <row r="594" ht="15.75" customHeight="1">
      <c r="D594" s="2"/>
      <c r="E594" s="2"/>
    </row>
    <row r="595" ht="15.75" customHeight="1">
      <c r="D595" s="2"/>
      <c r="E595" s="2"/>
    </row>
    <row r="596" ht="15.75" customHeight="1">
      <c r="D596" s="2"/>
      <c r="E596" s="2"/>
    </row>
    <row r="597" ht="15.75" customHeight="1">
      <c r="D597" s="2"/>
      <c r="E597" s="2"/>
    </row>
    <row r="598" ht="15.75" customHeight="1">
      <c r="D598" s="2"/>
      <c r="E598" s="2"/>
    </row>
    <row r="599" ht="15.75" customHeight="1">
      <c r="D599" s="2"/>
      <c r="E599" s="2"/>
    </row>
    <row r="600" ht="15.75" customHeight="1">
      <c r="D600" s="2"/>
      <c r="E600" s="2"/>
    </row>
    <row r="601" ht="15.75" customHeight="1">
      <c r="D601" s="2"/>
      <c r="E601" s="2"/>
    </row>
    <row r="602" ht="15.75" customHeight="1">
      <c r="D602" s="2"/>
      <c r="E602" s="2"/>
    </row>
    <row r="603" ht="15.75" customHeight="1">
      <c r="D603" s="2"/>
      <c r="E603" s="2"/>
    </row>
    <row r="604" ht="15.75" customHeight="1">
      <c r="D604" s="2"/>
      <c r="E604" s="2"/>
    </row>
    <row r="605" ht="15.75" customHeight="1">
      <c r="D605" s="2"/>
      <c r="E605" s="2"/>
    </row>
    <row r="606" ht="15.75" customHeight="1">
      <c r="D606" s="2"/>
      <c r="E606" s="2"/>
    </row>
    <row r="607" ht="15.75" customHeight="1">
      <c r="D607" s="2"/>
      <c r="E607" s="2"/>
    </row>
    <row r="608" ht="15.75" customHeight="1">
      <c r="D608" s="2"/>
      <c r="E608" s="2"/>
    </row>
    <row r="609" ht="15.75" customHeight="1">
      <c r="D609" s="2"/>
      <c r="E609" s="2"/>
    </row>
    <row r="610" ht="15.75" customHeight="1">
      <c r="D610" s="2"/>
      <c r="E610" s="2"/>
    </row>
    <row r="611" ht="15.75" customHeight="1">
      <c r="D611" s="2"/>
      <c r="E611" s="2"/>
    </row>
    <row r="612" ht="15.75" customHeight="1">
      <c r="D612" s="2"/>
      <c r="E612" s="2"/>
    </row>
    <row r="613" ht="15.75" customHeight="1">
      <c r="D613" s="2"/>
      <c r="E613" s="2"/>
    </row>
    <row r="614" ht="15.75" customHeight="1">
      <c r="D614" s="2"/>
      <c r="E614" s="2"/>
    </row>
    <row r="615" ht="15.75" customHeight="1">
      <c r="D615" s="2"/>
      <c r="E615" s="2"/>
    </row>
    <row r="616" ht="15.75" customHeight="1">
      <c r="D616" s="2"/>
      <c r="E616" s="2"/>
    </row>
    <row r="617" ht="15.75" customHeight="1">
      <c r="D617" s="2"/>
      <c r="E617" s="2"/>
    </row>
    <row r="618" ht="15.75" customHeight="1">
      <c r="D618" s="2"/>
      <c r="E618" s="2"/>
    </row>
    <row r="619" ht="15.75" customHeight="1">
      <c r="D619" s="2"/>
      <c r="E619" s="2"/>
    </row>
    <row r="620" ht="15.75" customHeight="1">
      <c r="D620" s="2"/>
      <c r="E620" s="2"/>
    </row>
    <row r="621" ht="15.75" customHeight="1">
      <c r="D621" s="2"/>
      <c r="E621" s="2"/>
    </row>
    <row r="622" ht="15.75" customHeight="1">
      <c r="D622" s="2"/>
      <c r="E622" s="2"/>
    </row>
    <row r="623" ht="15.75" customHeight="1">
      <c r="D623" s="2"/>
      <c r="E623" s="2"/>
    </row>
    <row r="624" ht="15.75" customHeight="1">
      <c r="D624" s="2"/>
      <c r="E624" s="2"/>
    </row>
    <row r="625" ht="15.75" customHeight="1">
      <c r="D625" s="2"/>
      <c r="E625" s="2"/>
    </row>
    <row r="626" ht="15.75" customHeight="1">
      <c r="D626" s="2"/>
      <c r="E626" s="2"/>
    </row>
    <row r="627" ht="15.75" customHeight="1">
      <c r="D627" s="2"/>
      <c r="E627" s="2"/>
    </row>
    <row r="628" ht="15.75" customHeight="1">
      <c r="D628" s="2"/>
      <c r="E628" s="2"/>
    </row>
    <row r="629" ht="15.75" customHeight="1">
      <c r="D629" s="2"/>
      <c r="E629" s="2"/>
    </row>
    <row r="630" ht="15.75" customHeight="1">
      <c r="D630" s="2"/>
      <c r="E630" s="2"/>
    </row>
    <row r="631" ht="15.75" customHeight="1">
      <c r="D631" s="2"/>
      <c r="E631" s="2"/>
    </row>
    <row r="632" ht="15.75" customHeight="1">
      <c r="D632" s="2"/>
      <c r="E632" s="2"/>
    </row>
    <row r="633" ht="15.75" customHeight="1">
      <c r="D633" s="2"/>
      <c r="E633" s="2"/>
    </row>
    <row r="634" ht="15.75" customHeight="1">
      <c r="D634" s="2"/>
      <c r="E634" s="2"/>
    </row>
    <row r="635" ht="15.75" customHeight="1">
      <c r="D635" s="2"/>
      <c r="E635" s="2"/>
    </row>
    <row r="636" ht="15.75" customHeight="1">
      <c r="D636" s="2"/>
      <c r="E636" s="2"/>
    </row>
    <row r="637" ht="15.75" customHeight="1">
      <c r="D637" s="2"/>
      <c r="E637" s="2"/>
    </row>
    <row r="638" ht="15.75" customHeight="1">
      <c r="D638" s="2"/>
      <c r="E638" s="2"/>
    </row>
    <row r="639" ht="15.75" customHeight="1">
      <c r="D639" s="2"/>
      <c r="E639" s="2"/>
    </row>
    <row r="640" ht="15.75" customHeight="1">
      <c r="D640" s="2"/>
      <c r="E640" s="2"/>
    </row>
    <row r="641" ht="15.75" customHeight="1">
      <c r="D641" s="2"/>
      <c r="E641" s="2"/>
    </row>
    <row r="642" ht="15.75" customHeight="1">
      <c r="D642" s="2"/>
      <c r="E642" s="2"/>
    </row>
    <row r="643" ht="15.75" customHeight="1">
      <c r="D643" s="2"/>
      <c r="E643" s="2"/>
    </row>
    <row r="644" ht="15.75" customHeight="1">
      <c r="D644" s="2"/>
      <c r="E644" s="2"/>
    </row>
    <row r="645" ht="15.75" customHeight="1">
      <c r="D645" s="2"/>
      <c r="E645" s="2"/>
    </row>
    <row r="646" ht="15.75" customHeight="1">
      <c r="D646" s="2"/>
      <c r="E646" s="2"/>
    </row>
    <row r="647" ht="15.75" customHeight="1">
      <c r="D647" s="2"/>
      <c r="E647" s="2"/>
    </row>
    <row r="648" ht="15.75" customHeight="1">
      <c r="D648" s="2"/>
      <c r="E648" s="2"/>
    </row>
    <row r="649" ht="15.75" customHeight="1">
      <c r="D649" s="2"/>
      <c r="E649" s="2"/>
    </row>
    <row r="650" ht="15.75" customHeight="1">
      <c r="D650" s="2"/>
      <c r="E650" s="2"/>
    </row>
    <row r="651" ht="15.75" customHeight="1">
      <c r="D651" s="2"/>
      <c r="E651" s="2"/>
    </row>
    <row r="652" ht="15.75" customHeight="1">
      <c r="D652" s="2"/>
      <c r="E652" s="2"/>
    </row>
    <row r="653" ht="15.75" customHeight="1">
      <c r="D653" s="2"/>
      <c r="E653" s="2"/>
    </row>
    <row r="654" ht="15.75" customHeight="1">
      <c r="D654" s="2"/>
      <c r="E654" s="2"/>
    </row>
    <row r="655" ht="15.75" customHeight="1">
      <c r="D655" s="2"/>
      <c r="E655" s="2"/>
    </row>
    <row r="656" ht="15.75" customHeight="1">
      <c r="D656" s="2"/>
      <c r="E656" s="2"/>
    </row>
    <row r="657" ht="15.75" customHeight="1">
      <c r="D657" s="2"/>
      <c r="E657" s="2"/>
    </row>
    <row r="658" ht="15.75" customHeight="1">
      <c r="D658" s="2"/>
      <c r="E658" s="2"/>
    </row>
    <row r="659" ht="15.75" customHeight="1">
      <c r="D659" s="2"/>
      <c r="E659" s="2"/>
    </row>
    <row r="660" ht="15.75" customHeight="1">
      <c r="D660" s="2"/>
      <c r="E660" s="2"/>
    </row>
    <row r="661" ht="15.75" customHeight="1">
      <c r="D661" s="2"/>
      <c r="E661" s="2"/>
    </row>
    <row r="662" ht="15.75" customHeight="1">
      <c r="D662" s="2"/>
      <c r="E662" s="2"/>
    </row>
    <row r="663" ht="15.75" customHeight="1">
      <c r="D663" s="2"/>
      <c r="E663" s="2"/>
    </row>
    <row r="664" ht="15.75" customHeight="1">
      <c r="D664" s="2"/>
      <c r="E664" s="2"/>
    </row>
    <row r="665" ht="15.75" customHeight="1">
      <c r="D665" s="2"/>
      <c r="E665" s="2"/>
    </row>
    <row r="666" ht="15.75" customHeight="1">
      <c r="D666" s="2"/>
      <c r="E666" s="2"/>
    </row>
    <row r="667" ht="15.75" customHeight="1">
      <c r="D667" s="2"/>
      <c r="E667" s="2"/>
    </row>
    <row r="668" ht="15.75" customHeight="1">
      <c r="D668" s="2"/>
      <c r="E668" s="2"/>
    </row>
    <row r="669" ht="15.75" customHeight="1">
      <c r="D669" s="2"/>
      <c r="E669" s="2"/>
    </row>
    <row r="670" ht="15.75" customHeight="1">
      <c r="D670" s="2"/>
      <c r="E670" s="2"/>
    </row>
    <row r="671" ht="15.75" customHeight="1">
      <c r="D671" s="2"/>
      <c r="E671" s="2"/>
    </row>
    <row r="672" ht="15.75" customHeight="1">
      <c r="D672" s="2"/>
      <c r="E672" s="2"/>
    </row>
    <row r="673" ht="15.75" customHeight="1">
      <c r="D673" s="2"/>
      <c r="E673" s="2"/>
    </row>
    <row r="674" ht="15.75" customHeight="1">
      <c r="D674" s="2"/>
      <c r="E674" s="2"/>
    </row>
    <row r="675" ht="15.75" customHeight="1">
      <c r="D675" s="2"/>
      <c r="E675" s="2"/>
    </row>
    <row r="676" ht="15.75" customHeight="1">
      <c r="D676" s="2"/>
      <c r="E676" s="2"/>
    </row>
    <row r="677" ht="15.75" customHeight="1">
      <c r="D677" s="2"/>
      <c r="E677" s="2"/>
    </row>
    <row r="678" ht="15.75" customHeight="1">
      <c r="D678" s="2"/>
      <c r="E678" s="2"/>
    </row>
    <row r="679" ht="15.75" customHeight="1">
      <c r="D679" s="2"/>
      <c r="E679" s="2"/>
    </row>
    <row r="680" ht="15.75" customHeight="1">
      <c r="D680" s="2"/>
      <c r="E680" s="2"/>
    </row>
    <row r="681" ht="15.75" customHeight="1">
      <c r="D681" s="2"/>
      <c r="E681" s="2"/>
    </row>
    <row r="682" ht="15.75" customHeight="1">
      <c r="D682" s="2"/>
      <c r="E682" s="2"/>
    </row>
    <row r="683" ht="15.75" customHeight="1">
      <c r="D683" s="2"/>
      <c r="E683" s="2"/>
    </row>
    <row r="684" ht="15.75" customHeight="1">
      <c r="D684" s="2"/>
      <c r="E684" s="2"/>
    </row>
    <row r="685" ht="15.75" customHeight="1">
      <c r="D685" s="2"/>
      <c r="E685" s="2"/>
    </row>
    <row r="686" ht="15.75" customHeight="1">
      <c r="D686" s="2"/>
      <c r="E686" s="2"/>
    </row>
    <row r="687" ht="15.75" customHeight="1">
      <c r="D687" s="2"/>
      <c r="E687" s="2"/>
    </row>
    <row r="688" ht="15.75" customHeight="1">
      <c r="D688" s="2"/>
      <c r="E688" s="2"/>
    </row>
    <row r="689" ht="15.75" customHeight="1">
      <c r="D689" s="2"/>
      <c r="E689" s="2"/>
    </row>
    <row r="690" ht="15.75" customHeight="1">
      <c r="D690" s="2"/>
      <c r="E690" s="2"/>
    </row>
    <row r="691" ht="15.75" customHeight="1">
      <c r="D691" s="2"/>
      <c r="E691" s="2"/>
    </row>
    <row r="692" ht="15.75" customHeight="1">
      <c r="D692" s="2"/>
      <c r="E692" s="2"/>
    </row>
    <row r="693" ht="15.75" customHeight="1">
      <c r="D693" s="2"/>
      <c r="E693" s="2"/>
    </row>
    <row r="694" ht="15.75" customHeight="1">
      <c r="D694" s="2"/>
      <c r="E694" s="2"/>
    </row>
    <row r="695" ht="15.75" customHeight="1">
      <c r="D695" s="2"/>
      <c r="E695" s="2"/>
    </row>
    <row r="696" ht="15.75" customHeight="1">
      <c r="D696" s="2"/>
      <c r="E696" s="2"/>
    </row>
    <row r="697" ht="15.75" customHeight="1">
      <c r="D697" s="2"/>
      <c r="E697" s="2"/>
    </row>
    <row r="698" ht="15.75" customHeight="1">
      <c r="D698" s="2"/>
      <c r="E698" s="2"/>
    </row>
    <row r="699" ht="15.75" customHeight="1">
      <c r="D699" s="2"/>
      <c r="E699" s="2"/>
    </row>
    <row r="700" ht="15.75" customHeight="1">
      <c r="D700" s="2"/>
      <c r="E700" s="2"/>
    </row>
    <row r="701" ht="15.75" customHeight="1">
      <c r="D701" s="2"/>
      <c r="E701" s="2"/>
    </row>
    <row r="702" ht="15.75" customHeight="1">
      <c r="D702" s="2"/>
      <c r="E702" s="2"/>
    </row>
    <row r="703" ht="15.75" customHeight="1">
      <c r="D703" s="2"/>
      <c r="E703" s="2"/>
    </row>
    <row r="704" ht="15.75" customHeight="1">
      <c r="D704" s="2"/>
      <c r="E704" s="2"/>
    </row>
    <row r="705" ht="15.75" customHeight="1">
      <c r="D705" s="2"/>
      <c r="E705" s="2"/>
    </row>
    <row r="706" ht="15.75" customHeight="1">
      <c r="D706" s="2"/>
      <c r="E706" s="2"/>
    </row>
    <row r="707" ht="15.75" customHeight="1">
      <c r="D707" s="2"/>
      <c r="E707" s="2"/>
    </row>
    <row r="708" ht="15.75" customHeight="1">
      <c r="D708" s="2"/>
      <c r="E708" s="2"/>
    </row>
    <row r="709" ht="15.75" customHeight="1">
      <c r="D709" s="2"/>
      <c r="E709" s="2"/>
    </row>
    <row r="710" ht="15.75" customHeight="1">
      <c r="D710" s="2"/>
      <c r="E710" s="2"/>
    </row>
    <row r="711" ht="15.75" customHeight="1">
      <c r="D711" s="2"/>
      <c r="E711" s="2"/>
    </row>
    <row r="712" ht="15.75" customHeight="1">
      <c r="D712" s="2"/>
      <c r="E712" s="2"/>
    </row>
    <row r="713" ht="15.75" customHeight="1">
      <c r="D713" s="2"/>
      <c r="E713" s="2"/>
    </row>
    <row r="714" ht="15.75" customHeight="1">
      <c r="D714" s="2"/>
      <c r="E714" s="2"/>
    </row>
    <row r="715" ht="15.75" customHeight="1">
      <c r="D715" s="2"/>
      <c r="E715" s="2"/>
    </row>
    <row r="716" ht="15.75" customHeight="1">
      <c r="D716" s="2"/>
      <c r="E716" s="2"/>
    </row>
    <row r="717" ht="15.75" customHeight="1">
      <c r="D717" s="2"/>
      <c r="E717" s="2"/>
    </row>
    <row r="718" ht="15.75" customHeight="1">
      <c r="D718" s="2"/>
      <c r="E718" s="2"/>
    </row>
    <row r="719" ht="15.75" customHeight="1">
      <c r="D719" s="2"/>
      <c r="E719" s="2"/>
    </row>
    <row r="720" ht="15.75" customHeight="1">
      <c r="D720" s="2"/>
      <c r="E720" s="2"/>
    </row>
    <row r="721" ht="15.75" customHeight="1">
      <c r="D721" s="2"/>
      <c r="E721" s="2"/>
    </row>
    <row r="722" ht="15.75" customHeight="1">
      <c r="D722" s="2"/>
      <c r="E722" s="2"/>
    </row>
    <row r="723" ht="15.75" customHeight="1">
      <c r="D723" s="2"/>
      <c r="E723" s="2"/>
    </row>
    <row r="724" ht="15.75" customHeight="1">
      <c r="D724" s="2"/>
      <c r="E724" s="2"/>
    </row>
    <row r="725" ht="15.75" customHeight="1">
      <c r="D725" s="2"/>
      <c r="E725" s="2"/>
    </row>
    <row r="726" ht="15.75" customHeight="1">
      <c r="D726" s="2"/>
      <c r="E726" s="2"/>
    </row>
    <row r="727" ht="15.75" customHeight="1">
      <c r="D727" s="2"/>
      <c r="E727" s="2"/>
    </row>
    <row r="728" ht="15.75" customHeight="1">
      <c r="D728" s="2"/>
      <c r="E728" s="2"/>
    </row>
    <row r="729" ht="15.75" customHeight="1">
      <c r="D729" s="2"/>
      <c r="E729" s="2"/>
    </row>
    <row r="730" ht="15.75" customHeight="1">
      <c r="D730" s="2"/>
      <c r="E730" s="2"/>
    </row>
    <row r="731" ht="15.75" customHeight="1">
      <c r="D731" s="2"/>
      <c r="E731" s="2"/>
    </row>
    <row r="732" ht="15.75" customHeight="1">
      <c r="D732" s="2"/>
      <c r="E732" s="2"/>
    </row>
    <row r="733" ht="15.75" customHeight="1">
      <c r="D733" s="2"/>
      <c r="E733" s="2"/>
    </row>
    <row r="734" ht="15.75" customHeight="1">
      <c r="D734" s="2"/>
      <c r="E734" s="2"/>
    </row>
    <row r="735" ht="15.75" customHeight="1">
      <c r="D735" s="2"/>
      <c r="E735" s="2"/>
    </row>
    <row r="736" ht="15.75" customHeight="1">
      <c r="D736" s="2"/>
      <c r="E736" s="2"/>
    </row>
    <row r="737" ht="15.75" customHeight="1">
      <c r="D737" s="2"/>
      <c r="E737" s="2"/>
    </row>
    <row r="738" ht="15.75" customHeight="1">
      <c r="D738" s="2"/>
      <c r="E738" s="2"/>
    </row>
    <row r="739" ht="15.75" customHeight="1">
      <c r="D739" s="2"/>
      <c r="E739" s="2"/>
    </row>
    <row r="740" ht="15.75" customHeight="1">
      <c r="D740" s="2"/>
      <c r="E740" s="2"/>
    </row>
    <row r="741" ht="15.75" customHeight="1">
      <c r="D741" s="2"/>
      <c r="E741" s="2"/>
    </row>
    <row r="742" ht="15.75" customHeight="1">
      <c r="D742" s="2"/>
      <c r="E742" s="2"/>
    </row>
    <row r="743" ht="15.75" customHeight="1">
      <c r="D743" s="2"/>
      <c r="E743" s="2"/>
    </row>
    <row r="744" ht="15.75" customHeight="1">
      <c r="D744" s="2"/>
      <c r="E744" s="2"/>
    </row>
    <row r="745" ht="15.75" customHeight="1">
      <c r="D745" s="2"/>
      <c r="E745" s="2"/>
    </row>
    <row r="746" ht="15.75" customHeight="1">
      <c r="D746" s="2"/>
      <c r="E746" s="2"/>
    </row>
    <row r="747" ht="15.75" customHeight="1">
      <c r="D747" s="2"/>
      <c r="E747" s="2"/>
    </row>
    <row r="748" ht="15.75" customHeight="1">
      <c r="D748" s="2"/>
      <c r="E748" s="2"/>
    </row>
    <row r="749" ht="15.75" customHeight="1">
      <c r="D749" s="2"/>
      <c r="E749" s="2"/>
    </row>
    <row r="750" ht="15.75" customHeight="1">
      <c r="D750" s="2"/>
      <c r="E750" s="2"/>
    </row>
    <row r="751" ht="15.75" customHeight="1">
      <c r="D751" s="2"/>
      <c r="E751" s="2"/>
    </row>
    <row r="752" ht="15.75" customHeight="1">
      <c r="D752" s="2"/>
      <c r="E752" s="2"/>
    </row>
    <row r="753" ht="15.75" customHeight="1">
      <c r="D753" s="2"/>
      <c r="E753" s="2"/>
    </row>
    <row r="754" ht="15.75" customHeight="1">
      <c r="D754" s="2"/>
      <c r="E754" s="2"/>
    </row>
    <row r="755" ht="15.75" customHeight="1">
      <c r="D755" s="2"/>
      <c r="E755" s="2"/>
    </row>
    <row r="756" ht="15.75" customHeight="1">
      <c r="D756" s="2"/>
      <c r="E756" s="2"/>
    </row>
    <row r="757" ht="15.75" customHeight="1">
      <c r="D757" s="2"/>
      <c r="E757" s="2"/>
    </row>
    <row r="758" ht="15.75" customHeight="1">
      <c r="D758" s="2"/>
      <c r="E758" s="2"/>
    </row>
    <row r="759" ht="15.75" customHeight="1">
      <c r="D759" s="2"/>
      <c r="E759" s="2"/>
    </row>
    <row r="760" ht="15.75" customHeight="1">
      <c r="D760" s="2"/>
      <c r="E760" s="2"/>
    </row>
    <row r="761" ht="15.75" customHeight="1">
      <c r="D761" s="2"/>
      <c r="E761" s="2"/>
    </row>
    <row r="762" ht="15.75" customHeight="1">
      <c r="D762" s="2"/>
      <c r="E762" s="2"/>
    </row>
    <row r="763" ht="15.75" customHeight="1">
      <c r="D763" s="2"/>
      <c r="E763" s="2"/>
    </row>
    <row r="764" ht="15.75" customHeight="1">
      <c r="D764" s="2"/>
      <c r="E764" s="2"/>
    </row>
    <row r="765" ht="15.75" customHeight="1">
      <c r="D765" s="2"/>
      <c r="E765" s="2"/>
    </row>
    <row r="766" ht="15.75" customHeight="1">
      <c r="D766" s="2"/>
      <c r="E766" s="2"/>
    </row>
    <row r="767" ht="15.75" customHeight="1">
      <c r="D767" s="2"/>
      <c r="E767" s="2"/>
    </row>
    <row r="768" ht="15.75" customHeight="1">
      <c r="D768" s="2"/>
      <c r="E768" s="2"/>
    </row>
    <row r="769" ht="15.75" customHeight="1">
      <c r="D769" s="2"/>
      <c r="E769" s="2"/>
    </row>
    <row r="770" ht="15.75" customHeight="1">
      <c r="D770" s="2"/>
      <c r="E770" s="2"/>
    </row>
    <row r="771" ht="15.75" customHeight="1">
      <c r="D771" s="2"/>
      <c r="E771" s="2"/>
    </row>
    <row r="772" ht="15.75" customHeight="1">
      <c r="D772" s="2"/>
      <c r="E772" s="2"/>
    </row>
    <row r="773" ht="15.75" customHeight="1">
      <c r="D773" s="2"/>
      <c r="E773" s="2"/>
    </row>
    <row r="774" ht="15.75" customHeight="1">
      <c r="D774" s="2"/>
      <c r="E774" s="2"/>
    </row>
    <row r="775" ht="15.75" customHeight="1">
      <c r="D775" s="2"/>
      <c r="E775" s="2"/>
    </row>
    <row r="776" ht="15.75" customHeight="1">
      <c r="D776" s="2"/>
      <c r="E776" s="2"/>
    </row>
    <row r="777" ht="15.75" customHeight="1">
      <c r="D777" s="2"/>
      <c r="E777" s="2"/>
    </row>
    <row r="778" ht="15.75" customHeight="1">
      <c r="D778" s="2"/>
      <c r="E778" s="2"/>
    </row>
    <row r="779" ht="15.75" customHeight="1">
      <c r="D779" s="2"/>
      <c r="E779" s="2"/>
    </row>
    <row r="780" ht="15.75" customHeight="1">
      <c r="D780" s="2"/>
      <c r="E780" s="2"/>
    </row>
    <row r="781" ht="15.75" customHeight="1">
      <c r="D781" s="2"/>
      <c r="E781" s="2"/>
    </row>
    <row r="782" ht="15.75" customHeight="1">
      <c r="D782" s="2"/>
      <c r="E782" s="2"/>
    </row>
    <row r="783" ht="15.75" customHeight="1">
      <c r="D783" s="2"/>
      <c r="E783" s="2"/>
    </row>
    <row r="784" ht="15.75" customHeight="1">
      <c r="D784" s="2"/>
      <c r="E784" s="2"/>
    </row>
    <row r="785" ht="15.75" customHeight="1">
      <c r="D785" s="2"/>
      <c r="E785" s="2"/>
    </row>
    <row r="786" ht="15.75" customHeight="1">
      <c r="D786" s="2"/>
      <c r="E786" s="2"/>
    </row>
    <row r="787" ht="15.75" customHeight="1">
      <c r="D787" s="2"/>
      <c r="E787" s="2"/>
    </row>
    <row r="788" ht="15.75" customHeight="1">
      <c r="D788" s="2"/>
      <c r="E788" s="2"/>
    </row>
    <row r="789" ht="15.75" customHeight="1">
      <c r="D789" s="2"/>
      <c r="E789" s="2"/>
    </row>
    <row r="790" ht="15.75" customHeight="1">
      <c r="D790" s="2"/>
      <c r="E790" s="2"/>
    </row>
    <row r="791" ht="15.75" customHeight="1">
      <c r="D791" s="2"/>
      <c r="E791" s="2"/>
    </row>
    <row r="792" ht="15.75" customHeight="1">
      <c r="D792" s="2"/>
      <c r="E792" s="2"/>
    </row>
    <row r="793" ht="15.75" customHeight="1">
      <c r="D793" s="2"/>
      <c r="E793" s="2"/>
    </row>
    <row r="794" ht="15.75" customHeight="1">
      <c r="D794" s="2"/>
      <c r="E794" s="2"/>
    </row>
    <row r="795" ht="15.75" customHeight="1">
      <c r="D795" s="2"/>
      <c r="E795" s="2"/>
    </row>
    <row r="796" ht="15.75" customHeight="1">
      <c r="D796" s="2"/>
      <c r="E796" s="2"/>
    </row>
    <row r="797" ht="15.75" customHeight="1">
      <c r="D797" s="2"/>
      <c r="E797" s="2"/>
    </row>
    <row r="798" ht="15.75" customHeight="1">
      <c r="D798" s="2"/>
      <c r="E798" s="2"/>
    </row>
    <row r="799" ht="15.75" customHeight="1">
      <c r="D799" s="2"/>
      <c r="E799" s="2"/>
    </row>
    <row r="800" ht="15.75" customHeight="1">
      <c r="D800" s="2"/>
      <c r="E800" s="2"/>
    </row>
    <row r="801" ht="15.75" customHeight="1">
      <c r="D801" s="2"/>
      <c r="E801" s="2"/>
    </row>
    <row r="802" ht="15.75" customHeight="1">
      <c r="D802" s="2"/>
      <c r="E802" s="2"/>
    </row>
    <row r="803" ht="15.75" customHeight="1">
      <c r="D803" s="2"/>
      <c r="E803" s="2"/>
    </row>
    <row r="804" ht="15.75" customHeight="1">
      <c r="D804" s="2"/>
      <c r="E804" s="2"/>
    </row>
    <row r="805" ht="15.75" customHeight="1">
      <c r="D805" s="2"/>
      <c r="E805" s="2"/>
    </row>
    <row r="806" ht="15.75" customHeight="1">
      <c r="D806" s="2"/>
      <c r="E806" s="2"/>
    </row>
    <row r="807" ht="15.75" customHeight="1">
      <c r="D807" s="2"/>
      <c r="E807" s="2"/>
    </row>
    <row r="808" ht="15.75" customHeight="1">
      <c r="D808" s="2"/>
      <c r="E808" s="2"/>
    </row>
    <row r="809" ht="15.75" customHeight="1">
      <c r="D809" s="2"/>
      <c r="E809" s="2"/>
    </row>
    <row r="810" ht="15.75" customHeight="1">
      <c r="D810" s="2"/>
      <c r="E810" s="2"/>
    </row>
    <row r="811" ht="15.75" customHeight="1">
      <c r="D811" s="2"/>
      <c r="E811" s="2"/>
    </row>
    <row r="812" ht="15.75" customHeight="1">
      <c r="D812" s="2"/>
      <c r="E812" s="2"/>
    </row>
    <row r="813" ht="15.75" customHeight="1">
      <c r="D813" s="2"/>
      <c r="E813" s="2"/>
    </row>
    <row r="814" ht="15.75" customHeight="1">
      <c r="D814" s="2"/>
      <c r="E814" s="2"/>
    </row>
    <row r="815" ht="15.75" customHeight="1">
      <c r="D815" s="2"/>
      <c r="E815" s="2"/>
    </row>
    <row r="816" ht="15.75" customHeight="1">
      <c r="D816" s="2"/>
      <c r="E816" s="2"/>
    </row>
    <row r="817" ht="15.75" customHeight="1">
      <c r="D817" s="2"/>
      <c r="E817" s="2"/>
    </row>
    <row r="818" ht="15.75" customHeight="1">
      <c r="D818" s="2"/>
      <c r="E818" s="2"/>
    </row>
    <row r="819" ht="15.75" customHeight="1">
      <c r="D819" s="2"/>
      <c r="E819" s="2"/>
    </row>
    <row r="820" ht="15.75" customHeight="1">
      <c r="D820" s="2"/>
      <c r="E820" s="2"/>
    </row>
    <row r="821" ht="15.75" customHeight="1">
      <c r="D821" s="2"/>
      <c r="E821" s="2"/>
    </row>
    <row r="822" ht="15.75" customHeight="1">
      <c r="D822" s="2"/>
      <c r="E822" s="2"/>
    </row>
    <row r="823" ht="15.75" customHeight="1">
      <c r="D823" s="2"/>
      <c r="E823" s="2"/>
    </row>
    <row r="824" ht="15.75" customHeight="1">
      <c r="D824" s="2"/>
      <c r="E824" s="2"/>
    </row>
    <row r="825" ht="15.75" customHeight="1">
      <c r="D825" s="2"/>
      <c r="E825" s="2"/>
    </row>
    <row r="826" ht="15.75" customHeight="1">
      <c r="D826" s="2"/>
      <c r="E826" s="2"/>
    </row>
    <row r="827" ht="15.75" customHeight="1">
      <c r="D827" s="2"/>
      <c r="E827" s="2"/>
    </row>
    <row r="828" ht="15.75" customHeight="1">
      <c r="D828" s="2"/>
      <c r="E828" s="2"/>
    </row>
    <row r="829" ht="15.75" customHeight="1">
      <c r="D829" s="2"/>
      <c r="E829" s="2"/>
    </row>
    <row r="830" ht="15.75" customHeight="1">
      <c r="D830" s="2"/>
      <c r="E830" s="2"/>
    </row>
    <row r="831" ht="15.75" customHeight="1">
      <c r="D831" s="2"/>
      <c r="E831" s="2"/>
    </row>
    <row r="832" ht="15.75" customHeight="1">
      <c r="D832" s="2"/>
      <c r="E832" s="2"/>
    </row>
    <row r="833" ht="15.75" customHeight="1">
      <c r="D833" s="2"/>
      <c r="E833" s="2"/>
    </row>
    <row r="834" ht="15.75" customHeight="1">
      <c r="D834" s="2"/>
      <c r="E834" s="2"/>
    </row>
    <row r="835" ht="15.75" customHeight="1">
      <c r="D835" s="2"/>
      <c r="E835" s="2"/>
    </row>
    <row r="836" ht="15.75" customHeight="1">
      <c r="D836" s="2"/>
      <c r="E836" s="2"/>
    </row>
    <row r="837" ht="15.75" customHeight="1">
      <c r="D837" s="2"/>
      <c r="E837" s="2"/>
    </row>
    <row r="838" ht="15.75" customHeight="1">
      <c r="D838" s="2"/>
      <c r="E838" s="2"/>
    </row>
    <row r="839" ht="15.75" customHeight="1">
      <c r="D839" s="2"/>
      <c r="E839" s="2"/>
    </row>
    <row r="840" ht="15.75" customHeight="1">
      <c r="D840" s="2"/>
      <c r="E840" s="2"/>
    </row>
    <row r="841" ht="15.75" customHeight="1">
      <c r="D841" s="2"/>
      <c r="E841" s="2"/>
    </row>
    <row r="842" ht="15.75" customHeight="1">
      <c r="D842" s="2"/>
      <c r="E842" s="2"/>
    </row>
    <row r="843" ht="15.75" customHeight="1">
      <c r="D843" s="2"/>
      <c r="E843" s="2"/>
    </row>
    <row r="844" ht="15.75" customHeight="1">
      <c r="D844" s="2"/>
      <c r="E844" s="2"/>
    </row>
    <row r="845" ht="15.75" customHeight="1">
      <c r="D845" s="2"/>
      <c r="E845" s="2"/>
    </row>
    <row r="846" ht="15.75" customHeight="1">
      <c r="D846" s="2"/>
      <c r="E846" s="2"/>
    </row>
    <row r="847" ht="15.75" customHeight="1">
      <c r="D847" s="2"/>
      <c r="E847" s="2"/>
    </row>
    <row r="848" ht="15.75" customHeight="1">
      <c r="D848" s="2"/>
      <c r="E848" s="2"/>
    </row>
    <row r="849" ht="15.75" customHeight="1">
      <c r="D849" s="2"/>
      <c r="E849" s="2"/>
    </row>
    <row r="850" ht="15.75" customHeight="1">
      <c r="D850" s="2"/>
      <c r="E850" s="2"/>
    </row>
    <row r="851" ht="15.75" customHeight="1">
      <c r="D851" s="2"/>
      <c r="E851" s="2"/>
    </row>
    <row r="852" ht="15.75" customHeight="1">
      <c r="D852" s="2"/>
      <c r="E852" s="2"/>
    </row>
    <row r="853" ht="15.75" customHeight="1">
      <c r="D853" s="2"/>
      <c r="E853" s="2"/>
    </row>
    <row r="854" ht="15.75" customHeight="1">
      <c r="D854" s="2"/>
      <c r="E854" s="2"/>
    </row>
    <row r="855" ht="15.75" customHeight="1">
      <c r="D855" s="2"/>
      <c r="E855" s="2"/>
    </row>
    <row r="856" ht="15.75" customHeight="1">
      <c r="D856" s="2"/>
      <c r="E856" s="2"/>
    </row>
    <row r="857" ht="15.75" customHeight="1">
      <c r="D857" s="2"/>
      <c r="E857" s="2"/>
    </row>
    <row r="858" ht="15.75" customHeight="1">
      <c r="D858" s="2"/>
      <c r="E858" s="2"/>
    </row>
    <row r="859" ht="15.75" customHeight="1">
      <c r="D859" s="2"/>
      <c r="E859" s="2"/>
    </row>
    <row r="860" ht="15.75" customHeight="1">
      <c r="D860" s="2"/>
      <c r="E860" s="2"/>
    </row>
    <row r="861" ht="15.75" customHeight="1">
      <c r="D861" s="2"/>
      <c r="E861" s="2"/>
    </row>
    <row r="862" ht="15.75" customHeight="1">
      <c r="D862" s="2"/>
      <c r="E862" s="2"/>
    </row>
    <row r="863" ht="15.75" customHeight="1">
      <c r="D863" s="2"/>
      <c r="E863" s="2"/>
    </row>
    <row r="864" ht="15.75" customHeight="1">
      <c r="D864" s="2"/>
      <c r="E864" s="2"/>
    </row>
    <row r="865" ht="15.75" customHeight="1">
      <c r="D865" s="2"/>
      <c r="E865" s="2"/>
    </row>
    <row r="866" ht="15.75" customHeight="1">
      <c r="D866" s="2"/>
      <c r="E866" s="2"/>
    </row>
    <row r="867" ht="15.75" customHeight="1">
      <c r="D867" s="2"/>
      <c r="E867" s="2"/>
    </row>
    <row r="868" ht="15.75" customHeight="1">
      <c r="D868" s="2"/>
      <c r="E868" s="2"/>
    </row>
    <row r="869" ht="15.75" customHeight="1">
      <c r="D869" s="2"/>
      <c r="E869" s="2"/>
    </row>
    <row r="870" ht="15.75" customHeight="1">
      <c r="D870" s="2"/>
      <c r="E870" s="2"/>
    </row>
    <row r="871" ht="15.75" customHeight="1">
      <c r="D871" s="2"/>
      <c r="E871" s="2"/>
    </row>
    <row r="872" ht="15.75" customHeight="1">
      <c r="D872" s="2"/>
      <c r="E872" s="2"/>
    </row>
    <row r="873" ht="15.75" customHeight="1">
      <c r="D873" s="2"/>
      <c r="E873" s="2"/>
    </row>
    <row r="874" ht="15.75" customHeight="1">
      <c r="D874" s="2"/>
      <c r="E874" s="2"/>
    </row>
    <row r="875" ht="15.75" customHeight="1">
      <c r="D875" s="2"/>
      <c r="E875" s="2"/>
    </row>
    <row r="876" ht="15.75" customHeight="1">
      <c r="D876" s="2"/>
      <c r="E876" s="2"/>
    </row>
    <row r="877" ht="15.75" customHeight="1">
      <c r="D877" s="2"/>
      <c r="E877" s="2"/>
    </row>
    <row r="878" ht="15.75" customHeight="1">
      <c r="D878" s="2"/>
      <c r="E878" s="2"/>
    </row>
    <row r="879" ht="15.75" customHeight="1">
      <c r="D879" s="2"/>
      <c r="E879" s="2"/>
    </row>
    <row r="880" ht="15.75" customHeight="1">
      <c r="D880" s="2"/>
      <c r="E880" s="2"/>
    </row>
    <row r="881" ht="15.75" customHeight="1">
      <c r="D881" s="2"/>
      <c r="E881" s="2"/>
    </row>
    <row r="882" ht="15.75" customHeight="1">
      <c r="D882" s="2"/>
      <c r="E882" s="2"/>
    </row>
    <row r="883" ht="15.75" customHeight="1">
      <c r="D883" s="2"/>
      <c r="E883" s="2"/>
    </row>
    <row r="884" ht="15.75" customHeight="1">
      <c r="D884" s="2"/>
      <c r="E884" s="2"/>
    </row>
    <row r="885" ht="15.75" customHeight="1">
      <c r="D885" s="2"/>
      <c r="E885" s="2"/>
    </row>
    <row r="886" ht="15.75" customHeight="1">
      <c r="D886" s="2"/>
      <c r="E886" s="2"/>
    </row>
    <row r="887" ht="15.75" customHeight="1">
      <c r="D887" s="2"/>
      <c r="E887" s="2"/>
    </row>
    <row r="888" ht="15.75" customHeight="1">
      <c r="D888" s="2"/>
      <c r="E888" s="2"/>
    </row>
    <row r="889" ht="15.75" customHeight="1">
      <c r="D889" s="2"/>
      <c r="E889" s="2"/>
    </row>
    <row r="890" ht="15.75" customHeight="1">
      <c r="D890" s="2"/>
      <c r="E890" s="2"/>
    </row>
    <row r="891" ht="15.75" customHeight="1">
      <c r="D891" s="2"/>
      <c r="E891" s="2"/>
    </row>
    <row r="892" ht="15.75" customHeight="1">
      <c r="D892" s="2"/>
      <c r="E892" s="2"/>
    </row>
    <row r="893" ht="15.75" customHeight="1">
      <c r="D893" s="2"/>
      <c r="E893" s="2"/>
    </row>
    <row r="894" ht="15.75" customHeight="1">
      <c r="D894" s="2"/>
      <c r="E894" s="2"/>
    </row>
    <row r="895" ht="15.75" customHeight="1">
      <c r="D895" s="2"/>
      <c r="E895" s="2"/>
    </row>
    <row r="896" ht="15.75" customHeight="1">
      <c r="D896" s="2"/>
      <c r="E896" s="2"/>
    </row>
    <row r="897" ht="15.75" customHeight="1">
      <c r="D897" s="2"/>
      <c r="E897" s="2"/>
    </row>
    <row r="898" ht="15.75" customHeight="1">
      <c r="D898" s="2"/>
      <c r="E898" s="2"/>
    </row>
    <row r="899" ht="15.75" customHeight="1">
      <c r="D899" s="2"/>
      <c r="E899" s="2"/>
    </row>
    <row r="900" ht="15.75" customHeight="1">
      <c r="D900" s="2"/>
      <c r="E900" s="2"/>
    </row>
    <row r="901" ht="15.75" customHeight="1">
      <c r="D901" s="2"/>
      <c r="E901" s="2"/>
    </row>
    <row r="902" ht="15.75" customHeight="1">
      <c r="D902" s="2"/>
      <c r="E902" s="2"/>
    </row>
    <row r="903" ht="15.75" customHeight="1">
      <c r="D903" s="2"/>
      <c r="E903" s="2"/>
    </row>
    <row r="904" ht="15.75" customHeight="1">
      <c r="D904" s="2"/>
      <c r="E904" s="2"/>
    </row>
    <row r="905" ht="15.75" customHeight="1">
      <c r="D905" s="2"/>
      <c r="E905" s="2"/>
    </row>
    <row r="906" ht="15.75" customHeight="1">
      <c r="D906" s="2"/>
      <c r="E906" s="2"/>
    </row>
    <row r="907" ht="15.75" customHeight="1">
      <c r="D907" s="2"/>
      <c r="E907" s="2"/>
    </row>
    <row r="908" ht="15.75" customHeight="1">
      <c r="D908" s="2"/>
      <c r="E908" s="2"/>
    </row>
    <row r="909" ht="15.75" customHeight="1">
      <c r="D909" s="2"/>
      <c r="E909" s="2"/>
    </row>
    <row r="910" ht="15.75" customHeight="1">
      <c r="D910" s="2"/>
      <c r="E910" s="2"/>
    </row>
    <row r="911" ht="15.75" customHeight="1">
      <c r="D911" s="2"/>
      <c r="E911" s="2"/>
    </row>
    <row r="912" ht="15.75" customHeight="1">
      <c r="D912" s="2"/>
      <c r="E912" s="2"/>
    </row>
    <row r="913" ht="15.75" customHeight="1">
      <c r="D913" s="2"/>
      <c r="E913" s="2"/>
    </row>
    <row r="914" ht="15.75" customHeight="1">
      <c r="D914" s="2"/>
      <c r="E914" s="2"/>
    </row>
    <row r="915" ht="15.75" customHeight="1">
      <c r="D915" s="2"/>
      <c r="E915" s="2"/>
    </row>
    <row r="916" ht="15.75" customHeight="1">
      <c r="D916" s="2"/>
      <c r="E916" s="2"/>
    </row>
    <row r="917" ht="15.75" customHeight="1">
      <c r="D917" s="2"/>
      <c r="E917" s="2"/>
    </row>
    <row r="918" ht="15.75" customHeight="1">
      <c r="D918" s="2"/>
      <c r="E918" s="2"/>
    </row>
    <row r="919" ht="15.75" customHeight="1">
      <c r="D919" s="2"/>
      <c r="E919" s="2"/>
    </row>
    <row r="920" ht="15.75" customHeight="1">
      <c r="D920" s="2"/>
      <c r="E920" s="2"/>
    </row>
    <row r="921" ht="15.75" customHeight="1">
      <c r="D921" s="2"/>
      <c r="E921" s="2"/>
    </row>
    <row r="922" ht="15.75" customHeight="1">
      <c r="D922" s="2"/>
      <c r="E922" s="2"/>
    </row>
    <row r="923" ht="15.75" customHeight="1">
      <c r="D923" s="2"/>
      <c r="E923" s="2"/>
    </row>
    <row r="924" ht="15.75" customHeight="1">
      <c r="D924" s="2"/>
      <c r="E924" s="2"/>
    </row>
    <row r="925" ht="15.75" customHeight="1">
      <c r="D925" s="2"/>
      <c r="E925" s="2"/>
    </row>
    <row r="926" ht="15.75" customHeight="1">
      <c r="D926" s="2"/>
      <c r="E926" s="2"/>
    </row>
    <row r="927" ht="15.75" customHeight="1">
      <c r="D927" s="2"/>
      <c r="E927" s="2"/>
    </row>
    <row r="928" ht="15.75" customHeight="1">
      <c r="D928" s="2"/>
      <c r="E928" s="2"/>
    </row>
    <row r="929" ht="15.75" customHeight="1">
      <c r="D929" s="2"/>
      <c r="E929" s="2"/>
    </row>
    <row r="930" ht="15.75" customHeight="1">
      <c r="D930" s="2"/>
      <c r="E930" s="2"/>
    </row>
    <row r="931" ht="15.75" customHeight="1">
      <c r="D931" s="2"/>
      <c r="E931" s="2"/>
    </row>
    <row r="932" ht="15.75" customHeight="1">
      <c r="D932" s="2"/>
      <c r="E932" s="2"/>
    </row>
    <row r="933" ht="15.75" customHeight="1">
      <c r="D933" s="2"/>
      <c r="E933" s="2"/>
    </row>
    <row r="934" ht="15.75" customHeight="1">
      <c r="D934" s="2"/>
      <c r="E934" s="2"/>
    </row>
    <row r="935" ht="15.75" customHeight="1">
      <c r="D935" s="2"/>
      <c r="E935" s="2"/>
    </row>
    <row r="936" ht="15.75" customHeight="1">
      <c r="D936" s="2"/>
      <c r="E936" s="2"/>
    </row>
    <row r="937" ht="15.75" customHeight="1">
      <c r="D937" s="2"/>
      <c r="E937" s="2"/>
    </row>
    <row r="938" ht="15.75" customHeight="1">
      <c r="D938" s="2"/>
      <c r="E938" s="2"/>
    </row>
    <row r="939" ht="15.75" customHeight="1">
      <c r="D939" s="2"/>
      <c r="E939" s="2"/>
    </row>
    <row r="940" ht="15.75" customHeight="1">
      <c r="D940" s="2"/>
      <c r="E940" s="2"/>
    </row>
    <row r="941" ht="15.75" customHeight="1">
      <c r="D941" s="2"/>
      <c r="E941" s="2"/>
    </row>
    <row r="942" ht="15.75" customHeight="1">
      <c r="D942" s="2"/>
      <c r="E942" s="2"/>
    </row>
    <row r="943" ht="15.75" customHeight="1">
      <c r="D943" s="2"/>
      <c r="E943" s="2"/>
    </row>
    <row r="944" ht="15.75" customHeight="1">
      <c r="D944" s="2"/>
      <c r="E944" s="2"/>
    </row>
    <row r="945" ht="15.75" customHeight="1">
      <c r="D945" s="2"/>
      <c r="E945" s="2"/>
    </row>
    <row r="946" ht="15.75" customHeight="1">
      <c r="D946" s="2"/>
      <c r="E946" s="2"/>
    </row>
    <row r="947" ht="15.75" customHeight="1">
      <c r="D947" s="2"/>
      <c r="E947" s="2"/>
    </row>
    <row r="948" ht="15.75" customHeight="1">
      <c r="D948" s="2"/>
      <c r="E948" s="2"/>
    </row>
    <row r="949" ht="15.75" customHeight="1">
      <c r="D949" s="2"/>
      <c r="E949" s="2"/>
    </row>
    <row r="950" ht="15.75" customHeight="1">
      <c r="D950" s="2"/>
      <c r="E950" s="2"/>
    </row>
    <row r="951" ht="15.75" customHeight="1">
      <c r="D951" s="2"/>
      <c r="E951" s="2"/>
    </row>
    <row r="952" ht="15.75" customHeight="1">
      <c r="D952" s="2"/>
      <c r="E952" s="2"/>
    </row>
    <row r="953" ht="15.75" customHeight="1">
      <c r="D953" s="2"/>
      <c r="E953" s="2"/>
    </row>
    <row r="954" ht="15.75" customHeight="1">
      <c r="D954" s="2"/>
      <c r="E954" s="2"/>
    </row>
    <row r="955" ht="15.75" customHeight="1">
      <c r="D955" s="2"/>
      <c r="E955" s="2"/>
    </row>
    <row r="956" ht="15.75" customHeight="1">
      <c r="D956" s="2"/>
      <c r="E956" s="2"/>
    </row>
    <row r="957" ht="15.75" customHeight="1">
      <c r="D957" s="2"/>
      <c r="E957" s="2"/>
    </row>
    <row r="958" ht="15.75" customHeight="1">
      <c r="D958" s="2"/>
      <c r="E958" s="2"/>
    </row>
    <row r="959" ht="15.75" customHeight="1">
      <c r="D959" s="2"/>
      <c r="E959" s="2"/>
    </row>
    <row r="960" ht="15.75" customHeight="1">
      <c r="D960" s="2"/>
      <c r="E960" s="2"/>
    </row>
    <row r="961" ht="15.75" customHeight="1">
      <c r="D961" s="2"/>
      <c r="E961" s="2"/>
    </row>
    <row r="962" ht="15.75" customHeight="1">
      <c r="D962" s="2"/>
      <c r="E962" s="2"/>
    </row>
    <row r="963" ht="15.75" customHeight="1">
      <c r="D963" s="2"/>
      <c r="E963" s="2"/>
    </row>
    <row r="964" ht="15.75" customHeight="1">
      <c r="D964" s="2"/>
      <c r="E964" s="2"/>
    </row>
    <row r="965" ht="15.75" customHeight="1">
      <c r="D965" s="2"/>
      <c r="E965" s="2"/>
    </row>
    <row r="966" ht="15.75" customHeight="1">
      <c r="D966" s="2"/>
      <c r="E966" s="2"/>
    </row>
    <row r="967" ht="15.75" customHeight="1">
      <c r="D967" s="2"/>
      <c r="E967" s="2"/>
    </row>
    <row r="968" ht="15.75" customHeight="1">
      <c r="D968" s="2"/>
      <c r="E968" s="2"/>
    </row>
    <row r="969" ht="15.75" customHeight="1">
      <c r="D969" s="2"/>
      <c r="E969" s="2"/>
    </row>
    <row r="970" ht="15.75" customHeight="1">
      <c r="D970" s="2"/>
      <c r="E970" s="2"/>
    </row>
    <row r="971" ht="15.75" customHeight="1">
      <c r="D971" s="2"/>
      <c r="E971" s="2"/>
    </row>
    <row r="972" ht="15.75" customHeight="1">
      <c r="D972" s="2"/>
      <c r="E972" s="2"/>
    </row>
    <row r="973" ht="15.75" customHeight="1">
      <c r="D973" s="2"/>
      <c r="E973" s="2"/>
    </row>
    <row r="974" ht="15.75" customHeight="1">
      <c r="D974" s="2"/>
      <c r="E974" s="2"/>
    </row>
    <row r="975" ht="15.75" customHeight="1">
      <c r="D975" s="2"/>
      <c r="E975" s="2"/>
    </row>
    <row r="976" ht="15.75" customHeight="1">
      <c r="D976" s="2"/>
      <c r="E976" s="2"/>
    </row>
    <row r="977" ht="15.75" customHeight="1">
      <c r="D977" s="2"/>
      <c r="E977" s="2"/>
    </row>
    <row r="978" ht="15.75" customHeight="1">
      <c r="D978" s="2"/>
      <c r="E978" s="2"/>
    </row>
    <row r="979" ht="15.75" customHeight="1">
      <c r="D979" s="2"/>
      <c r="E979" s="2"/>
    </row>
    <row r="980" ht="15.75" customHeight="1">
      <c r="D980" s="2"/>
      <c r="E980" s="2"/>
    </row>
    <row r="981" ht="15.75" customHeight="1">
      <c r="D981" s="2"/>
      <c r="E981" s="2"/>
    </row>
    <row r="982" ht="15.75" customHeight="1">
      <c r="D982" s="2"/>
      <c r="E982" s="2"/>
    </row>
    <row r="983" ht="15.75" customHeight="1">
      <c r="D983" s="2"/>
      <c r="E983" s="2"/>
    </row>
    <row r="984" ht="15.75" customHeight="1">
      <c r="D984" s="2"/>
      <c r="E984" s="2"/>
    </row>
    <row r="985" ht="15.75" customHeight="1">
      <c r="D985" s="2"/>
      <c r="E985" s="2"/>
    </row>
    <row r="986" ht="15.75" customHeight="1">
      <c r="D986" s="2"/>
      <c r="E986" s="2"/>
    </row>
    <row r="987" ht="15.75" customHeight="1">
      <c r="D987" s="2"/>
      <c r="E987" s="2"/>
    </row>
    <row r="988" ht="15.75" customHeight="1">
      <c r="D988" s="2"/>
      <c r="E988" s="2"/>
    </row>
    <row r="989" ht="15.75" customHeight="1">
      <c r="D989" s="2"/>
      <c r="E989" s="2"/>
    </row>
    <row r="990" ht="15.75" customHeight="1">
      <c r="D990" s="2"/>
      <c r="E990" s="2"/>
    </row>
    <row r="991" ht="15.75" customHeight="1">
      <c r="D991" s="2"/>
      <c r="E991" s="2"/>
    </row>
    <row r="992" ht="15.75" customHeight="1">
      <c r="D992" s="2"/>
      <c r="E992" s="2"/>
    </row>
    <row r="993" ht="15.75" customHeight="1">
      <c r="D993" s="2"/>
      <c r="E993" s="2"/>
    </row>
    <row r="994" ht="15.75" customHeight="1">
      <c r="D994" s="2"/>
      <c r="E994" s="2"/>
    </row>
    <row r="995" ht="15.75" customHeight="1">
      <c r="D995" s="2"/>
      <c r="E995" s="2"/>
    </row>
    <row r="996" ht="15.75" customHeight="1">
      <c r="D996" s="2"/>
      <c r="E996" s="2"/>
    </row>
    <row r="997" ht="15.75" customHeight="1">
      <c r="D997" s="2"/>
      <c r="E997" s="2"/>
    </row>
    <row r="998" ht="15.75" customHeight="1">
      <c r="D998" s="2"/>
      <c r="E998" s="2"/>
    </row>
    <row r="999" ht="15.75" customHeight="1">
      <c r="D999" s="2"/>
      <c r="E999" s="2"/>
    </row>
    <row r="1000" ht="15.75" customHeight="1">
      <c r="D1000" s="2"/>
      <c r="E1000" s="2"/>
    </row>
  </sheetData>
  <autoFilter ref="$A$2:$Z$496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8.29"/>
    <col customWidth="1" min="3" max="3" width="12.14"/>
    <col customWidth="1" min="4" max="4" width="14.14"/>
    <col customWidth="1" min="5" max="5" width="14.0"/>
    <col customWidth="1" min="6" max="6" width="13.86"/>
    <col customWidth="1" min="7" max="7" width="10.71"/>
    <col customWidth="1" min="8" max="8" width="14.86"/>
    <col customWidth="1" min="9" max="9" width="9.14"/>
    <col customWidth="1" min="10" max="10" width="27.0"/>
    <col customWidth="1" min="11" max="11" width="14.14"/>
    <col customWidth="1" min="12" max="12" width="14.43"/>
    <col customWidth="1" min="13" max="13" width="12.71"/>
    <col customWidth="1" min="14" max="14" width="12.86"/>
    <col customWidth="1" min="15" max="15" width="11.57"/>
    <col customWidth="1" min="16" max="16" width="12.43"/>
    <col customWidth="1" min="17" max="17" width="17.86"/>
    <col customWidth="1" min="18" max="18" width="15.43"/>
    <col customWidth="1" min="19" max="19" width="16.57"/>
    <col customWidth="1" min="20" max="20" width="7.43"/>
    <col customWidth="1" min="21" max="21" width="17.86"/>
    <col customWidth="1" min="22" max="22" width="10.57"/>
    <col customWidth="1" min="23" max="23" width="24.14"/>
    <col customWidth="1" min="24" max="24" width="6.43"/>
    <col customWidth="1" min="25" max="26" width="10.0"/>
  </cols>
  <sheetData>
    <row r="1">
      <c r="A1" s="25" t="s">
        <v>302</v>
      </c>
      <c r="S1" s="1"/>
      <c r="T1" s="1"/>
      <c r="U1" s="1"/>
      <c r="V1" s="26"/>
      <c r="W1" s="1"/>
      <c r="X1" s="1"/>
      <c r="Y1" s="1"/>
      <c r="Z1" s="1"/>
    </row>
    <row r="2">
      <c r="A2" s="25" t="s">
        <v>303</v>
      </c>
      <c r="S2" s="1"/>
      <c r="T2" s="1"/>
      <c r="U2" s="1"/>
      <c r="V2" s="26"/>
      <c r="W2" s="1"/>
      <c r="X2" s="1"/>
      <c r="Y2" s="1"/>
      <c r="Z2" s="1"/>
    </row>
    <row r="3">
      <c r="A3" s="27" t="s">
        <v>304</v>
      </c>
      <c r="S3" s="1"/>
      <c r="T3" s="1"/>
      <c r="U3" s="1"/>
      <c r="V3" s="26"/>
      <c r="W3" s="1"/>
      <c r="X3" s="1"/>
      <c r="Y3" s="1"/>
      <c r="Z3" s="1"/>
    </row>
    <row r="4">
      <c r="A4" s="25" t="s">
        <v>305</v>
      </c>
      <c r="S4" s="1"/>
      <c r="T4" s="1"/>
      <c r="U4" s="1"/>
      <c r="V4" s="26"/>
      <c r="W4" s="1"/>
      <c r="X4" s="1"/>
      <c r="Y4" s="1"/>
      <c r="Z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26"/>
      <c r="W5" s="1"/>
      <c r="X5" s="1"/>
      <c r="Y5" s="1"/>
      <c r="Z5" s="1"/>
    </row>
    <row r="6" ht="75.75" customHeight="1">
      <c r="A6" s="28" t="s">
        <v>0</v>
      </c>
      <c r="B6" s="28" t="s">
        <v>1</v>
      </c>
      <c r="C6" s="28" t="s">
        <v>2</v>
      </c>
      <c r="D6" s="28" t="s">
        <v>3</v>
      </c>
      <c r="E6" s="29" t="s">
        <v>306</v>
      </c>
      <c r="F6" s="29" t="s">
        <v>15</v>
      </c>
      <c r="G6" s="30" t="s">
        <v>17</v>
      </c>
      <c r="H6" s="31" t="s">
        <v>18</v>
      </c>
      <c r="I6" s="28" t="s">
        <v>21</v>
      </c>
      <c r="J6" s="28" t="s">
        <v>19</v>
      </c>
      <c r="K6" s="28" t="s">
        <v>22</v>
      </c>
      <c r="L6" s="28" t="s">
        <v>23</v>
      </c>
      <c r="M6" s="28" t="s">
        <v>24</v>
      </c>
      <c r="N6" s="32" t="s">
        <v>307</v>
      </c>
      <c r="O6" s="32" t="s">
        <v>308</v>
      </c>
      <c r="P6" s="32" t="s">
        <v>309</v>
      </c>
      <c r="Q6" s="26"/>
      <c r="R6" s="26"/>
      <c r="S6" s="26"/>
      <c r="T6" s="26"/>
      <c r="U6" s="26"/>
      <c r="V6" s="26"/>
      <c r="W6" s="26"/>
      <c r="X6" s="26"/>
      <c r="Y6" s="1"/>
      <c r="Z6" s="1"/>
    </row>
    <row r="7" ht="36.0" customHeight="1">
      <c r="A7" s="33" t="s">
        <v>26</v>
      </c>
      <c r="B7" s="34" t="s">
        <v>27</v>
      </c>
      <c r="C7" s="33" t="s">
        <v>310</v>
      </c>
      <c r="D7" s="35">
        <v>8.95900407307E9</v>
      </c>
      <c r="E7" s="35">
        <v>3.4874950000699997E9</v>
      </c>
      <c r="F7" s="35">
        <v>5.471509073E9</v>
      </c>
      <c r="G7" s="35">
        <v>0.0</v>
      </c>
      <c r="H7" s="35">
        <v>5.471509073E9</v>
      </c>
      <c r="I7" s="34">
        <v>8.90904646E8</v>
      </c>
      <c r="J7" s="36" t="str">
        <f t="shared" ref="J7:J9" si="1">VLOOKUP(I7,'[1]IPS CTA BANCARIA (2)'!$B$2:$H$163,2,0)</f>
        <v>#REF!</v>
      </c>
      <c r="K7" s="35">
        <v>2.109314692E9</v>
      </c>
      <c r="L7" s="37" t="str">
        <f t="shared" ref="L7:L9" si="2">VLOOKUP(I7,'[1]IPS CTA BANCARIA (2)'!$B$2:$H$163,4,0)</f>
        <v>#REF!</v>
      </c>
      <c r="M7" s="33" t="str">
        <f t="shared" ref="M7:M9" si="3">VLOOKUP(I7,'[1]IPS CTA BANCARIA (2)'!$B$2:$H$163,5,0)</f>
        <v>#REF!</v>
      </c>
      <c r="N7" s="38" t="s">
        <v>311</v>
      </c>
      <c r="O7" s="38" t="s">
        <v>312</v>
      </c>
      <c r="P7" s="39">
        <v>41816.0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36.0" customHeight="1">
      <c r="A8" s="33" t="s">
        <v>26</v>
      </c>
      <c r="B8" s="34" t="s">
        <v>27</v>
      </c>
      <c r="C8" s="33" t="s">
        <v>310</v>
      </c>
      <c r="D8" s="35"/>
      <c r="E8" s="35"/>
      <c r="F8" s="35"/>
      <c r="G8" s="35"/>
      <c r="H8" s="35"/>
      <c r="I8" s="34">
        <v>8.90906347E8</v>
      </c>
      <c r="J8" s="40" t="str">
        <f t="shared" si="1"/>
        <v>#REF!</v>
      </c>
      <c r="K8" s="35">
        <v>2.081339652E9</v>
      </c>
      <c r="L8" s="37" t="str">
        <f t="shared" si="2"/>
        <v>#REF!</v>
      </c>
      <c r="M8" s="33" t="str">
        <f t="shared" si="3"/>
        <v>#REF!</v>
      </c>
      <c r="N8" s="38" t="s">
        <v>313</v>
      </c>
      <c r="O8" s="38" t="s">
        <v>314</v>
      </c>
      <c r="P8" s="39">
        <v>41816.0</v>
      </c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36.0" customHeight="1">
      <c r="A9" s="33" t="s">
        <v>26</v>
      </c>
      <c r="B9" s="34" t="s">
        <v>27</v>
      </c>
      <c r="C9" s="33" t="s">
        <v>310</v>
      </c>
      <c r="D9" s="35"/>
      <c r="E9" s="35"/>
      <c r="F9" s="35"/>
      <c r="G9" s="35"/>
      <c r="H9" s="35"/>
      <c r="I9" s="34">
        <v>8.90985703E8</v>
      </c>
      <c r="J9" s="36" t="str">
        <f t="shared" si="1"/>
        <v>#REF!</v>
      </c>
      <c r="K9" s="35">
        <v>1.280854729E9</v>
      </c>
      <c r="L9" s="37" t="str">
        <f t="shared" si="2"/>
        <v>#REF!</v>
      </c>
      <c r="M9" s="33" t="str">
        <f t="shared" si="3"/>
        <v>#REF!</v>
      </c>
      <c r="N9" s="38" t="s">
        <v>315</v>
      </c>
      <c r="O9" s="38" t="s">
        <v>316</v>
      </c>
      <c r="P9" s="39">
        <v>41816.0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33" t="s">
        <v>26</v>
      </c>
      <c r="B10" s="34" t="s">
        <v>29</v>
      </c>
      <c r="C10" s="33" t="s">
        <v>30</v>
      </c>
      <c r="D10" s="35">
        <v>0.0</v>
      </c>
      <c r="E10" s="35">
        <v>0.0</v>
      </c>
      <c r="F10" s="35">
        <v>0.0</v>
      </c>
      <c r="G10" s="35">
        <v>0.0</v>
      </c>
      <c r="H10" s="35">
        <v>0.0</v>
      </c>
      <c r="I10" s="35"/>
      <c r="J10" s="36"/>
      <c r="K10" s="35"/>
      <c r="L10" s="37"/>
      <c r="M10" s="33"/>
      <c r="N10" s="38"/>
      <c r="O10" s="38"/>
      <c r="P10" s="39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33" t="s">
        <v>26</v>
      </c>
      <c r="B11" s="34" t="s">
        <v>31</v>
      </c>
      <c r="C11" s="33" t="s">
        <v>32</v>
      </c>
      <c r="D11" s="35">
        <v>0.0</v>
      </c>
      <c r="E11" s="35">
        <v>0.0</v>
      </c>
      <c r="F11" s="35">
        <v>0.0</v>
      </c>
      <c r="G11" s="35">
        <v>0.0</v>
      </c>
      <c r="H11" s="35">
        <v>0.0</v>
      </c>
      <c r="I11" s="34"/>
      <c r="J11" s="36"/>
      <c r="K11" s="35"/>
      <c r="L11" s="37"/>
      <c r="M11" s="33"/>
      <c r="N11" s="38"/>
      <c r="O11" s="38"/>
      <c r="P11" s="39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33" t="s">
        <v>26</v>
      </c>
      <c r="B12" s="34" t="s">
        <v>33</v>
      </c>
      <c r="C12" s="33" t="s">
        <v>34</v>
      </c>
      <c r="D12" s="35">
        <v>311357.93</v>
      </c>
      <c r="E12" s="35">
        <v>311357.93</v>
      </c>
      <c r="F12" s="35">
        <v>0.0</v>
      </c>
      <c r="G12" s="35">
        <v>0.0</v>
      </c>
      <c r="H12" s="35">
        <v>0.0</v>
      </c>
      <c r="I12" s="35"/>
      <c r="J12" s="36"/>
      <c r="K12" s="35"/>
      <c r="L12" s="37"/>
      <c r="M12" s="33"/>
      <c r="N12" s="38"/>
      <c r="O12" s="38"/>
      <c r="P12" s="39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36.0" customHeight="1">
      <c r="A13" s="33" t="s">
        <v>36</v>
      </c>
      <c r="B13" s="34" t="s">
        <v>27</v>
      </c>
      <c r="C13" s="33" t="s">
        <v>310</v>
      </c>
      <c r="D13" s="35">
        <v>7.003826969E7</v>
      </c>
      <c r="E13" s="35">
        <v>0.0</v>
      </c>
      <c r="F13" s="35">
        <v>7.003827E7</v>
      </c>
      <c r="G13" s="35">
        <v>0.0</v>
      </c>
      <c r="H13" s="35">
        <v>7.003827E7</v>
      </c>
      <c r="I13" s="34">
        <v>8.90985703E8</v>
      </c>
      <c r="J13" s="36" t="str">
        <f>VLOOKUP(I13,'[1]IPS CTA BANCARIA (2)'!$B$2:$H$163,2,0)</f>
        <v>#REF!</v>
      </c>
      <c r="K13" s="35">
        <v>7.003827E7</v>
      </c>
      <c r="L13" s="37" t="str">
        <f>VLOOKUP(I13,'[1]IPS CTA BANCARIA (2)'!$B$2:$H$163,4,0)</f>
        <v>#REF!</v>
      </c>
      <c r="M13" s="33" t="str">
        <f>VLOOKUP(I13,'[1]IPS CTA BANCARIA (2)'!$B$2:$H$163,5,0)</f>
        <v>#REF!</v>
      </c>
      <c r="N13" s="38" t="s">
        <v>317</v>
      </c>
      <c r="O13" s="38" t="s">
        <v>318</v>
      </c>
      <c r="P13" s="39">
        <v>41816.0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33" t="s">
        <v>36</v>
      </c>
      <c r="B14" s="34" t="s">
        <v>37</v>
      </c>
      <c r="C14" s="33" t="s">
        <v>38</v>
      </c>
      <c r="D14" s="35">
        <v>306070.6</v>
      </c>
      <c r="E14" s="35">
        <v>0.0</v>
      </c>
      <c r="F14" s="35">
        <v>306071.0</v>
      </c>
      <c r="G14" s="35">
        <v>0.0</v>
      </c>
      <c r="H14" s="35">
        <v>306071.0</v>
      </c>
      <c r="I14" s="35"/>
      <c r="J14" s="36"/>
      <c r="K14" s="35"/>
      <c r="L14" s="37"/>
      <c r="M14" s="33"/>
      <c r="N14" s="38"/>
      <c r="O14" s="38"/>
      <c r="P14" s="39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4.75" customHeight="1">
      <c r="A15" s="33" t="s">
        <v>36</v>
      </c>
      <c r="B15" s="34" t="s">
        <v>39</v>
      </c>
      <c r="C15" s="33" t="s">
        <v>40</v>
      </c>
      <c r="D15" s="35">
        <v>2.380118771E7</v>
      </c>
      <c r="E15" s="35">
        <v>0.0</v>
      </c>
      <c r="F15" s="35">
        <v>2.3801188E7</v>
      </c>
      <c r="G15" s="35">
        <v>0.0</v>
      </c>
      <c r="H15" s="35">
        <v>2.3801188E7</v>
      </c>
      <c r="I15" s="34">
        <v>8.90980643E8</v>
      </c>
      <c r="J15" s="40" t="str">
        <f t="shared" ref="J15:J16" si="4">VLOOKUP(I15,'[1]IPS CTA BANCARIA (2)'!$B$2:$H$163,2,0)</f>
        <v>#REF!</v>
      </c>
      <c r="K15" s="35">
        <v>2.3801188E7</v>
      </c>
      <c r="L15" s="41" t="str">
        <f t="shared" ref="L15:L16" si="5">VLOOKUP(I15,'[1]IPS CTA BANCARIA (2)'!$B$2:$H$163,4,0)</f>
        <v>#REF!</v>
      </c>
      <c r="M15" s="33" t="str">
        <f t="shared" ref="M15:M16" si="6">VLOOKUP(I15,'[1]IPS CTA BANCARIA (2)'!$B$2:$H$163,5,0)</f>
        <v>#REF!</v>
      </c>
      <c r="N15" s="38" t="s">
        <v>319</v>
      </c>
      <c r="O15" s="38" t="s">
        <v>320</v>
      </c>
      <c r="P15" s="39">
        <v>41816.0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36.0" customHeight="1">
      <c r="A16" s="33" t="s">
        <v>42</v>
      </c>
      <c r="B16" s="34" t="s">
        <v>27</v>
      </c>
      <c r="C16" s="33" t="s">
        <v>310</v>
      </c>
      <c r="D16" s="35">
        <v>224681.35</v>
      </c>
      <c r="E16" s="35">
        <v>0.0</v>
      </c>
      <c r="F16" s="35">
        <v>224681.0</v>
      </c>
      <c r="G16" s="35">
        <v>0.0</v>
      </c>
      <c r="H16" s="35">
        <v>224681.0</v>
      </c>
      <c r="I16" s="34">
        <v>8.90907254E8</v>
      </c>
      <c r="J16" s="36" t="str">
        <f t="shared" si="4"/>
        <v>#REF!</v>
      </c>
      <c r="K16" s="35">
        <v>1037379.0</v>
      </c>
      <c r="L16" s="37" t="str">
        <f t="shared" si="5"/>
        <v>#REF!</v>
      </c>
      <c r="M16" s="33" t="str">
        <f t="shared" si="6"/>
        <v>#REF!</v>
      </c>
      <c r="N16" s="38" t="s">
        <v>321</v>
      </c>
      <c r="O16" s="38" t="s">
        <v>322</v>
      </c>
      <c r="P16" s="39">
        <v>41816.0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33" t="s">
        <v>42</v>
      </c>
      <c r="B17" s="34" t="s">
        <v>37</v>
      </c>
      <c r="C17" s="33" t="s">
        <v>38</v>
      </c>
      <c r="D17" s="35">
        <v>80776.65</v>
      </c>
      <c r="E17" s="35">
        <v>0.0</v>
      </c>
      <c r="F17" s="35">
        <v>80777.0</v>
      </c>
      <c r="G17" s="35">
        <v>0.0</v>
      </c>
      <c r="H17" s="35">
        <v>80777.0</v>
      </c>
      <c r="I17" s="35"/>
      <c r="J17" s="36"/>
      <c r="K17" s="35"/>
      <c r="L17" s="37"/>
      <c r="M17" s="33"/>
      <c r="N17" s="38"/>
      <c r="O17" s="38"/>
      <c r="P17" s="39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36.0" customHeight="1">
      <c r="A18" s="33" t="s">
        <v>44</v>
      </c>
      <c r="B18" s="34" t="s">
        <v>27</v>
      </c>
      <c r="C18" s="33" t="s">
        <v>310</v>
      </c>
      <c r="D18" s="35">
        <v>1748740.83</v>
      </c>
      <c r="E18" s="35">
        <v>0.0</v>
      </c>
      <c r="F18" s="35">
        <v>1748741.0</v>
      </c>
      <c r="G18" s="35">
        <v>0.0</v>
      </c>
      <c r="H18" s="35">
        <v>1748741.0</v>
      </c>
      <c r="I18" s="34">
        <v>8.90980066E8</v>
      </c>
      <c r="J18" s="36" t="str">
        <f>VLOOKUP(I18,'[1]IPS CTA BANCARIA (2)'!$B$2:$H$163,2,0)</f>
        <v>#REF!</v>
      </c>
      <c r="K18" s="35">
        <v>1748741.0</v>
      </c>
      <c r="L18" s="37" t="str">
        <f>VLOOKUP(I18,'[1]IPS CTA BANCARIA (2)'!$B$2:$H$163,4,0)</f>
        <v>#REF!</v>
      </c>
      <c r="M18" s="33" t="str">
        <f>VLOOKUP(I18,'[1]IPS CTA BANCARIA (2)'!$B$2:$H$163,5,0)</f>
        <v>#REF!</v>
      </c>
      <c r="N18" s="38" t="s">
        <v>323</v>
      </c>
      <c r="O18" s="38" t="s">
        <v>324</v>
      </c>
      <c r="P18" s="39">
        <v>41816.0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>
      <c r="A19" s="33" t="s">
        <v>44</v>
      </c>
      <c r="B19" s="34" t="s">
        <v>37</v>
      </c>
      <c r="C19" s="33" t="s">
        <v>38</v>
      </c>
      <c r="D19" s="35">
        <v>1959.17</v>
      </c>
      <c r="E19" s="35">
        <v>0.0</v>
      </c>
      <c r="F19" s="35">
        <v>0.0</v>
      </c>
      <c r="G19" s="35">
        <v>1959.17</v>
      </c>
      <c r="H19" s="35">
        <v>0.0</v>
      </c>
      <c r="I19" s="35"/>
      <c r="J19" s="36"/>
      <c r="K19" s="35"/>
      <c r="L19" s="37"/>
      <c r="M19" s="33"/>
      <c r="N19" s="38"/>
      <c r="O19" s="38"/>
      <c r="P19" s="39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36.0" customHeight="1">
      <c r="A20" s="33" t="s">
        <v>46</v>
      </c>
      <c r="B20" s="34" t="s">
        <v>27</v>
      </c>
      <c r="C20" s="33" t="s">
        <v>310</v>
      </c>
      <c r="D20" s="35">
        <v>9419290.7</v>
      </c>
      <c r="E20" s="35">
        <v>0.0</v>
      </c>
      <c r="F20" s="35">
        <v>9419291.0</v>
      </c>
      <c r="G20" s="35">
        <v>0.0</v>
      </c>
      <c r="H20" s="35">
        <v>9419291.0</v>
      </c>
      <c r="I20" s="34">
        <v>8.90980066E8</v>
      </c>
      <c r="J20" s="36" t="str">
        <f t="shared" ref="J20:J22" si="7">VLOOKUP(I20,'[1]IPS CTA BANCARIA (2)'!$B$2:$H$163,2,0)</f>
        <v>#REF!</v>
      </c>
      <c r="K20" s="35">
        <v>9419291.0</v>
      </c>
      <c r="L20" s="37" t="str">
        <f t="shared" ref="L20:L22" si="8">VLOOKUP(I20,'[1]IPS CTA BANCARIA (2)'!$B$2:$H$163,4,0)</f>
        <v>#REF!</v>
      </c>
      <c r="M20" s="33" t="str">
        <f t="shared" ref="M20:M22" si="9">VLOOKUP(I20,'[1]IPS CTA BANCARIA (2)'!$B$2:$H$163,5,0)</f>
        <v>#REF!</v>
      </c>
      <c r="N20" s="38" t="s">
        <v>325</v>
      </c>
      <c r="O20" s="38" t="s">
        <v>326</v>
      </c>
      <c r="P20" s="39">
        <v>41816.0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24.75" customHeight="1">
      <c r="A21" s="33" t="s">
        <v>46</v>
      </c>
      <c r="B21" s="34" t="s">
        <v>39</v>
      </c>
      <c r="C21" s="33" t="s">
        <v>40</v>
      </c>
      <c r="D21" s="35">
        <v>1.53469023E7</v>
      </c>
      <c r="E21" s="35">
        <v>0.0</v>
      </c>
      <c r="F21" s="35">
        <v>1.5346902E7</v>
      </c>
      <c r="G21" s="35">
        <v>0.0</v>
      </c>
      <c r="H21" s="35">
        <v>1.5346902E7</v>
      </c>
      <c r="I21" s="34">
        <v>8.90906346E8</v>
      </c>
      <c r="J21" s="40" t="str">
        <f t="shared" si="7"/>
        <v>#REF!</v>
      </c>
      <c r="K21" s="35">
        <v>1.5346902E7</v>
      </c>
      <c r="L21" s="37" t="str">
        <f t="shared" si="8"/>
        <v>#REF!</v>
      </c>
      <c r="M21" s="33" t="str">
        <f t="shared" si="9"/>
        <v>#REF!</v>
      </c>
      <c r="N21" s="38" t="s">
        <v>327</v>
      </c>
      <c r="O21" s="38" t="s">
        <v>328</v>
      </c>
      <c r="P21" s="39">
        <v>41816.0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36.0" customHeight="1">
      <c r="A22" s="33" t="s">
        <v>48</v>
      </c>
      <c r="B22" s="34" t="s">
        <v>27</v>
      </c>
      <c r="C22" s="33" t="s">
        <v>310</v>
      </c>
      <c r="D22" s="35">
        <v>2.655312212E7</v>
      </c>
      <c r="E22" s="35">
        <v>1048955.120000001</v>
      </c>
      <c r="F22" s="35">
        <v>2.5504167E7</v>
      </c>
      <c r="G22" s="35">
        <v>0.0</v>
      </c>
      <c r="H22" s="35">
        <v>2.5504167E7</v>
      </c>
      <c r="I22" s="34">
        <v>8.90980066E8</v>
      </c>
      <c r="J22" s="36" t="str">
        <f t="shared" si="7"/>
        <v>#REF!</v>
      </c>
      <c r="K22" s="35">
        <v>2.5504167E7</v>
      </c>
      <c r="L22" s="37" t="str">
        <f t="shared" si="8"/>
        <v>#REF!</v>
      </c>
      <c r="M22" s="33" t="str">
        <f t="shared" si="9"/>
        <v>#REF!</v>
      </c>
      <c r="N22" s="38" t="s">
        <v>329</v>
      </c>
      <c r="O22" s="38" t="s">
        <v>330</v>
      </c>
      <c r="P22" s="39">
        <v>41816.0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5.75" customHeight="1">
      <c r="A23" s="33" t="s">
        <v>48</v>
      </c>
      <c r="B23" s="34" t="s">
        <v>37</v>
      </c>
      <c r="C23" s="33" t="s">
        <v>38</v>
      </c>
      <c r="D23" s="35">
        <v>4.448347214E7</v>
      </c>
      <c r="E23" s="35">
        <v>1757276.1400000006</v>
      </c>
      <c r="F23" s="35">
        <v>4.2726196E7</v>
      </c>
      <c r="G23" s="35">
        <v>0.0</v>
      </c>
      <c r="H23" s="35">
        <v>4.2726196E7</v>
      </c>
      <c r="I23" s="35"/>
      <c r="J23" s="36"/>
      <c r="K23" s="35"/>
      <c r="L23" s="37"/>
      <c r="M23" s="33"/>
      <c r="N23" s="38"/>
      <c r="O23" s="38"/>
      <c r="P23" s="39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24.75" customHeight="1">
      <c r="A24" s="33" t="s">
        <v>48</v>
      </c>
      <c r="B24" s="34" t="s">
        <v>39</v>
      </c>
      <c r="C24" s="33" t="s">
        <v>40</v>
      </c>
      <c r="D24" s="35">
        <v>7.293556174E7</v>
      </c>
      <c r="E24" s="35">
        <v>2881247.7399999946</v>
      </c>
      <c r="F24" s="35">
        <v>7.0054314E7</v>
      </c>
      <c r="G24" s="35">
        <v>0.0</v>
      </c>
      <c r="H24" s="35">
        <v>7.0054314E7</v>
      </c>
      <c r="I24" s="34">
        <v>8.90982101E8</v>
      </c>
      <c r="J24" s="40" t="str">
        <f t="shared" ref="J24:J25" si="10">VLOOKUP(I24,'[1]IPS CTA BANCARIA (2)'!$B$2:$H$163,2,0)</f>
        <v>#REF!</v>
      </c>
      <c r="K24" s="35">
        <v>7.0054314E7</v>
      </c>
      <c r="L24" s="37" t="str">
        <f t="shared" ref="L24:L25" si="11">VLOOKUP(I24,'[1]IPS CTA BANCARIA (2)'!$B$2:$H$163,4,0)</f>
        <v>#REF!</v>
      </c>
      <c r="M24" s="33" t="str">
        <f t="shared" ref="M24:M25" si="12">VLOOKUP(I24,'[1]IPS CTA BANCARIA (2)'!$B$2:$H$163,5,0)</f>
        <v>#REF!</v>
      </c>
      <c r="N24" s="38" t="s">
        <v>331</v>
      </c>
      <c r="O24" s="38" t="s">
        <v>332</v>
      </c>
      <c r="P24" s="39">
        <v>41816.0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36.0" customHeight="1">
      <c r="A25" s="33" t="s">
        <v>50</v>
      </c>
      <c r="B25" s="34" t="s">
        <v>27</v>
      </c>
      <c r="C25" s="33" t="s">
        <v>310</v>
      </c>
      <c r="D25" s="35">
        <v>9.311615048E7</v>
      </c>
      <c r="E25" s="35">
        <v>0.0</v>
      </c>
      <c r="F25" s="35">
        <v>9.311615E7</v>
      </c>
      <c r="G25" s="35">
        <v>0.0</v>
      </c>
      <c r="H25" s="35">
        <v>9.311615E7</v>
      </c>
      <c r="I25" s="34">
        <v>8.90980066E8</v>
      </c>
      <c r="J25" s="36" t="str">
        <f t="shared" si="10"/>
        <v>#REF!</v>
      </c>
      <c r="K25" s="35">
        <v>9.311615E7</v>
      </c>
      <c r="L25" s="37" t="str">
        <f t="shared" si="11"/>
        <v>#REF!</v>
      </c>
      <c r="M25" s="33" t="str">
        <f t="shared" si="12"/>
        <v>#REF!</v>
      </c>
      <c r="N25" s="38" t="s">
        <v>333</v>
      </c>
      <c r="O25" s="38" t="s">
        <v>334</v>
      </c>
      <c r="P25" s="39">
        <v>41816.0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5.75" customHeight="1">
      <c r="A26" s="33" t="s">
        <v>50</v>
      </c>
      <c r="B26" s="34" t="s">
        <v>37</v>
      </c>
      <c r="C26" s="33" t="s">
        <v>38</v>
      </c>
      <c r="D26" s="35">
        <v>2.464918278E7</v>
      </c>
      <c r="E26" s="35">
        <v>0.0</v>
      </c>
      <c r="F26" s="35">
        <v>2.4649183E7</v>
      </c>
      <c r="G26" s="35">
        <v>0.0</v>
      </c>
      <c r="H26" s="35">
        <v>2.4649183E7</v>
      </c>
      <c r="I26" s="35"/>
      <c r="J26" s="36"/>
      <c r="K26" s="35"/>
      <c r="L26" s="37"/>
      <c r="M26" s="33"/>
      <c r="N26" s="38"/>
      <c r="O26" s="38"/>
      <c r="P26" s="39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24.0" customHeight="1">
      <c r="A27" s="33" t="s">
        <v>50</v>
      </c>
      <c r="B27" s="34" t="s">
        <v>51</v>
      </c>
      <c r="C27" s="33" t="s">
        <v>52</v>
      </c>
      <c r="D27" s="35">
        <v>0.0</v>
      </c>
      <c r="E27" s="35">
        <v>0.0</v>
      </c>
      <c r="F27" s="35">
        <v>0.0</v>
      </c>
      <c r="G27" s="35">
        <v>0.0</v>
      </c>
      <c r="H27" s="35">
        <v>0.0</v>
      </c>
      <c r="I27" s="35"/>
      <c r="J27" s="36"/>
      <c r="K27" s="35"/>
      <c r="L27" s="37"/>
      <c r="M27" s="33"/>
      <c r="N27" s="38"/>
      <c r="O27" s="38"/>
      <c r="P27" s="39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24.75" customHeight="1">
      <c r="A28" s="33" t="s">
        <v>50</v>
      </c>
      <c r="B28" s="34" t="s">
        <v>53</v>
      </c>
      <c r="C28" s="33" t="s">
        <v>54</v>
      </c>
      <c r="D28" s="35">
        <v>1.162649574E7</v>
      </c>
      <c r="E28" s="35">
        <v>0.0</v>
      </c>
      <c r="F28" s="35">
        <v>1.1626496E7</v>
      </c>
      <c r="G28" s="35">
        <v>0.0</v>
      </c>
      <c r="H28" s="35">
        <v>1.1626496E7</v>
      </c>
      <c r="I28" s="34">
        <v>9.00261353E8</v>
      </c>
      <c r="J28" s="40" t="str">
        <f>VLOOKUP(I28,'[1]IPS CTA BANCARIA (2)'!$B$2:$H$163,2,0)</f>
        <v>#REF!</v>
      </c>
      <c r="K28" s="35">
        <v>1.1626496E7</v>
      </c>
      <c r="L28" s="37" t="str">
        <f>VLOOKUP(I28,'[1]IPS CTA BANCARIA (2)'!$B$2:$H$163,4,0)</f>
        <v>#REF!</v>
      </c>
      <c r="M28" s="33" t="str">
        <f>VLOOKUP(I28,'[1]IPS CTA BANCARIA (2)'!$B$2:$H$163,5,0)</f>
        <v>#REF!</v>
      </c>
      <c r="N28" s="38" t="s">
        <v>335</v>
      </c>
      <c r="O28" s="38" t="s">
        <v>336</v>
      </c>
      <c r="P28" s="39">
        <v>41816.0</v>
      </c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24.0" customHeight="1">
      <c r="A29" s="33" t="s">
        <v>56</v>
      </c>
      <c r="B29" s="34" t="s">
        <v>37</v>
      </c>
      <c r="C29" s="33" t="s">
        <v>38</v>
      </c>
      <c r="D29" s="35">
        <v>43389.56</v>
      </c>
      <c r="E29" s="35">
        <v>0.0</v>
      </c>
      <c r="F29" s="35">
        <v>0.0</v>
      </c>
      <c r="G29" s="35">
        <v>43389.56</v>
      </c>
      <c r="H29" s="35">
        <v>0.0</v>
      </c>
      <c r="I29" s="35"/>
      <c r="J29" s="36"/>
      <c r="K29" s="35"/>
      <c r="L29" s="37"/>
      <c r="M29" s="33"/>
      <c r="N29" s="38"/>
      <c r="O29" s="38"/>
      <c r="P29" s="39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24.75" customHeight="1">
      <c r="A30" s="33" t="s">
        <v>56</v>
      </c>
      <c r="B30" s="34" t="s">
        <v>53</v>
      </c>
      <c r="C30" s="33" t="s">
        <v>54</v>
      </c>
      <c r="D30" s="35">
        <v>1.976014644E7</v>
      </c>
      <c r="E30" s="35">
        <v>0.0</v>
      </c>
      <c r="F30" s="35">
        <v>1.9760146E7</v>
      </c>
      <c r="G30" s="35">
        <v>0.0</v>
      </c>
      <c r="H30" s="35">
        <v>1.9760146E7</v>
      </c>
      <c r="I30" s="34">
        <v>9.00261353E8</v>
      </c>
      <c r="J30" s="40" t="str">
        <f>VLOOKUP(I30,'[1]IPS CTA BANCARIA (2)'!$B$2:$H$163,2,0)</f>
        <v>#REF!</v>
      </c>
      <c r="K30" s="35">
        <v>1.9760146E7</v>
      </c>
      <c r="L30" s="37" t="str">
        <f>VLOOKUP(I30,'[1]IPS CTA BANCARIA (2)'!$B$2:$H$163,4,0)</f>
        <v>#REF!</v>
      </c>
      <c r="M30" s="33" t="str">
        <f>VLOOKUP(I30,'[1]IPS CTA BANCARIA (2)'!$B$2:$H$163,5,0)</f>
        <v>#REF!</v>
      </c>
      <c r="N30" s="38" t="s">
        <v>337</v>
      </c>
      <c r="O30" s="38" t="s">
        <v>338</v>
      </c>
      <c r="P30" s="39">
        <v>41816.0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5.75" customHeight="1">
      <c r="A31" s="33" t="s">
        <v>58</v>
      </c>
      <c r="B31" s="34" t="s">
        <v>37</v>
      </c>
      <c r="C31" s="33" t="s">
        <v>38</v>
      </c>
      <c r="D31" s="35">
        <v>3753525.98</v>
      </c>
      <c r="E31" s="35">
        <v>0.0</v>
      </c>
      <c r="F31" s="35">
        <v>3753526.0</v>
      </c>
      <c r="G31" s="35">
        <v>0.0</v>
      </c>
      <c r="H31" s="35">
        <v>3753526.0</v>
      </c>
      <c r="I31" s="35"/>
      <c r="J31" s="36"/>
      <c r="K31" s="35"/>
      <c r="L31" s="37"/>
      <c r="M31" s="33"/>
      <c r="N31" s="38"/>
      <c r="O31" s="38"/>
      <c r="P31" s="39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24.75" customHeight="1">
      <c r="A32" s="33" t="s">
        <v>58</v>
      </c>
      <c r="B32" s="34" t="s">
        <v>39</v>
      </c>
      <c r="C32" s="33" t="s">
        <v>40</v>
      </c>
      <c r="D32" s="35">
        <v>4.062630202E7</v>
      </c>
      <c r="E32" s="35">
        <v>0.0</v>
      </c>
      <c r="F32" s="35">
        <v>4.0626302E7</v>
      </c>
      <c r="G32" s="35">
        <v>0.0</v>
      </c>
      <c r="H32" s="35">
        <v>4.0626302E7</v>
      </c>
      <c r="I32" s="34">
        <v>8.90982183E8</v>
      </c>
      <c r="J32" s="40" t="str">
        <f t="shared" ref="J32:J33" si="13">VLOOKUP(I32,'[1]IPS CTA BANCARIA (2)'!$B$2:$H$163,2,0)</f>
        <v>#REF!</v>
      </c>
      <c r="K32" s="35">
        <v>4.0626302E7</v>
      </c>
      <c r="L32" s="37" t="str">
        <f t="shared" ref="L32:L33" si="14">VLOOKUP(I32,'[1]IPS CTA BANCARIA (2)'!$B$2:$H$163,4,0)</f>
        <v>#REF!</v>
      </c>
      <c r="M32" s="33" t="str">
        <f t="shared" ref="M32:M33" si="15">VLOOKUP(I32,'[1]IPS CTA BANCARIA (2)'!$B$2:$H$163,5,0)</f>
        <v>#REF!</v>
      </c>
      <c r="N32" s="38" t="s">
        <v>339</v>
      </c>
      <c r="O32" s="38" t="s">
        <v>340</v>
      </c>
      <c r="P32" s="39">
        <v>41816.0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36.0" customHeight="1">
      <c r="A33" s="33" t="s">
        <v>60</v>
      </c>
      <c r="B33" s="34" t="s">
        <v>27</v>
      </c>
      <c r="C33" s="33" t="s">
        <v>310</v>
      </c>
      <c r="D33" s="35">
        <v>1.875259416E7</v>
      </c>
      <c r="E33" s="35">
        <v>0.0</v>
      </c>
      <c r="F33" s="35">
        <v>1.8752594E7</v>
      </c>
      <c r="G33" s="35">
        <v>0.0</v>
      </c>
      <c r="H33" s="35">
        <v>1.8752594E7</v>
      </c>
      <c r="I33" s="34">
        <v>8.90980066E8</v>
      </c>
      <c r="J33" s="36" t="str">
        <f t="shared" si="13"/>
        <v>#REF!</v>
      </c>
      <c r="K33" s="35">
        <v>1.8752594E7</v>
      </c>
      <c r="L33" s="37" t="str">
        <f t="shared" si="14"/>
        <v>#REF!</v>
      </c>
      <c r="M33" s="33" t="str">
        <f t="shared" si="15"/>
        <v>#REF!</v>
      </c>
      <c r="N33" s="38" t="s">
        <v>341</v>
      </c>
      <c r="O33" s="38" t="s">
        <v>342</v>
      </c>
      <c r="P33" s="39">
        <v>41822.0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5.75" customHeight="1">
      <c r="A34" s="33" t="s">
        <v>60</v>
      </c>
      <c r="B34" s="34" t="s">
        <v>37</v>
      </c>
      <c r="C34" s="33" t="s">
        <v>38</v>
      </c>
      <c r="D34" s="35">
        <v>1.802764115E7</v>
      </c>
      <c r="E34" s="35">
        <v>0.0</v>
      </c>
      <c r="F34" s="35">
        <v>1.8027641E7</v>
      </c>
      <c r="G34" s="35">
        <v>0.0</v>
      </c>
      <c r="H34" s="35">
        <v>1.8027641E7</v>
      </c>
      <c r="I34" s="35"/>
      <c r="J34" s="36"/>
      <c r="K34" s="35"/>
      <c r="L34" s="37"/>
      <c r="M34" s="33"/>
      <c r="N34" s="38"/>
      <c r="O34" s="38"/>
      <c r="P34" s="39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24.75" customHeight="1">
      <c r="A35" s="33" t="s">
        <v>60</v>
      </c>
      <c r="B35" s="34" t="s">
        <v>39</v>
      </c>
      <c r="C35" s="33" t="s">
        <v>40</v>
      </c>
      <c r="D35" s="35">
        <v>5.745909569E7</v>
      </c>
      <c r="E35" s="35">
        <v>0.0</v>
      </c>
      <c r="F35" s="35">
        <v>5.7459096E7</v>
      </c>
      <c r="G35" s="35">
        <v>0.0</v>
      </c>
      <c r="H35" s="35">
        <v>5.7459096E7</v>
      </c>
      <c r="I35" s="34">
        <v>8.90982138E8</v>
      </c>
      <c r="J35" s="40" t="str">
        <f t="shared" ref="J35:J36" si="16">VLOOKUP(I35,'[1]IPS CTA BANCARIA (2)'!$B$2:$H$163,2,0)</f>
        <v>#REF!</v>
      </c>
      <c r="K35" s="35">
        <v>5.7459096E7</v>
      </c>
      <c r="L35" s="37" t="str">
        <f t="shared" ref="L35:L36" si="17">VLOOKUP(I35,'[1]IPS CTA BANCARIA (2)'!$B$2:$H$163,4,0)</f>
        <v>#REF!</v>
      </c>
      <c r="M35" s="33" t="str">
        <f t="shared" ref="M35:M36" si="18">VLOOKUP(I35,'[1]IPS CTA BANCARIA (2)'!$B$2:$H$163,5,0)</f>
        <v>#REF!</v>
      </c>
      <c r="N35" s="38" t="s">
        <v>343</v>
      </c>
      <c r="O35" s="38" t="s">
        <v>344</v>
      </c>
      <c r="P35" s="39">
        <v>41816.0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36.0" customHeight="1">
      <c r="A36" s="33" t="s">
        <v>62</v>
      </c>
      <c r="B36" s="34" t="s">
        <v>27</v>
      </c>
      <c r="C36" s="33" t="s">
        <v>310</v>
      </c>
      <c r="D36" s="35">
        <v>3.945755776E7</v>
      </c>
      <c r="E36" s="35">
        <v>456838.7599999979</v>
      </c>
      <c r="F36" s="35">
        <v>3.9000719E7</v>
      </c>
      <c r="G36" s="35">
        <v>0.0</v>
      </c>
      <c r="H36" s="35">
        <v>3.9000719E7</v>
      </c>
      <c r="I36" s="34">
        <v>8.90980066E8</v>
      </c>
      <c r="J36" s="36" t="str">
        <f t="shared" si="16"/>
        <v>#REF!</v>
      </c>
      <c r="K36" s="35">
        <v>3.9000719E7</v>
      </c>
      <c r="L36" s="37" t="str">
        <f t="shared" si="17"/>
        <v>#REF!</v>
      </c>
      <c r="M36" s="33" t="str">
        <f t="shared" si="18"/>
        <v>#REF!</v>
      </c>
      <c r="N36" s="38" t="s">
        <v>345</v>
      </c>
      <c r="O36" s="38" t="s">
        <v>346</v>
      </c>
      <c r="P36" s="39">
        <v>41822.0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5.75" customHeight="1">
      <c r="A37" s="33" t="s">
        <v>62</v>
      </c>
      <c r="B37" s="34" t="s">
        <v>37</v>
      </c>
      <c r="C37" s="33" t="s">
        <v>38</v>
      </c>
      <c r="D37" s="35">
        <v>3384.55</v>
      </c>
      <c r="E37" s="35">
        <v>3384.55</v>
      </c>
      <c r="F37" s="35">
        <v>0.0</v>
      </c>
      <c r="G37" s="35">
        <v>0.0</v>
      </c>
      <c r="H37" s="35">
        <v>0.0</v>
      </c>
      <c r="I37" s="35"/>
      <c r="J37" s="36"/>
      <c r="K37" s="35"/>
      <c r="L37" s="37"/>
      <c r="M37" s="33"/>
      <c r="N37" s="38"/>
      <c r="O37" s="38"/>
      <c r="P37" s="39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24.0" customHeight="1">
      <c r="A38" s="33" t="s">
        <v>62</v>
      </c>
      <c r="B38" s="34" t="s">
        <v>51</v>
      </c>
      <c r="C38" s="33" t="s">
        <v>52</v>
      </c>
      <c r="D38" s="35">
        <v>0.0</v>
      </c>
      <c r="E38" s="35">
        <v>0.0</v>
      </c>
      <c r="F38" s="35">
        <v>0.0</v>
      </c>
      <c r="G38" s="35">
        <v>0.0</v>
      </c>
      <c r="H38" s="35">
        <v>0.0</v>
      </c>
      <c r="I38" s="35"/>
      <c r="J38" s="36"/>
      <c r="K38" s="35"/>
      <c r="L38" s="37"/>
      <c r="M38" s="33"/>
      <c r="N38" s="38"/>
      <c r="O38" s="38"/>
      <c r="P38" s="39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24.75" customHeight="1">
      <c r="A39" s="33" t="s">
        <v>62</v>
      </c>
      <c r="B39" s="34" t="s">
        <v>39</v>
      </c>
      <c r="C39" s="33" t="s">
        <v>40</v>
      </c>
      <c r="D39" s="35">
        <v>4.808101012E7</v>
      </c>
      <c r="E39" s="35">
        <v>560758.1199999973</v>
      </c>
      <c r="F39" s="35">
        <v>4.7520252E7</v>
      </c>
      <c r="G39" s="35">
        <v>0.0</v>
      </c>
      <c r="H39" s="35">
        <v>4.7520252E7</v>
      </c>
      <c r="I39" s="34">
        <v>8.90982264E8</v>
      </c>
      <c r="J39" s="40" t="str">
        <f t="shared" ref="J39:J40" si="19">VLOOKUP(I39,'[1]IPS CTA BANCARIA (2)'!$B$2:$H$163,2,0)</f>
        <v>#REF!</v>
      </c>
      <c r="K39" s="35">
        <v>4.7520252E7</v>
      </c>
      <c r="L39" s="37" t="str">
        <f t="shared" ref="L39:L40" si="20">VLOOKUP(I39,'[1]IPS CTA BANCARIA (2)'!$B$2:$H$163,4,0)</f>
        <v>#REF!</v>
      </c>
      <c r="M39" s="33" t="str">
        <f t="shared" ref="M39:M40" si="21">VLOOKUP(I39,'[1]IPS CTA BANCARIA (2)'!$B$2:$H$163,5,0)</f>
        <v>#REF!</v>
      </c>
      <c r="N39" s="38" t="s">
        <v>347</v>
      </c>
      <c r="O39" s="38" t="s">
        <v>348</v>
      </c>
      <c r="P39" s="39">
        <v>41816.0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24.75" customHeight="1">
      <c r="A40" s="33" t="s">
        <v>62</v>
      </c>
      <c r="B40" s="34" t="s">
        <v>53</v>
      </c>
      <c r="C40" s="33" t="s">
        <v>54</v>
      </c>
      <c r="D40" s="35">
        <v>1138526.57</v>
      </c>
      <c r="E40" s="35">
        <v>13278.570000000065</v>
      </c>
      <c r="F40" s="35">
        <v>1125248.0</v>
      </c>
      <c r="G40" s="35">
        <v>0.0</v>
      </c>
      <c r="H40" s="35">
        <v>1125248.0</v>
      </c>
      <c r="I40" s="34">
        <v>8.90905154E8</v>
      </c>
      <c r="J40" s="40" t="str">
        <f t="shared" si="19"/>
        <v>#REF!</v>
      </c>
      <c r="K40" s="35">
        <v>1125248.0</v>
      </c>
      <c r="L40" s="37" t="str">
        <f t="shared" si="20"/>
        <v>#REF!</v>
      </c>
      <c r="M40" s="33" t="str">
        <f t="shared" si="21"/>
        <v>#REF!</v>
      </c>
      <c r="N40" s="38" t="s">
        <v>349</v>
      </c>
      <c r="O40" s="38" t="s">
        <v>350</v>
      </c>
      <c r="P40" s="39">
        <v>41816.0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36.0" customHeight="1">
      <c r="A41" s="33" t="s">
        <v>64</v>
      </c>
      <c r="B41" s="34" t="s">
        <v>27</v>
      </c>
      <c r="C41" s="33" t="s">
        <v>310</v>
      </c>
      <c r="D41" s="35">
        <v>0.0</v>
      </c>
      <c r="E41" s="35">
        <v>0.0</v>
      </c>
      <c r="F41" s="35">
        <v>0.0</v>
      </c>
      <c r="G41" s="35">
        <v>0.0</v>
      </c>
      <c r="H41" s="35">
        <v>0.0</v>
      </c>
      <c r="I41" s="34"/>
      <c r="J41" s="36"/>
      <c r="K41" s="35"/>
      <c r="L41" s="37"/>
      <c r="M41" s="33"/>
      <c r="N41" s="38"/>
      <c r="O41" s="38"/>
      <c r="P41" s="39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5.75" customHeight="1">
      <c r="A42" s="33" t="s">
        <v>64</v>
      </c>
      <c r="B42" s="34" t="s">
        <v>37</v>
      </c>
      <c r="C42" s="33" t="s">
        <v>38</v>
      </c>
      <c r="D42" s="35">
        <v>0.0</v>
      </c>
      <c r="E42" s="35">
        <v>0.0</v>
      </c>
      <c r="F42" s="35">
        <v>0.0</v>
      </c>
      <c r="G42" s="35">
        <v>0.0</v>
      </c>
      <c r="H42" s="35">
        <v>0.0</v>
      </c>
      <c r="I42" s="35"/>
      <c r="J42" s="36"/>
      <c r="K42" s="35"/>
      <c r="L42" s="37"/>
      <c r="M42" s="33"/>
      <c r="N42" s="38"/>
      <c r="O42" s="38"/>
      <c r="P42" s="39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36.0" customHeight="1">
      <c r="A43" s="33" t="s">
        <v>66</v>
      </c>
      <c r="B43" s="34" t="s">
        <v>27</v>
      </c>
      <c r="C43" s="33" t="s">
        <v>310</v>
      </c>
      <c r="D43" s="35">
        <v>4.1116983039E8</v>
      </c>
      <c r="E43" s="35">
        <v>1233948.3899999857</v>
      </c>
      <c r="F43" s="35">
        <v>4.09935882E8</v>
      </c>
      <c r="G43" s="35">
        <v>0.0</v>
      </c>
      <c r="H43" s="35">
        <v>4.09935882E8</v>
      </c>
      <c r="I43" s="34">
        <v>8.90985703E8</v>
      </c>
      <c r="J43" s="36" t="str">
        <f t="shared" ref="J43:J51" si="22">VLOOKUP(I43,'[1]IPS CTA BANCARIA (2)'!$B$2:$H$163,2,0)</f>
        <v>#REF!</v>
      </c>
      <c r="K43" s="35">
        <v>8.4993397E7</v>
      </c>
      <c r="L43" s="37" t="str">
        <f t="shared" ref="L43:L51" si="23">VLOOKUP(I43,'[1]IPS CTA BANCARIA (2)'!$B$2:$H$163,4,0)</f>
        <v>#REF!</v>
      </c>
      <c r="M43" s="33" t="str">
        <f t="shared" ref="M43:M51" si="24">VLOOKUP(I43,'[1]IPS CTA BANCARIA (2)'!$B$2:$H$163,5,0)</f>
        <v>#REF!</v>
      </c>
      <c r="N43" s="38" t="s">
        <v>351</v>
      </c>
      <c r="O43" s="38" t="s">
        <v>352</v>
      </c>
      <c r="P43" s="39">
        <v>41816.0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36.0" customHeight="1">
      <c r="A44" s="33" t="s">
        <v>66</v>
      </c>
      <c r="B44" s="34" t="s">
        <v>27</v>
      </c>
      <c r="C44" s="33" t="s">
        <v>310</v>
      </c>
      <c r="D44" s="35"/>
      <c r="E44" s="35"/>
      <c r="F44" s="35"/>
      <c r="G44" s="35"/>
      <c r="H44" s="35"/>
      <c r="I44" s="34">
        <v>8.90905166E8</v>
      </c>
      <c r="J44" s="40" t="str">
        <f t="shared" si="22"/>
        <v>#REF!</v>
      </c>
      <c r="K44" s="35">
        <v>8001855.0</v>
      </c>
      <c r="L44" s="37" t="str">
        <f t="shared" si="23"/>
        <v>#REF!</v>
      </c>
      <c r="M44" s="33" t="str">
        <f t="shared" si="24"/>
        <v>#REF!</v>
      </c>
      <c r="N44" s="38" t="s">
        <v>353</v>
      </c>
      <c r="O44" s="38" t="s">
        <v>354</v>
      </c>
      <c r="P44" s="39">
        <v>41822.0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36.0" customHeight="1">
      <c r="A45" s="33" t="s">
        <v>66</v>
      </c>
      <c r="B45" s="34" t="s">
        <v>27</v>
      </c>
      <c r="C45" s="33" t="s">
        <v>310</v>
      </c>
      <c r="D45" s="35"/>
      <c r="E45" s="35"/>
      <c r="F45" s="35"/>
      <c r="G45" s="35"/>
      <c r="H45" s="35"/>
      <c r="I45" s="34">
        <v>8.90907215E8</v>
      </c>
      <c r="J45" s="40" t="str">
        <f t="shared" si="22"/>
        <v>#REF!</v>
      </c>
      <c r="K45" s="35">
        <v>3054592.0</v>
      </c>
      <c r="L45" s="37" t="str">
        <f t="shared" si="23"/>
        <v>#REF!</v>
      </c>
      <c r="M45" s="33" t="str">
        <f t="shared" si="24"/>
        <v>#REF!</v>
      </c>
      <c r="N45" s="38" t="s">
        <v>355</v>
      </c>
      <c r="O45" s="38" t="s">
        <v>356</v>
      </c>
      <c r="P45" s="39">
        <v>41822.0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36.0" customHeight="1">
      <c r="A46" s="33" t="s">
        <v>66</v>
      </c>
      <c r="B46" s="34" t="s">
        <v>27</v>
      </c>
      <c r="C46" s="33" t="s">
        <v>310</v>
      </c>
      <c r="D46" s="35"/>
      <c r="E46" s="35"/>
      <c r="F46" s="35"/>
      <c r="G46" s="35"/>
      <c r="H46" s="35"/>
      <c r="I46" s="34">
        <v>8.90907254E8</v>
      </c>
      <c r="J46" s="36" t="str">
        <f t="shared" si="22"/>
        <v>#REF!</v>
      </c>
      <c r="K46" s="35">
        <v>5889442.0</v>
      </c>
      <c r="L46" s="37" t="str">
        <f t="shared" si="23"/>
        <v>#REF!</v>
      </c>
      <c r="M46" s="33" t="str">
        <f t="shared" si="24"/>
        <v>#REF!</v>
      </c>
      <c r="N46" s="38" t="s">
        <v>357</v>
      </c>
      <c r="O46" s="38" t="s">
        <v>358</v>
      </c>
      <c r="P46" s="39">
        <v>41822.0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36.0" customHeight="1">
      <c r="A47" s="33" t="s">
        <v>66</v>
      </c>
      <c r="B47" s="34" t="s">
        <v>27</v>
      </c>
      <c r="C47" s="33" t="s">
        <v>310</v>
      </c>
      <c r="D47" s="35"/>
      <c r="E47" s="35"/>
      <c r="F47" s="35"/>
      <c r="G47" s="35"/>
      <c r="H47" s="35"/>
      <c r="I47" s="34">
        <v>8.90980066E8</v>
      </c>
      <c r="J47" s="36" t="str">
        <f t="shared" si="22"/>
        <v>#REF!</v>
      </c>
      <c r="K47" s="35">
        <v>9132768.0</v>
      </c>
      <c r="L47" s="37" t="str">
        <f t="shared" si="23"/>
        <v>#REF!</v>
      </c>
      <c r="M47" s="33" t="str">
        <f t="shared" si="24"/>
        <v>#REF!</v>
      </c>
      <c r="N47" s="38" t="s">
        <v>359</v>
      </c>
      <c r="O47" s="38" t="s">
        <v>360</v>
      </c>
      <c r="P47" s="39">
        <v>41822.0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36.0" customHeight="1">
      <c r="A48" s="33" t="s">
        <v>66</v>
      </c>
      <c r="B48" s="34" t="s">
        <v>27</v>
      </c>
      <c r="C48" s="33" t="s">
        <v>310</v>
      </c>
      <c r="D48" s="35"/>
      <c r="E48" s="35"/>
      <c r="F48" s="35"/>
      <c r="G48" s="35"/>
      <c r="H48" s="35"/>
      <c r="I48" s="34">
        <v>8.90982264E8</v>
      </c>
      <c r="J48" s="40" t="str">
        <f t="shared" si="22"/>
        <v>#REF!</v>
      </c>
      <c r="K48" s="35">
        <v>1617682.0</v>
      </c>
      <c r="L48" s="37" t="str">
        <f t="shared" si="23"/>
        <v>#REF!</v>
      </c>
      <c r="M48" s="33" t="str">
        <f t="shared" si="24"/>
        <v>#REF!</v>
      </c>
      <c r="N48" s="38" t="s">
        <v>361</v>
      </c>
      <c r="O48" s="38" t="s">
        <v>362</v>
      </c>
      <c r="P48" s="39">
        <v>41822.0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36.0" customHeight="1">
      <c r="A49" s="33" t="s">
        <v>66</v>
      </c>
      <c r="B49" s="34" t="s">
        <v>27</v>
      </c>
      <c r="C49" s="33" t="s">
        <v>310</v>
      </c>
      <c r="D49" s="35"/>
      <c r="E49" s="35"/>
      <c r="F49" s="35"/>
      <c r="G49" s="35"/>
      <c r="H49" s="35"/>
      <c r="I49" s="34">
        <v>8.90981726E8</v>
      </c>
      <c r="J49" s="40" t="str">
        <f t="shared" si="22"/>
        <v>#REF!</v>
      </c>
      <c r="K49" s="35">
        <v>2.8213006E7</v>
      </c>
      <c r="L49" s="37" t="str">
        <f t="shared" si="23"/>
        <v>#REF!</v>
      </c>
      <c r="M49" s="33" t="str">
        <f t="shared" si="24"/>
        <v>#REF!</v>
      </c>
      <c r="N49" s="38" t="s">
        <v>363</v>
      </c>
      <c r="O49" s="38" t="s">
        <v>364</v>
      </c>
      <c r="P49" s="39">
        <v>41822.0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36.0" customHeight="1">
      <c r="A50" s="33" t="s">
        <v>66</v>
      </c>
      <c r="B50" s="34" t="s">
        <v>27</v>
      </c>
      <c r="C50" s="33" t="s">
        <v>310</v>
      </c>
      <c r="D50" s="35"/>
      <c r="E50" s="35"/>
      <c r="F50" s="35"/>
      <c r="G50" s="35"/>
      <c r="H50" s="35"/>
      <c r="I50" s="34">
        <v>8.90981137E8</v>
      </c>
      <c r="J50" s="40" t="str">
        <f t="shared" si="22"/>
        <v>#REF!</v>
      </c>
      <c r="K50" s="35">
        <v>1.74251819E8</v>
      </c>
      <c r="L50" s="37" t="str">
        <f t="shared" si="23"/>
        <v>#REF!</v>
      </c>
      <c r="M50" s="33" t="str">
        <f t="shared" si="24"/>
        <v>#REF!</v>
      </c>
      <c r="N50" s="38" t="s">
        <v>365</v>
      </c>
      <c r="O50" s="38" t="s">
        <v>366</v>
      </c>
      <c r="P50" s="39">
        <v>41822.0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36.0" customHeight="1">
      <c r="A51" s="33" t="s">
        <v>66</v>
      </c>
      <c r="B51" s="34" t="s">
        <v>27</v>
      </c>
      <c r="C51" s="33" t="s">
        <v>310</v>
      </c>
      <c r="D51" s="35"/>
      <c r="E51" s="35"/>
      <c r="F51" s="35"/>
      <c r="G51" s="35"/>
      <c r="H51" s="35"/>
      <c r="I51" s="34">
        <v>8.90980757E8</v>
      </c>
      <c r="J51" s="40" t="str">
        <f t="shared" si="22"/>
        <v>#REF!</v>
      </c>
      <c r="K51" s="35">
        <v>9.4781322E7</v>
      </c>
      <c r="L51" s="37" t="str">
        <f t="shared" si="23"/>
        <v>#REF!</v>
      </c>
      <c r="M51" s="33" t="str">
        <f t="shared" si="24"/>
        <v>#REF!</v>
      </c>
      <c r="N51" s="38" t="s">
        <v>367</v>
      </c>
      <c r="O51" s="38" t="s">
        <v>368</v>
      </c>
      <c r="P51" s="39">
        <v>41822.0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5.75" customHeight="1">
      <c r="A52" s="33" t="s">
        <v>66</v>
      </c>
      <c r="B52" s="34" t="s">
        <v>37</v>
      </c>
      <c r="C52" s="33" t="s">
        <v>38</v>
      </c>
      <c r="D52" s="35">
        <v>1.643649325E7</v>
      </c>
      <c r="E52" s="35">
        <v>49327.25</v>
      </c>
      <c r="F52" s="35">
        <v>1.6387166E7</v>
      </c>
      <c r="G52" s="35">
        <v>0.0</v>
      </c>
      <c r="H52" s="35">
        <v>1.6387166E7</v>
      </c>
      <c r="I52" s="35"/>
      <c r="J52" s="36"/>
      <c r="K52" s="35"/>
      <c r="L52" s="37"/>
      <c r="M52" s="33"/>
      <c r="N52" s="38"/>
      <c r="O52" s="38"/>
      <c r="P52" s="39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24.75" customHeight="1">
      <c r="A53" s="33" t="s">
        <v>66</v>
      </c>
      <c r="B53" s="34" t="s">
        <v>67</v>
      </c>
      <c r="C53" s="33" t="s">
        <v>68</v>
      </c>
      <c r="D53" s="35">
        <v>5914558.36</v>
      </c>
      <c r="E53" s="35">
        <v>17750.360000000335</v>
      </c>
      <c r="F53" s="35">
        <v>5896808.0</v>
      </c>
      <c r="G53" s="35">
        <v>0.0</v>
      </c>
      <c r="H53" s="35">
        <v>5896808.0</v>
      </c>
      <c r="I53" s="34">
        <v>8.90900518E8</v>
      </c>
      <c r="J53" s="40" t="str">
        <f>VLOOKUP(I53,'[1]IPS CTA BANCARIA (2)'!$B$2:$H$163,2,0)</f>
        <v>#REF!</v>
      </c>
      <c r="K53" s="35">
        <v>5896808.0</v>
      </c>
      <c r="L53" s="37" t="str">
        <f>VLOOKUP(I53,'[1]IPS CTA BANCARIA (2)'!$B$2:$H$163,4,0)</f>
        <v>#REF!</v>
      </c>
      <c r="M53" s="33" t="str">
        <f>VLOOKUP(I53,'[1]IPS CTA BANCARIA (2)'!$B$2:$H$163,5,0)</f>
        <v>#REF!</v>
      </c>
      <c r="N53" s="38" t="s">
        <v>369</v>
      </c>
      <c r="O53" s="38" t="s">
        <v>370</v>
      </c>
      <c r="P53" s="39">
        <v>41816.0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24.0" customHeight="1">
      <c r="A54" s="33" t="s">
        <v>66</v>
      </c>
      <c r="B54" s="34" t="s">
        <v>51</v>
      </c>
      <c r="C54" s="33" t="s">
        <v>52</v>
      </c>
      <c r="D54" s="35">
        <v>0.0</v>
      </c>
      <c r="E54" s="35">
        <v>0.0</v>
      </c>
      <c r="F54" s="35">
        <v>0.0</v>
      </c>
      <c r="G54" s="35">
        <v>0.0</v>
      </c>
      <c r="H54" s="35">
        <v>0.0</v>
      </c>
      <c r="I54" s="35"/>
      <c r="J54" s="36"/>
      <c r="K54" s="35"/>
      <c r="L54" s="37"/>
      <c r="M54" s="33"/>
      <c r="N54" s="38"/>
      <c r="O54" s="38"/>
      <c r="P54" s="39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5.75" customHeight="1">
      <c r="A55" s="33" t="s">
        <v>66</v>
      </c>
      <c r="B55" s="34" t="s">
        <v>31</v>
      </c>
      <c r="C55" s="33" t="s">
        <v>32</v>
      </c>
      <c r="D55" s="35">
        <v>0.0</v>
      </c>
      <c r="E55" s="35">
        <v>0.0</v>
      </c>
      <c r="F55" s="35">
        <v>0.0</v>
      </c>
      <c r="G55" s="35">
        <v>0.0</v>
      </c>
      <c r="H55" s="35">
        <v>0.0</v>
      </c>
      <c r="I55" s="34"/>
      <c r="J55" s="36"/>
      <c r="K55" s="35"/>
      <c r="L55" s="37"/>
      <c r="M55" s="33"/>
      <c r="N55" s="38"/>
      <c r="O55" s="38"/>
      <c r="P55" s="39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36.0" customHeight="1">
      <c r="A56" s="33" t="s">
        <v>70</v>
      </c>
      <c r="B56" s="34" t="s">
        <v>27</v>
      </c>
      <c r="C56" s="33" t="s">
        <v>310</v>
      </c>
      <c r="D56" s="35">
        <v>2.0487702876E8</v>
      </c>
      <c r="E56" s="35">
        <v>0.0</v>
      </c>
      <c r="F56" s="35">
        <v>2.04877029E8</v>
      </c>
      <c r="G56" s="35">
        <v>0.0</v>
      </c>
      <c r="H56" s="35">
        <v>2.04877029E8</v>
      </c>
      <c r="I56" s="34">
        <v>8.90907215E8</v>
      </c>
      <c r="J56" s="40" t="str">
        <f>VLOOKUP(I56,'[1]IPS CTA BANCARIA (2)'!$B$2:$H$163,2,0)</f>
        <v>#REF!</v>
      </c>
      <c r="K56" s="35">
        <v>2.04877029E8</v>
      </c>
      <c r="L56" s="37" t="str">
        <f>VLOOKUP(I56,'[1]IPS CTA BANCARIA (2)'!$B$2:$H$163,4,0)</f>
        <v>#REF!</v>
      </c>
      <c r="M56" s="33" t="str">
        <f>VLOOKUP(I56,'[1]IPS CTA BANCARIA (2)'!$B$2:$H$163,5,0)</f>
        <v>#REF!</v>
      </c>
      <c r="N56" s="38" t="s">
        <v>371</v>
      </c>
      <c r="O56" s="38" t="s">
        <v>372</v>
      </c>
      <c r="P56" s="39">
        <v>41816.0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5.75" customHeight="1">
      <c r="A57" s="33" t="s">
        <v>70</v>
      </c>
      <c r="B57" s="34" t="s">
        <v>37</v>
      </c>
      <c r="C57" s="33" t="s">
        <v>38</v>
      </c>
      <c r="D57" s="35">
        <v>3519510.18</v>
      </c>
      <c r="E57" s="35">
        <v>0.0</v>
      </c>
      <c r="F57" s="35">
        <v>3519510.0</v>
      </c>
      <c r="G57" s="35">
        <v>0.0</v>
      </c>
      <c r="H57" s="35">
        <v>3519510.0</v>
      </c>
      <c r="I57" s="35"/>
      <c r="J57" s="36"/>
      <c r="K57" s="35"/>
      <c r="L57" s="37"/>
      <c r="M57" s="33"/>
      <c r="N57" s="38"/>
      <c r="O57" s="38"/>
      <c r="P57" s="39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24.75" customHeight="1">
      <c r="A58" s="33" t="s">
        <v>70</v>
      </c>
      <c r="B58" s="34" t="s">
        <v>67</v>
      </c>
      <c r="C58" s="33" t="s">
        <v>68</v>
      </c>
      <c r="D58" s="35">
        <v>1.384114206E7</v>
      </c>
      <c r="E58" s="35">
        <v>0.0</v>
      </c>
      <c r="F58" s="35">
        <v>1.3841142E7</v>
      </c>
      <c r="G58" s="35">
        <v>0.0</v>
      </c>
      <c r="H58" s="35">
        <v>1.3841142E7</v>
      </c>
      <c r="I58" s="34">
        <v>8.90900518E8</v>
      </c>
      <c r="J58" s="36" t="str">
        <f>VLOOKUP(I58,'[1]IPS CTA BANCARIA (2)'!$B$2:$H$163,2,0)</f>
        <v>#REF!</v>
      </c>
      <c r="K58" s="35">
        <v>1.3841142E7</v>
      </c>
      <c r="L58" s="37" t="str">
        <f>VLOOKUP(I58,'[1]IPS CTA BANCARIA (2)'!$B$2:$H$163,4,0)</f>
        <v>#REF!</v>
      </c>
      <c r="M58" s="33" t="str">
        <f>VLOOKUP(I58,'[1]IPS CTA BANCARIA (2)'!$B$2:$H$163,5,0)</f>
        <v>#REF!</v>
      </c>
      <c r="N58" s="38" t="s">
        <v>373</v>
      </c>
      <c r="O58" s="38" t="s">
        <v>374</v>
      </c>
      <c r="P58" s="39">
        <v>41816.0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5.75" customHeight="1">
      <c r="A59" s="33" t="s">
        <v>70</v>
      </c>
      <c r="B59" s="34" t="s">
        <v>31</v>
      </c>
      <c r="C59" s="33" t="s">
        <v>32</v>
      </c>
      <c r="D59" s="35">
        <v>0.0</v>
      </c>
      <c r="E59" s="35">
        <v>0.0</v>
      </c>
      <c r="F59" s="35">
        <v>0.0</v>
      </c>
      <c r="G59" s="35">
        <v>0.0</v>
      </c>
      <c r="H59" s="35">
        <v>0.0</v>
      </c>
      <c r="I59" s="34"/>
      <c r="J59" s="36"/>
      <c r="K59" s="35"/>
      <c r="L59" s="37"/>
      <c r="M59" s="33"/>
      <c r="N59" s="38"/>
      <c r="O59" s="38"/>
      <c r="P59" s="39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36.0" customHeight="1">
      <c r="A60" s="33" t="s">
        <v>72</v>
      </c>
      <c r="B60" s="34" t="s">
        <v>27</v>
      </c>
      <c r="C60" s="33" t="s">
        <v>310</v>
      </c>
      <c r="D60" s="35">
        <v>2.004278134E7</v>
      </c>
      <c r="E60" s="35">
        <v>0.0</v>
      </c>
      <c r="F60" s="35">
        <v>2.0042781E7</v>
      </c>
      <c r="G60" s="35">
        <v>0.0</v>
      </c>
      <c r="H60" s="35">
        <v>2.0042781E7</v>
      </c>
      <c r="I60" s="34">
        <v>8.90980066E8</v>
      </c>
      <c r="J60" s="36" t="str">
        <f>VLOOKUP(I60,'[1]IPS CTA BANCARIA (2)'!$B$2:$H$163,2,0)</f>
        <v>#REF!</v>
      </c>
      <c r="K60" s="35">
        <v>2.0042781E7</v>
      </c>
      <c r="L60" s="37" t="str">
        <f>VLOOKUP(I60,'[1]IPS CTA BANCARIA (2)'!$B$2:$H$163,4,0)</f>
        <v>#REF!</v>
      </c>
      <c r="M60" s="33" t="str">
        <f>VLOOKUP(I60,'[1]IPS CTA BANCARIA (2)'!$B$2:$H$163,5,0)</f>
        <v>#REF!</v>
      </c>
      <c r="N60" s="38" t="s">
        <v>375</v>
      </c>
      <c r="O60" s="38" t="s">
        <v>376</v>
      </c>
      <c r="P60" s="39">
        <v>41822.0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5.75" customHeight="1">
      <c r="A61" s="33" t="s">
        <v>72</v>
      </c>
      <c r="B61" s="34" t="s">
        <v>37</v>
      </c>
      <c r="C61" s="33" t="s">
        <v>38</v>
      </c>
      <c r="D61" s="35">
        <v>2024437.94</v>
      </c>
      <c r="E61" s="35">
        <v>0.0</v>
      </c>
      <c r="F61" s="35">
        <v>2024438.0</v>
      </c>
      <c r="G61" s="35">
        <v>0.0</v>
      </c>
      <c r="H61" s="35">
        <v>2024438.0</v>
      </c>
      <c r="I61" s="35"/>
      <c r="J61" s="36"/>
      <c r="K61" s="35"/>
      <c r="L61" s="37"/>
      <c r="M61" s="33"/>
      <c r="N61" s="38"/>
      <c r="O61" s="38"/>
      <c r="P61" s="39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5.75" customHeight="1">
      <c r="A62" s="33" t="s">
        <v>72</v>
      </c>
      <c r="B62" s="34" t="s">
        <v>33</v>
      </c>
      <c r="C62" s="33" t="s">
        <v>34</v>
      </c>
      <c r="D62" s="35">
        <v>3772629.72</v>
      </c>
      <c r="E62" s="35">
        <v>0.0</v>
      </c>
      <c r="F62" s="35">
        <v>3772630.0</v>
      </c>
      <c r="G62" s="35">
        <v>0.0</v>
      </c>
      <c r="H62" s="35">
        <v>3772630.0</v>
      </c>
      <c r="I62" s="35"/>
      <c r="J62" s="36"/>
      <c r="K62" s="35"/>
      <c r="L62" s="37"/>
      <c r="M62" s="33"/>
      <c r="N62" s="38"/>
      <c r="O62" s="38"/>
      <c r="P62" s="39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36.0" customHeight="1">
      <c r="A63" s="33" t="s">
        <v>74</v>
      </c>
      <c r="B63" s="34" t="s">
        <v>27</v>
      </c>
      <c r="C63" s="33" t="s">
        <v>310</v>
      </c>
      <c r="D63" s="35">
        <v>2158103.24</v>
      </c>
      <c r="E63" s="35">
        <v>0.0</v>
      </c>
      <c r="F63" s="35">
        <v>2158103.0</v>
      </c>
      <c r="G63" s="35">
        <v>0.0</v>
      </c>
      <c r="H63" s="35">
        <v>2158103.0</v>
      </c>
      <c r="I63" s="34">
        <v>8.90980066E8</v>
      </c>
      <c r="J63" s="36" t="str">
        <f>VLOOKUP(I63,'[1]IPS CTA BANCARIA (2)'!$B$2:$H$163,2,0)</f>
        <v>#REF!</v>
      </c>
      <c r="K63" s="35">
        <v>2158103.0</v>
      </c>
      <c r="L63" s="37" t="str">
        <f>VLOOKUP(I63,'[1]IPS CTA BANCARIA (2)'!$B$2:$H$163,4,0)</f>
        <v>#REF!</v>
      </c>
      <c r="M63" s="33" t="str">
        <f>VLOOKUP(I63,'[1]IPS CTA BANCARIA (2)'!$B$2:$H$163,5,0)</f>
        <v>#REF!</v>
      </c>
      <c r="N63" s="38" t="s">
        <v>377</v>
      </c>
      <c r="O63" s="38" t="s">
        <v>378</v>
      </c>
      <c r="P63" s="39">
        <v>41822.0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5.75" customHeight="1">
      <c r="A64" s="33" t="s">
        <v>74</v>
      </c>
      <c r="B64" s="34" t="s">
        <v>75</v>
      </c>
      <c r="C64" s="33" t="s">
        <v>76</v>
      </c>
      <c r="D64" s="35">
        <v>0.0</v>
      </c>
      <c r="E64" s="35">
        <v>0.0</v>
      </c>
      <c r="F64" s="35">
        <v>0.0</v>
      </c>
      <c r="G64" s="35">
        <v>0.0</v>
      </c>
      <c r="H64" s="35">
        <v>0.0</v>
      </c>
      <c r="I64" s="35"/>
      <c r="J64" s="36"/>
      <c r="K64" s="35"/>
      <c r="L64" s="37"/>
      <c r="M64" s="33"/>
      <c r="N64" s="38"/>
      <c r="O64" s="38"/>
      <c r="P64" s="39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24.75" customHeight="1">
      <c r="A65" s="33" t="s">
        <v>74</v>
      </c>
      <c r="B65" s="34" t="s">
        <v>39</v>
      </c>
      <c r="C65" s="33" t="s">
        <v>40</v>
      </c>
      <c r="D65" s="35">
        <v>8057650.76</v>
      </c>
      <c r="E65" s="35">
        <v>0.0</v>
      </c>
      <c r="F65" s="35">
        <v>8057651.0</v>
      </c>
      <c r="G65" s="35">
        <v>0.0</v>
      </c>
      <c r="H65" s="35">
        <v>8057651.0</v>
      </c>
      <c r="I65" s="34">
        <v>8.90982153E8</v>
      </c>
      <c r="J65" s="40" t="str">
        <f t="shared" ref="J65:J66" si="25">VLOOKUP(I65,'[1]IPS CTA BANCARIA (2)'!$B$2:$H$163,2,0)</f>
        <v>#REF!</v>
      </c>
      <c r="K65" s="35">
        <v>8057651.0</v>
      </c>
      <c r="L65" s="37" t="str">
        <f t="shared" ref="L65:L66" si="26">VLOOKUP(I65,'[1]IPS CTA BANCARIA (2)'!$B$2:$H$163,4,0)</f>
        <v>#REF!</v>
      </c>
      <c r="M65" s="33" t="str">
        <f t="shared" ref="M65:M66" si="27">VLOOKUP(I65,'[1]IPS CTA BANCARIA (2)'!$B$2:$H$163,5,0)</f>
        <v>#REF!</v>
      </c>
      <c r="N65" s="38" t="s">
        <v>379</v>
      </c>
      <c r="O65" s="38" t="s">
        <v>380</v>
      </c>
      <c r="P65" s="39">
        <v>41816.0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36.0" customHeight="1">
      <c r="A66" s="33" t="s">
        <v>78</v>
      </c>
      <c r="B66" s="34" t="s">
        <v>27</v>
      </c>
      <c r="C66" s="33" t="s">
        <v>310</v>
      </c>
      <c r="D66" s="35">
        <v>4.54362157E7</v>
      </c>
      <c r="E66" s="35">
        <v>3154343.700000003</v>
      </c>
      <c r="F66" s="35">
        <v>4.2281872E7</v>
      </c>
      <c r="G66" s="35">
        <v>0.0</v>
      </c>
      <c r="H66" s="35">
        <v>4.2281872E7</v>
      </c>
      <c r="I66" s="34">
        <v>8.90907254E8</v>
      </c>
      <c r="J66" s="36" t="str">
        <f t="shared" si="25"/>
        <v>#REF!</v>
      </c>
      <c r="K66" s="35">
        <v>4.2281872E7</v>
      </c>
      <c r="L66" s="37" t="str">
        <f t="shared" si="26"/>
        <v>#REF!</v>
      </c>
      <c r="M66" s="33" t="str">
        <f t="shared" si="27"/>
        <v>#REF!</v>
      </c>
      <c r="N66" s="38" t="s">
        <v>381</v>
      </c>
      <c r="O66" s="38" t="s">
        <v>382</v>
      </c>
      <c r="P66" s="39">
        <v>41822.0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5.75" customHeight="1">
      <c r="A67" s="33" t="s">
        <v>78</v>
      </c>
      <c r="B67" s="34" t="s">
        <v>37</v>
      </c>
      <c r="C67" s="33" t="s">
        <v>38</v>
      </c>
      <c r="D67" s="35">
        <v>338.3</v>
      </c>
      <c r="E67" s="35">
        <v>338.3</v>
      </c>
      <c r="F67" s="35">
        <v>0.0</v>
      </c>
      <c r="G67" s="35">
        <v>0.0</v>
      </c>
      <c r="H67" s="35">
        <v>0.0</v>
      </c>
      <c r="I67" s="35"/>
      <c r="J67" s="36"/>
      <c r="K67" s="35"/>
      <c r="L67" s="37"/>
      <c r="M67" s="33"/>
      <c r="N67" s="38"/>
      <c r="O67" s="38"/>
      <c r="P67" s="39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24.0" customHeight="1">
      <c r="A68" s="33" t="s">
        <v>78</v>
      </c>
      <c r="B68" s="34" t="s">
        <v>51</v>
      </c>
      <c r="C68" s="33" t="s">
        <v>52</v>
      </c>
      <c r="D68" s="35">
        <v>0.0</v>
      </c>
      <c r="E68" s="35">
        <v>0.0</v>
      </c>
      <c r="F68" s="35">
        <v>0.0</v>
      </c>
      <c r="G68" s="35">
        <v>0.0</v>
      </c>
      <c r="H68" s="35">
        <v>0.0</v>
      </c>
      <c r="I68" s="35"/>
      <c r="J68" s="36"/>
      <c r="K68" s="35"/>
      <c r="L68" s="37"/>
      <c r="M68" s="33"/>
      <c r="N68" s="38"/>
      <c r="O68" s="38"/>
      <c r="P68" s="39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36.0" customHeight="1">
      <c r="A69" s="33" t="s">
        <v>80</v>
      </c>
      <c r="B69" s="34" t="s">
        <v>27</v>
      </c>
      <c r="C69" s="33" t="s">
        <v>310</v>
      </c>
      <c r="D69" s="35">
        <v>4.2798926E7</v>
      </c>
      <c r="E69" s="35">
        <v>0.0</v>
      </c>
      <c r="F69" s="35">
        <v>4.2798926E7</v>
      </c>
      <c r="G69" s="35">
        <v>0.0</v>
      </c>
      <c r="H69" s="35">
        <v>4.2798926E7</v>
      </c>
      <c r="I69" s="34">
        <v>8.90907254E8</v>
      </c>
      <c r="J69" s="36" t="str">
        <f>VLOOKUP(I69,'[1]IPS CTA BANCARIA (2)'!$B$2:$H$163,2,0)</f>
        <v>#REF!</v>
      </c>
      <c r="K69" s="35">
        <v>4.2798926E7</v>
      </c>
      <c r="L69" s="37" t="str">
        <f>VLOOKUP(I69,'[1]IPS CTA BANCARIA (2)'!$B$2:$H$163,4,0)</f>
        <v>#REF!</v>
      </c>
      <c r="M69" s="33" t="str">
        <f>VLOOKUP(I69,'[1]IPS CTA BANCARIA (2)'!$B$2:$H$163,5,0)</f>
        <v>#REF!</v>
      </c>
      <c r="N69" s="38" t="s">
        <v>383</v>
      </c>
      <c r="O69" s="38" t="s">
        <v>384</v>
      </c>
      <c r="P69" s="39">
        <v>41816.0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36.0" customHeight="1">
      <c r="A70" s="33" t="s">
        <v>82</v>
      </c>
      <c r="B70" s="34" t="s">
        <v>27</v>
      </c>
      <c r="C70" s="33" t="s">
        <v>310</v>
      </c>
      <c r="D70" s="35">
        <v>8704294.1</v>
      </c>
      <c r="E70" s="35">
        <v>8704294.1</v>
      </c>
      <c r="F70" s="35">
        <v>0.0</v>
      </c>
      <c r="G70" s="35">
        <v>0.0</v>
      </c>
      <c r="H70" s="35">
        <v>0.0</v>
      </c>
      <c r="I70" s="34"/>
      <c r="J70" s="36"/>
      <c r="K70" s="35"/>
      <c r="L70" s="37"/>
      <c r="M70" s="33"/>
      <c r="N70" s="38"/>
      <c r="O70" s="38"/>
      <c r="P70" s="39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5.75" customHeight="1">
      <c r="A71" s="33" t="s">
        <v>82</v>
      </c>
      <c r="B71" s="34" t="s">
        <v>37</v>
      </c>
      <c r="C71" s="33" t="s">
        <v>38</v>
      </c>
      <c r="D71" s="35">
        <v>1817684.9</v>
      </c>
      <c r="E71" s="35">
        <v>1817684.9</v>
      </c>
      <c r="F71" s="35">
        <v>0.0</v>
      </c>
      <c r="G71" s="35">
        <v>0.0</v>
      </c>
      <c r="H71" s="35">
        <v>0.0</v>
      </c>
      <c r="I71" s="35"/>
      <c r="J71" s="36"/>
      <c r="K71" s="35"/>
      <c r="L71" s="37"/>
      <c r="M71" s="33"/>
      <c r="N71" s="38"/>
      <c r="O71" s="38"/>
      <c r="P71" s="39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24.0" customHeight="1">
      <c r="A72" s="33" t="s">
        <v>82</v>
      </c>
      <c r="B72" s="34" t="s">
        <v>51</v>
      </c>
      <c r="C72" s="33" t="s">
        <v>52</v>
      </c>
      <c r="D72" s="35">
        <v>0.0</v>
      </c>
      <c r="E72" s="35">
        <v>0.0</v>
      </c>
      <c r="F72" s="35">
        <v>0.0</v>
      </c>
      <c r="G72" s="35">
        <v>0.0</v>
      </c>
      <c r="H72" s="35">
        <v>0.0</v>
      </c>
      <c r="I72" s="35"/>
      <c r="J72" s="36"/>
      <c r="K72" s="35"/>
      <c r="L72" s="37"/>
      <c r="M72" s="33"/>
      <c r="N72" s="38"/>
      <c r="O72" s="38"/>
      <c r="P72" s="39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36.0" customHeight="1">
      <c r="A73" s="33" t="s">
        <v>84</v>
      </c>
      <c r="B73" s="34" t="s">
        <v>27</v>
      </c>
      <c r="C73" s="33" t="s">
        <v>310</v>
      </c>
      <c r="D73" s="35">
        <v>2.194142631E7</v>
      </c>
      <c r="E73" s="35">
        <v>1173240.3099999987</v>
      </c>
      <c r="F73" s="35">
        <v>2.0768186E7</v>
      </c>
      <c r="G73" s="35">
        <v>0.0</v>
      </c>
      <c r="H73" s="35">
        <v>2.0768186E7</v>
      </c>
      <c r="I73" s="34">
        <v>8.90980066E8</v>
      </c>
      <c r="J73" s="36" t="str">
        <f>VLOOKUP(I73,'[1]IPS CTA BANCARIA (2)'!$B$2:$H$163,2,0)</f>
        <v>#REF!</v>
      </c>
      <c r="K73" s="35">
        <v>2.0768186E7</v>
      </c>
      <c r="L73" s="37" t="str">
        <f>VLOOKUP(I73,'[1]IPS CTA BANCARIA (2)'!$B$2:$H$163,4,0)</f>
        <v>#REF!</v>
      </c>
      <c r="M73" s="33" t="str">
        <f>VLOOKUP(I73,'[1]IPS CTA BANCARIA (2)'!$B$2:$H$163,5,0)</f>
        <v>#REF!</v>
      </c>
      <c r="N73" s="38" t="s">
        <v>385</v>
      </c>
      <c r="O73" s="38" t="s">
        <v>386</v>
      </c>
      <c r="P73" s="39">
        <v>41822.0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5.75" customHeight="1">
      <c r="A74" s="33" t="s">
        <v>84</v>
      </c>
      <c r="B74" s="34" t="s">
        <v>37</v>
      </c>
      <c r="C74" s="33" t="s">
        <v>38</v>
      </c>
      <c r="D74" s="35">
        <v>3363.96</v>
      </c>
      <c r="E74" s="35">
        <v>3363.96</v>
      </c>
      <c r="F74" s="35">
        <v>0.0</v>
      </c>
      <c r="G74" s="35">
        <v>0.0</v>
      </c>
      <c r="H74" s="35">
        <v>0.0</v>
      </c>
      <c r="I74" s="35"/>
      <c r="J74" s="36"/>
      <c r="K74" s="35"/>
      <c r="L74" s="37"/>
      <c r="M74" s="33"/>
      <c r="N74" s="38"/>
      <c r="O74" s="38"/>
      <c r="P74" s="39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24.75" customHeight="1">
      <c r="A75" s="33" t="s">
        <v>84</v>
      </c>
      <c r="B75" s="34" t="s">
        <v>53</v>
      </c>
      <c r="C75" s="33" t="s">
        <v>54</v>
      </c>
      <c r="D75" s="35">
        <v>1.733627173E7</v>
      </c>
      <c r="E75" s="35">
        <v>929511.7300000004</v>
      </c>
      <c r="F75" s="35">
        <v>1.640676E7</v>
      </c>
      <c r="G75" s="35">
        <v>0.0</v>
      </c>
      <c r="H75" s="35">
        <v>1.640676E7</v>
      </c>
      <c r="I75" s="34">
        <v>9.00261353E8</v>
      </c>
      <c r="J75" s="40" t="str">
        <f t="shared" ref="J75:J76" si="28">VLOOKUP(I75,'[1]IPS CTA BANCARIA (2)'!$B$2:$H$163,2,0)</f>
        <v>#REF!</v>
      </c>
      <c r="K75" s="35">
        <v>1.640676E7</v>
      </c>
      <c r="L75" s="37" t="str">
        <f t="shared" ref="L75:L76" si="29">VLOOKUP(I75,'[1]IPS CTA BANCARIA (2)'!$B$2:$H$163,4,0)</f>
        <v>#REF!</v>
      </c>
      <c r="M75" s="33" t="str">
        <f t="shared" ref="M75:M76" si="30">VLOOKUP(I75,'[1]IPS CTA BANCARIA (2)'!$B$2:$H$163,5,0)</f>
        <v>#REF!</v>
      </c>
      <c r="N75" s="38" t="s">
        <v>387</v>
      </c>
      <c r="O75" s="38" t="s">
        <v>388</v>
      </c>
      <c r="P75" s="39">
        <v>41816.0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36.0" customHeight="1">
      <c r="A76" s="33" t="s">
        <v>86</v>
      </c>
      <c r="B76" s="34" t="s">
        <v>27</v>
      </c>
      <c r="C76" s="33" t="s">
        <v>310</v>
      </c>
      <c r="D76" s="35">
        <v>5.729283819E7</v>
      </c>
      <c r="E76" s="35">
        <v>2656913.1899999976</v>
      </c>
      <c r="F76" s="35">
        <v>5.4635925E7</v>
      </c>
      <c r="G76" s="35">
        <v>0.0</v>
      </c>
      <c r="H76" s="35">
        <v>5.4635925E7</v>
      </c>
      <c r="I76" s="34">
        <v>8.90980066E8</v>
      </c>
      <c r="J76" s="36" t="str">
        <f t="shared" si="28"/>
        <v>#REF!</v>
      </c>
      <c r="K76" s="35">
        <v>5.4635925E7</v>
      </c>
      <c r="L76" s="37" t="str">
        <f t="shared" si="29"/>
        <v>#REF!</v>
      </c>
      <c r="M76" s="33" t="str">
        <f t="shared" si="30"/>
        <v>#REF!</v>
      </c>
      <c r="N76" s="38" t="s">
        <v>389</v>
      </c>
      <c r="O76" s="38" t="s">
        <v>390</v>
      </c>
      <c r="P76" s="39">
        <v>41822.0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5.75" customHeight="1">
      <c r="A77" s="33" t="s">
        <v>86</v>
      </c>
      <c r="B77" s="34" t="s">
        <v>37</v>
      </c>
      <c r="C77" s="33" t="s">
        <v>38</v>
      </c>
      <c r="D77" s="35">
        <v>1482167.81</v>
      </c>
      <c r="E77" s="35">
        <v>68734.81000000006</v>
      </c>
      <c r="F77" s="35">
        <v>1413433.0</v>
      </c>
      <c r="G77" s="35">
        <v>0.0</v>
      </c>
      <c r="H77" s="35">
        <v>1413433.0</v>
      </c>
      <c r="I77" s="35"/>
      <c r="J77" s="36"/>
      <c r="K77" s="35"/>
      <c r="L77" s="37"/>
      <c r="M77" s="33"/>
      <c r="N77" s="38"/>
      <c r="O77" s="38"/>
      <c r="P77" s="39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24.0" customHeight="1">
      <c r="A78" s="33" t="s">
        <v>86</v>
      </c>
      <c r="B78" s="34" t="s">
        <v>51</v>
      </c>
      <c r="C78" s="33" t="s">
        <v>52</v>
      </c>
      <c r="D78" s="35">
        <v>0.0</v>
      </c>
      <c r="E78" s="35">
        <v>0.0</v>
      </c>
      <c r="F78" s="35">
        <v>0.0</v>
      </c>
      <c r="G78" s="35">
        <v>0.0</v>
      </c>
      <c r="H78" s="35">
        <v>0.0</v>
      </c>
      <c r="I78" s="35"/>
      <c r="J78" s="36"/>
      <c r="K78" s="35"/>
      <c r="L78" s="37"/>
      <c r="M78" s="33"/>
      <c r="N78" s="38"/>
      <c r="O78" s="38"/>
      <c r="P78" s="39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36.0" customHeight="1">
      <c r="A79" s="33" t="s">
        <v>88</v>
      </c>
      <c r="B79" s="34" t="s">
        <v>27</v>
      </c>
      <c r="C79" s="33" t="s">
        <v>310</v>
      </c>
      <c r="D79" s="35">
        <v>3.713260281E7</v>
      </c>
      <c r="E79" s="35">
        <v>0.0</v>
      </c>
      <c r="F79" s="35">
        <v>3.7132603E7</v>
      </c>
      <c r="G79" s="35">
        <v>0.0</v>
      </c>
      <c r="H79" s="35">
        <v>3.7132603E7</v>
      </c>
      <c r="I79" s="34">
        <v>8.90980066E8</v>
      </c>
      <c r="J79" s="36" t="str">
        <f>VLOOKUP(I79,'[1]IPS CTA BANCARIA (2)'!$B$2:$H$163,2,0)</f>
        <v>#REF!</v>
      </c>
      <c r="K79" s="35">
        <v>3.7132603E7</v>
      </c>
      <c r="L79" s="37" t="str">
        <f>VLOOKUP(I79,'[1]IPS CTA BANCARIA (2)'!$B$2:$H$163,4,0)</f>
        <v>#REF!</v>
      </c>
      <c r="M79" s="33" t="str">
        <f>VLOOKUP(I79,'[1]IPS CTA BANCARIA (2)'!$B$2:$H$163,5,0)</f>
        <v>#REF!</v>
      </c>
      <c r="N79" s="38" t="s">
        <v>391</v>
      </c>
      <c r="O79" s="38" t="s">
        <v>392</v>
      </c>
      <c r="P79" s="39">
        <v>41822.0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5.75" customHeight="1">
      <c r="A80" s="33" t="s">
        <v>88</v>
      </c>
      <c r="B80" s="34" t="s">
        <v>37</v>
      </c>
      <c r="C80" s="33" t="s">
        <v>38</v>
      </c>
      <c r="D80" s="35">
        <v>8695808.16</v>
      </c>
      <c r="E80" s="35">
        <v>0.0</v>
      </c>
      <c r="F80" s="35">
        <v>8695808.0</v>
      </c>
      <c r="G80" s="35">
        <v>0.0</v>
      </c>
      <c r="H80" s="35">
        <v>8695808.0</v>
      </c>
      <c r="I80" s="35"/>
      <c r="J80" s="36"/>
      <c r="K80" s="35"/>
      <c r="L80" s="37"/>
      <c r="M80" s="33"/>
      <c r="N80" s="38"/>
      <c r="O80" s="38"/>
      <c r="P80" s="39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24.0" customHeight="1">
      <c r="A81" s="33" t="s">
        <v>88</v>
      </c>
      <c r="B81" s="34" t="s">
        <v>51</v>
      </c>
      <c r="C81" s="33" t="s">
        <v>52</v>
      </c>
      <c r="D81" s="35">
        <v>0.0</v>
      </c>
      <c r="E81" s="35">
        <v>0.0</v>
      </c>
      <c r="F81" s="35">
        <v>0.0</v>
      </c>
      <c r="G81" s="35">
        <v>0.0</v>
      </c>
      <c r="H81" s="35">
        <v>0.0</v>
      </c>
      <c r="I81" s="35"/>
      <c r="J81" s="36"/>
      <c r="K81" s="35"/>
      <c r="L81" s="37"/>
      <c r="M81" s="33"/>
      <c r="N81" s="38"/>
      <c r="O81" s="38"/>
      <c r="P81" s="39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24.75" customHeight="1">
      <c r="A82" s="33" t="s">
        <v>88</v>
      </c>
      <c r="B82" s="34" t="s">
        <v>39</v>
      </c>
      <c r="C82" s="33" t="s">
        <v>40</v>
      </c>
      <c r="D82" s="35">
        <v>4.410809603E7</v>
      </c>
      <c r="E82" s="35">
        <v>0.0</v>
      </c>
      <c r="F82" s="35">
        <v>4.4108096E7</v>
      </c>
      <c r="G82" s="35">
        <v>0.0</v>
      </c>
      <c r="H82" s="35">
        <v>4.4108096E7</v>
      </c>
      <c r="I82" s="34">
        <v>8.90907241E8</v>
      </c>
      <c r="J82" s="40" t="str">
        <f t="shared" ref="J82:J83" si="31">VLOOKUP(I82,'[1]IPS CTA BANCARIA (2)'!$B$2:$H$163,2,0)</f>
        <v>#REF!</v>
      </c>
      <c r="K82" s="35">
        <v>4.4108096E7</v>
      </c>
      <c r="L82" s="37" t="str">
        <f t="shared" ref="L82:L83" si="32">VLOOKUP(I82,'[1]IPS CTA BANCARIA (2)'!$B$2:$H$163,4,0)</f>
        <v>#REF!</v>
      </c>
      <c r="M82" s="33" t="str">
        <f t="shared" ref="M82:M83" si="33">VLOOKUP(I82,'[1]IPS CTA BANCARIA (2)'!$B$2:$H$163,5,0)</f>
        <v>#REF!</v>
      </c>
      <c r="N82" s="38" t="s">
        <v>393</v>
      </c>
      <c r="O82" s="38" t="s">
        <v>394</v>
      </c>
      <c r="P82" s="39">
        <v>41816.0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36.0" customHeight="1">
      <c r="A83" s="33" t="s">
        <v>90</v>
      </c>
      <c r="B83" s="34" t="s">
        <v>27</v>
      </c>
      <c r="C83" s="33" t="s">
        <v>310</v>
      </c>
      <c r="D83" s="35">
        <v>1.358434257E7</v>
      </c>
      <c r="E83" s="35">
        <v>0.0</v>
      </c>
      <c r="F83" s="35">
        <v>1.3584343E7</v>
      </c>
      <c r="G83" s="35">
        <v>0.0</v>
      </c>
      <c r="H83" s="35">
        <v>1.3584343E7</v>
      </c>
      <c r="I83" s="34">
        <v>8.90980066E8</v>
      </c>
      <c r="J83" s="36" t="str">
        <f t="shared" si="31"/>
        <v>#REF!</v>
      </c>
      <c r="K83" s="35">
        <v>1.3584343E7</v>
      </c>
      <c r="L83" s="37" t="str">
        <f t="shared" si="32"/>
        <v>#REF!</v>
      </c>
      <c r="M83" s="33" t="str">
        <f t="shared" si="33"/>
        <v>#REF!</v>
      </c>
      <c r="N83" s="38" t="s">
        <v>395</v>
      </c>
      <c r="O83" s="38" t="s">
        <v>396</v>
      </c>
      <c r="P83" s="39">
        <v>41822.0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5.75" customHeight="1">
      <c r="A84" s="33" t="s">
        <v>90</v>
      </c>
      <c r="B84" s="34" t="s">
        <v>37</v>
      </c>
      <c r="C84" s="33" t="s">
        <v>38</v>
      </c>
      <c r="D84" s="35">
        <v>2737971.63</v>
      </c>
      <c r="E84" s="35">
        <v>0.0</v>
      </c>
      <c r="F84" s="35">
        <v>2737972.0</v>
      </c>
      <c r="G84" s="35">
        <v>0.0</v>
      </c>
      <c r="H84" s="35">
        <v>2737972.0</v>
      </c>
      <c r="I84" s="35"/>
      <c r="J84" s="36"/>
      <c r="K84" s="35"/>
      <c r="L84" s="37"/>
      <c r="M84" s="33"/>
      <c r="N84" s="38"/>
      <c r="O84" s="38"/>
      <c r="P84" s="39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24.75" customHeight="1">
      <c r="A85" s="33" t="s">
        <v>90</v>
      </c>
      <c r="B85" s="34" t="s">
        <v>39</v>
      </c>
      <c r="C85" s="33" t="s">
        <v>40</v>
      </c>
      <c r="D85" s="35">
        <v>2.02549158E7</v>
      </c>
      <c r="E85" s="35">
        <v>0.0</v>
      </c>
      <c r="F85" s="35">
        <v>2.0254916E7</v>
      </c>
      <c r="G85" s="35">
        <v>0.0</v>
      </c>
      <c r="H85" s="35">
        <v>2.0254916E7</v>
      </c>
      <c r="I85" s="34">
        <v>8.0004432E8</v>
      </c>
      <c r="J85" s="40" t="str">
        <f t="shared" ref="J85:J86" si="34">VLOOKUP(I85,'[1]IPS CTA BANCARIA (2)'!$B$2:$H$163,2,0)</f>
        <v>#REF!</v>
      </c>
      <c r="K85" s="35">
        <v>2.0254916E7</v>
      </c>
      <c r="L85" s="41" t="str">
        <f t="shared" ref="L85:L86" si="35">VLOOKUP(I85,'[1]IPS CTA BANCARIA (2)'!$B$2:$H$163,4,0)</f>
        <v>#REF!</v>
      </c>
      <c r="M85" s="33" t="str">
        <f t="shared" ref="M85:M86" si="36">VLOOKUP(I85,'[1]IPS CTA BANCARIA (2)'!$B$2:$H$163,5,0)</f>
        <v>#REF!</v>
      </c>
      <c r="N85" s="38" t="s">
        <v>397</v>
      </c>
      <c r="O85" s="38" t="s">
        <v>398</v>
      </c>
      <c r="P85" s="39">
        <v>41816.0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36.0" customHeight="1">
      <c r="A86" s="33" t="s">
        <v>92</v>
      </c>
      <c r="B86" s="34" t="s">
        <v>27</v>
      </c>
      <c r="C86" s="33" t="s">
        <v>310</v>
      </c>
      <c r="D86" s="35">
        <v>2.001558002E7</v>
      </c>
      <c r="E86" s="35">
        <v>0.0</v>
      </c>
      <c r="F86" s="35">
        <v>2.001558E7</v>
      </c>
      <c r="G86" s="35">
        <v>0.0</v>
      </c>
      <c r="H86" s="35">
        <v>2.001558E7</v>
      </c>
      <c r="I86" s="34">
        <v>8.90980066E8</v>
      </c>
      <c r="J86" s="36" t="str">
        <f t="shared" si="34"/>
        <v>#REF!</v>
      </c>
      <c r="K86" s="35">
        <v>2.001558E7</v>
      </c>
      <c r="L86" s="37" t="str">
        <f t="shared" si="35"/>
        <v>#REF!</v>
      </c>
      <c r="M86" s="33" t="str">
        <f t="shared" si="36"/>
        <v>#REF!</v>
      </c>
      <c r="N86" s="38" t="s">
        <v>399</v>
      </c>
      <c r="O86" s="38" t="s">
        <v>400</v>
      </c>
      <c r="P86" s="39">
        <v>41822.0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5.75" customHeight="1">
      <c r="A87" s="33" t="s">
        <v>92</v>
      </c>
      <c r="B87" s="34" t="s">
        <v>37</v>
      </c>
      <c r="C87" s="33" t="s">
        <v>38</v>
      </c>
      <c r="D87" s="35">
        <v>3534844.17</v>
      </c>
      <c r="E87" s="35">
        <v>0.0</v>
      </c>
      <c r="F87" s="35">
        <v>3534844.0</v>
      </c>
      <c r="G87" s="35">
        <v>0.0</v>
      </c>
      <c r="H87" s="35">
        <v>3534844.0</v>
      </c>
      <c r="I87" s="35"/>
      <c r="J87" s="36"/>
      <c r="K87" s="35"/>
      <c r="L87" s="37"/>
      <c r="M87" s="33"/>
      <c r="N87" s="38"/>
      <c r="O87" s="38"/>
      <c r="P87" s="39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24.75" customHeight="1">
      <c r="A88" s="33" t="s">
        <v>92</v>
      </c>
      <c r="B88" s="34" t="s">
        <v>53</v>
      </c>
      <c r="C88" s="33" t="s">
        <v>54</v>
      </c>
      <c r="D88" s="35">
        <v>2965426.81</v>
      </c>
      <c r="E88" s="35">
        <v>0.0</v>
      </c>
      <c r="F88" s="35">
        <v>2965427.0</v>
      </c>
      <c r="G88" s="35">
        <v>0.0</v>
      </c>
      <c r="H88" s="35">
        <v>2965427.0</v>
      </c>
      <c r="I88" s="34">
        <v>8.90905154E8</v>
      </c>
      <c r="J88" s="40" t="str">
        <f>VLOOKUP(I88,'[1]IPS CTA BANCARIA (2)'!$B$2:$H$163,2,0)</f>
        <v>#REF!</v>
      </c>
      <c r="K88" s="35">
        <v>2965427.0</v>
      </c>
      <c r="L88" s="37" t="str">
        <f>VLOOKUP(I88,'[1]IPS CTA BANCARIA (2)'!$B$2:$H$163,4,0)</f>
        <v>#REF!</v>
      </c>
      <c r="M88" s="33" t="str">
        <f>VLOOKUP(I88,'[1]IPS CTA BANCARIA (2)'!$B$2:$H$163,5,0)</f>
        <v>#REF!</v>
      </c>
      <c r="N88" s="38" t="s">
        <v>401</v>
      </c>
      <c r="O88" s="38" t="s">
        <v>402</v>
      </c>
      <c r="P88" s="39">
        <v>41816.0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5.75" customHeight="1">
      <c r="A89" s="33" t="s">
        <v>94</v>
      </c>
      <c r="B89" s="34" t="s">
        <v>37</v>
      </c>
      <c r="C89" s="33" t="s">
        <v>38</v>
      </c>
      <c r="D89" s="35">
        <v>3.07571725E7</v>
      </c>
      <c r="E89" s="35">
        <v>0.0</v>
      </c>
      <c r="F89" s="35">
        <v>3.0757173E7</v>
      </c>
      <c r="G89" s="35">
        <v>0.0</v>
      </c>
      <c r="H89" s="35">
        <v>3.0757173E7</v>
      </c>
      <c r="I89" s="35"/>
      <c r="J89" s="36"/>
      <c r="K89" s="35"/>
      <c r="L89" s="37"/>
      <c r="M89" s="33"/>
      <c r="N89" s="38"/>
      <c r="O89" s="38"/>
      <c r="P89" s="39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5.75" customHeight="1">
      <c r="A90" s="33" t="s">
        <v>94</v>
      </c>
      <c r="B90" s="34" t="s">
        <v>95</v>
      </c>
      <c r="C90" s="33" t="s">
        <v>96</v>
      </c>
      <c r="D90" s="35">
        <v>0.0</v>
      </c>
      <c r="E90" s="35">
        <v>0.0</v>
      </c>
      <c r="F90" s="35">
        <v>0.0</v>
      </c>
      <c r="G90" s="35">
        <v>0.0</v>
      </c>
      <c r="H90" s="35">
        <v>0.0</v>
      </c>
      <c r="I90" s="35"/>
      <c r="J90" s="36"/>
      <c r="K90" s="35"/>
      <c r="L90" s="37"/>
      <c r="M90" s="33"/>
      <c r="N90" s="38"/>
      <c r="O90" s="38"/>
      <c r="P90" s="39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24.75" customHeight="1">
      <c r="A91" s="33" t="s">
        <v>94</v>
      </c>
      <c r="B91" s="34" t="s">
        <v>67</v>
      </c>
      <c r="C91" s="33" t="s">
        <v>68</v>
      </c>
      <c r="D91" s="35">
        <v>1.012868692E7</v>
      </c>
      <c r="E91" s="35">
        <v>0.0</v>
      </c>
      <c r="F91" s="35">
        <v>1.0128687E7</v>
      </c>
      <c r="G91" s="35">
        <v>0.0</v>
      </c>
      <c r="H91" s="35">
        <v>1.0128687E7</v>
      </c>
      <c r="I91" s="34">
        <v>8.90900518E8</v>
      </c>
      <c r="J91" s="36" t="str">
        <f t="shared" ref="J91:J93" si="37">VLOOKUP(I91,'[1]IPS CTA BANCARIA (2)'!$B$2:$H$163,2,0)</f>
        <v>#REF!</v>
      </c>
      <c r="K91" s="35">
        <v>1.0128687E7</v>
      </c>
      <c r="L91" s="37" t="str">
        <f t="shared" ref="L91:L93" si="38">VLOOKUP(I91,'[1]IPS CTA BANCARIA (2)'!$B$2:$H$163,4,0)</f>
        <v>#REF!</v>
      </c>
      <c r="M91" s="33" t="str">
        <f t="shared" ref="M91:M93" si="39">VLOOKUP(I91,'[1]IPS CTA BANCARIA (2)'!$B$2:$H$163,5,0)</f>
        <v>#REF!</v>
      </c>
      <c r="N91" s="38" t="s">
        <v>403</v>
      </c>
      <c r="O91" s="38" t="s">
        <v>404</v>
      </c>
      <c r="P91" s="39">
        <v>41816.0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24.75" customHeight="1">
      <c r="A92" s="33" t="s">
        <v>94</v>
      </c>
      <c r="B92" s="34" t="s">
        <v>39</v>
      </c>
      <c r="C92" s="33" t="s">
        <v>40</v>
      </c>
      <c r="D92" s="35">
        <v>1.1849326058E8</v>
      </c>
      <c r="E92" s="35">
        <v>0.0</v>
      </c>
      <c r="F92" s="35">
        <v>1.18493261E8</v>
      </c>
      <c r="G92" s="35">
        <v>0.0</v>
      </c>
      <c r="H92" s="35">
        <v>1.18493261E8</v>
      </c>
      <c r="I92" s="34">
        <v>8.9098243E8</v>
      </c>
      <c r="J92" s="40" t="str">
        <f t="shared" si="37"/>
        <v>#REF!</v>
      </c>
      <c r="K92" s="35">
        <v>1.18493261E8</v>
      </c>
      <c r="L92" s="37" t="str">
        <f t="shared" si="38"/>
        <v>#REF!</v>
      </c>
      <c r="M92" s="33" t="str">
        <f t="shared" si="39"/>
        <v>#REF!</v>
      </c>
      <c r="N92" s="38" t="s">
        <v>405</v>
      </c>
      <c r="O92" s="38" t="s">
        <v>406</v>
      </c>
      <c r="P92" s="39">
        <v>41816.0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36.0" customHeight="1">
      <c r="A93" s="33" t="s">
        <v>98</v>
      </c>
      <c r="B93" s="34" t="s">
        <v>27</v>
      </c>
      <c r="C93" s="33" t="s">
        <v>310</v>
      </c>
      <c r="D93" s="35">
        <v>6.5663262E7</v>
      </c>
      <c r="E93" s="35">
        <v>0.0</v>
      </c>
      <c r="F93" s="35">
        <v>6.5663262E7</v>
      </c>
      <c r="G93" s="35">
        <v>0.0</v>
      </c>
      <c r="H93" s="35">
        <v>6.5663262E7</v>
      </c>
      <c r="I93" s="34">
        <v>8.90980066E8</v>
      </c>
      <c r="J93" s="36" t="str">
        <f t="shared" si="37"/>
        <v>#REF!</v>
      </c>
      <c r="K93" s="35">
        <v>6.5663262E7</v>
      </c>
      <c r="L93" s="37" t="str">
        <f t="shared" si="38"/>
        <v>#REF!</v>
      </c>
      <c r="M93" s="33" t="str">
        <f t="shared" si="39"/>
        <v>#REF!</v>
      </c>
      <c r="N93" s="38" t="s">
        <v>407</v>
      </c>
      <c r="O93" s="38" t="s">
        <v>408</v>
      </c>
      <c r="P93" s="39">
        <v>41822.0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5.75" customHeight="1">
      <c r="A94" s="33" t="s">
        <v>98</v>
      </c>
      <c r="B94" s="34" t="s">
        <v>37</v>
      </c>
      <c r="C94" s="33" t="s">
        <v>38</v>
      </c>
      <c r="D94" s="35">
        <v>0.0</v>
      </c>
      <c r="E94" s="35">
        <v>0.0</v>
      </c>
      <c r="F94" s="35">
        <v>0.0</v>
      </c>
      <c r="G94" s="35">
        <v>0.0</v>
      </c>
      <c r="H94" s="35">
        <v>0.0</v>
      </c>
      <c r="I94" s="35"/>
      <c r="J94" s="36"/>
      <c r="K94" s="35"/>
      <c r="L94" s="37"/>
      <c r="M94" s="33"/>
      <c r="N94" s="38"/>
      <c r="O94" s="38"/>
      <c r="P94" s="39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36.0" customHeight="1">
      <c r="A95" s="33" t="s">
        <v>100</v>
      </c>
      <c r="B95" s="34" t="s">
        <v>27</v>
      </c>
      <c r="C95" s="33" t="s">
        <v>310</v>
      </c>
      <c r="D95" s="35">
        <v>1.4817403238E8</v>
      </c>
      <c r="E95" s="35">
        <v>3.0292151379999995E7</v>
      </c>
      <c r="F95" s="35">
        <v>1.17881881E8</v>
      </c>
      <c r="G95" s="35">
        <v>0.0</v>
      </c>
      <c r="H95" s="35">
        <v>1.17881881E8</v>
      </c>
      <c r="I95" s="34">
        <v>8.90905166E8</v>
      </c>
      <c r="J95" s="40" t="str">
        <f>VLOOKUP(I95,'[1]IPS CTA BANCARIA (2)'!$B$2:$H$163,2,0)</f>
        <v>#REF!</v>
      </c>
      <c r="K95" s="35">
        <v>1.17881881E8</v>
      </c>
      <c r="L95" s="37" t="str">
        <f>VLOOKUP(I95,'[1]IPS CTA BANCARIA (2)'!$B$2:$H$163,4,0)</f>
        <v>#REF!</v>
      </c>
      <c r="M95" s="33" t="str">
        <f>VLOOKUP(I95,'[1]IPS CTA BANCARIA (2)'!$B$2:$H$163,5,0)</f>
        <v>#REF!</v>
      </c>
      <c r="N95" s="38" t="s">
        <v>409</v>
      </c>
      <c r="O95" s="38" t="s">
        <v>410</v>
      </c>
      <c r="P95" s="39">
        <v>41822.0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5.75" customHeight="1">
      <c r="A96" s="33" t="s">
        <v>100</v>
      </c>
      <c r="B96" s="34" t="s">
        <v>37</v>
      </c>
      <c r="C96" s="33" t="s">
        <v>38</v>
      </c>
      <c r="D96" s="35">
        <v>1044302.62</v>
      </c>
      <c r="E96" s="35">
        <v>213493.62</v>
      </c>
      <c r="F96" s="35">
        <v>830809.0</v>
      </c>
      <c r="G96" s="35">
        <v>0.0</v>
      </c>
      <c r="H96" s="35">
        <v>830809.0</v>
      </c>
      <c r="I96" s="35"/>
      <c r="J96" s="36"/>
      <c r="K96" s="35"/>
      <c r="L96" s="37"/>
      <c r="M96" s="33"/>
      <c r="N96" s="38"/>
      <c r="O96" s="38"/>
      <c r="P96" s="39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36.0" customHeight="1">
      <c r="A97" s="33" t="s">
        <v>102</v>
      </c>
      <c r="B97" s="34" t="s">
        <v>27</v>
      </c>
      <c r="C97" s="33" t="s">
        <v>310</v>
      </c>
      <c r="D97" s="35">
        <v>1.305610788E7</v>
      </c>
      <c r="E97" s="35">
        <v>0.0</v>
      </c>
      <c r="F97" s="35">
        <v>1.3056108E7</v>
      </c>
      <c r="G97" s="35">
        <v>0.0</v>
      </c>
      <c r="H97" s="35">
        <v>1.3056108E7</v>
      </c>
      <c r="I97" s="34">
        <v>8.90907254E8</v>
      </c>
      <c r="J97" s="36" t="str">
        <f>VLOOKUP(I97,'[1]IPS CTA BANCARIA (2)'!$B$2:$H$163,2,0)</f>
        <v>#REF!</v>
      </c>
      <c r="K97" s="35">
        <v>1.3305185E7</v>
      </c>
      <c r="L97" s="37" t="str">
        <f>VLOOKUP(I97,'[1]IPS CTA BANCARIA (2)'!$B$2:$H$163,4,0)</f>
        <v>#REF!</v>
      </c>
      <c r="M97" s="33" t="str">
        <f>VLOOKUP(I97,'[1]IPS CTA BANCARIA (2)'!$B$2:$H$163,5,0)</f>
        <v>#REF!</v>
      </c>
      <c r="N97" s="38" t="s">
        <v>411</v>
      </c>
      <c r="O97" s="38" t="s">
        <v>412</v>
      </c>
      <c r="P97" s="39">
        <v>41823.0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24.0" customHeight="1">
      <c r="A98" s="33" t="s">
        <v>102</v>
      </c>
      <c r="B98" s="34" t="s">
        <v>37</v>
      </c>
      <c r="C98" s="33" t="s">
        <v>38</v>
      </c>
      <c r="D98" s="35">
        <v>9352408.12</v>
      </c>
      <c r="E98" s="35">
        <v>0.0</v>
      </c>
      <c r="F98" s="35">
        <v>9352408.0</v>
      </c>
      <c r="G98" s="35">
        <v>0.0</v>
      </c>
      <c r="H98" s="35">
        <v>9352408.0</v>
      </c>
      <c r="I98" s="35"/>
      <c r="J98" s="36"/>
      <c r="K98" s="35"/>
      <c r="L98" s="37"/>
      <c r="M98" s="33"/>
      <c r="N98" s="38"/>
      <c r="O98" s="38"/>
      <c r="P98" s="39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36.0" customHeight="1">
      <c r="A99" s="33" t="s">
        <v>104</v>
      </c>
      <c r="B99" s="34" t="s">
        <v>27</v>
      </c>
      <c r="C99" s="33" t="s">
        <v>310</v>
      </c>
      <c r="D99" s="35">
        <v>2.5466305E7</v>
      </c>
      <c r="E99" s="35">
        <v>0.0</v>
      </c>
      <c r="F99" s="35">
        <v>2.5466305E7</v>
      </c>
      <c r="G99" s="35">
        <v>0.0</v>
      </c>
      <c r="H99" s="35">
        <v>2.5466305E7</v>
      </c>
      <c r="I99" s="34">
        <v>8.90980066E8</v>
      </c>
      <c r="J99" s="36" t="str">
        <f>VLOOKUP(I99,'[1]IPS CTA BANCARIA (2)'!$B$2:$H$163,2,0)</f>
        <v>#REF!</v>
      </c>
      <c r="K99" s="35">
        <v>2.5466305E7</v>
      </c>
      <c r="L99" s="37" t="str">
        <f>VLOOKUP(I99,'[1]IPS CTA BANCARIA (2)'!$B$2:$H$163,4,0)</f>
        <v>#REF!</v>
      </c>
      <c r="M99" s="33" t="str">
        <f>VLOOKUP(I99,'[1]IPS CTA BANCARIA (2)'!$B$2:$H$163,5,0)</f>
        <v>#REF!</v>
      </c>
      <c r="N99" s="38" t="s">
        <v>413</v>
      </c>
      <c r="O99" s="38" t="s">
        <v>414</v>
      </c>
      <c r="P99" s="39">
        <v>41822.0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24.0" customHeight="1">
      <c r="A100" s="33" t="s">
        <v>104</v>
      </c>
      <c r="B100" s="34" t="s">
        <v>95</v>
      </c>
      <c r="C100" s="33" t="s">
        <v>96</v>
      </c>
      <c r="D100" s="35">
        <v>0.0</v>
      </c>
      <c r="E100" s="35">
        <v>0.0</v>
      </c>
      <c r="F100" s="35">
        <v>0.0</v>
      </c>
      <c r="G100" s="35">
        <v>0.0</v>
      </c>
      <c r="H100" s="35">
        <v>0.0</v>
      </c>
      <c r="I100" s="35"/>
      <c r="J100" s="36"/>
      <c r="K100" s="35"/>
      <c r="L100" s="37"/>
      <c r="M100" s="33"/>
      <c r="N100" s="38"/>
      <c r="O100" s="38"/>
      <c r="P100" s="39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24.0" customHeight="1">
      <c r="A101" s="33" t="s">
        <v>104</v>
      </c>
      <c r="B101" s="34" t="s">
        <v>51</v>
      </c>
      <c r="C101" s="33" t="s">
        <v>52</v>
      </c>
      <c r="D101" s="35">
        <v>0.0</v>
      </c>
      <c r="E101" s="35">
        <v>0.0</v>
      </c>
      <c r="F101" s="35">
        <v>0.0</v>
      </c>
      <c r="G101" s="35">
        <v>0.0</v>
      </c>
      <c r="H101" s="35">
        <v>0.0</v>
      </c>
      <c r="I101" s="35"/>
      <c r="J101" s="36"/>
      <c r="K101" s="35"/>
      <c r="L101" s="37"/>
      <c r="M101" s="33"/>
      <c r="N101" s="38"/>
      <c r="O101" s="38"/>
      <c r="P101" s="39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36.0" customHeight="1">
      <c r="A102" s="33" t="s">
        <v>106</v>
      </c>
      <c r="B102" s="34" t="s">
        <v>27</v>
      </c>
      <c r="C102" s="33" t="s">
        <v>310</v>
      </c>
      <c r="D102" s="35">
        <v>9068580.22</v>
      </c>
      <c r="E102" s="35">
        <v>0.0</v>
      </c>
      <c r="F102" s="35">
        <v>9068580.0</v>
      </c>
      <c r="G102" s="35">
        <v>0.0</v>
      </c>
      <c r="H102" s="35">
        <v>9068580.0</v>
      </c>
      <c r="I102" s="34">
        <v>8.90907254E8</v>
      </c>
      <c r="J102" s="36" t="str">
        <f>VLOOKUP(I102,'[1]IPS CTA BANCARIA (2)'!$B$2:$H$163,2,0)</f>
        <v>#REF!</v>
      </c>
      <c r="K102" s="35">
        <v>9169822.0</v>
      </c>
      <c r="L102" s="37" t="str">
        <f>VLOOKUP(I102,'[1]IPS CTA BANCARIA (2)'!$B$2:$H$163,4,0)</f>
        <v>#REF!</v>
      </c>
      <c r="M102" s="33" t="str">
        <f>VLOOKUP(I102,'[1]IPS CTA BANCARIA (2)'!$B$2:$H$163,5,0)</f>
        <v>#REF!</v>
      </c>
      <c r="N102" s="38" t="s">
        <v>415</v>
      </c>
      <c r="O102" s="38" t="s">
        <v>416</v>
      </c>
      <c r="P102" s="39">
        <v>41823.0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5.75" customHeight="1">
      <c r="A103" s="33" t="s">
        <v>106</v>
      </c>
      <c r="B103" s="34" t="s">
        <v>37</v>
      </c>
      <c r="C103" s="33" t="s">
        <v>38</v>
      </c>
      <c r="D103" s="35">
        <v>6283.78</v>
      </c>
      <c r="E103" s="35">
        <v>0.0</v>
      </c>
      <c r="F103" s="35">
        <v>0.0</v>
      </c>
      <c r="G103" s="35">
        <v>6283.78</v>
      </c>
      <c r="H103" s="35">
        <v>0.0</v>
      </c>
      <c r="I103" s="35"/>
      <c r="J103" s="36"/>
      <c r="K103" s="35"/>
      <c r="L103" s="37"/>
      <c r="M103" s="33"/>
      <c r="N103" s="38"/>
      <c r="O103" s="38"/>
      <c r="P103" s="39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>
      <c r="A104" s="33" t="s">
        <v>106</v>
      </c>
      <c r="B104" s="34" t="s">
        <v>31</v>
      </c>
      <c r="C104" s="33" t="s">
        <v>32</v>
      </c>
      <c r="D104" s="35">
        <v>0.0</v>
      </c>
      <c r="E104" s="35">
        <v>0.0</v>
      </c>
      <c r="F104" s="35">
        <v>0.0</v>
      </c>
      <c r="G104" s="35">
        <v>0.0</v>
      </c>
      <c r="H104" s="35">
        <v>0.0</v>
      </c>
      <c r="I104" s="34"/>
      <c r="J104" s="36"/>
      <c r="K104" s="35"/>
      <c r="L104" s="37"/>
      <c r="M104" s="33"/>
      <c r="N104" s="38"/>
      <c r="O104" s="38"/>
      <c r="P104" s="39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36.0" customHeight="1">
      <c r="A105" s="33" t="s">
        <v>108</v>
      </c>
      <c r="B105" s="34" t="s">
        <v>27</v>
      </c>
      <c r="C105" s="33" t="s">
        <v>310</v>
      </c>
      <c r="D105" s="35">
        <v>8595636.0</v>
      </c>
      <c r="E105" s="35">
        <v>1317746.0</v>
      </c>
      <c r="F105" s="35">
        <v>7277890.0</v>
      </c>
      <c r="G105" s="35">
        <v>0.0</v>
      </c>
      <c r="H105" s="35">
        <v>7277890.0</v>
      </c>
      <c r="I105" s="34">
        <v>8.90980066E8</v>
      </c>
      <c r="J105" s="36" t="str">
        <f>VLOOKUP(I105,'[1]IPS CTA BANCARIA (2)'!$B$2:$H$163,2,0)</f>
        <v>#REF!</v>
      </c>
      <c r="K105" s="35">
        <v>7277890.0</v>
      </c>
      <c r="L105" s="37" t="str">
        <f>VLOOKUP(I105,'[1]IPS CTA BANCARIA (2)'!$B$2:$H$163,4,0)</f>
        <v>#REF!</v>
      </c>
      <c r="M105" s="33" t="str">
        <f>VLOOKUP(I105,'[1]IPS CTA BANCARIA (2)'!$B$2:$H$163,5,0)</f>
        <v>#REF!</v>
      </c>
      <c r="N105" s="38" t="s">
        <v>417</v>
      </c>
      <c r="O105" s="38" t="s">
        <v>418</v>
      </c>
      <c r="P105" s="39">
        <v>41822.0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5.75" customHeight="1">
      <c r="A106" s="33" t="s">
        <v>108</v>
      </c>
      <c r="B106" s="34" t="s">
        <v>37</v>
      </c>
      <c r="C106" s="33" t="s">
        <v>38</v>
      </c>
      <c r="D106" s="35">
        <v>0.0</v>
      </c>
      <c r="E106" s="35">
        <v>0.0</v>
      </c>
      <c r="F106" s="35">
        <v>0.0</v>
      </c>
      <c r="G106" s="35">
        <v>0.0</v>
      </c>
      <c r="H106" s="35">
        <v>0.0</v>
      </c>
      <c r="I106" s="35"/>
      <c r="J106" s="36"/>
      <c r="K106" s="35"/>
      <c r="L106" s="37"/>
      <c r="M106" s="33"/>
      <c r="N106" s="38"/>
      <c r="O106" s="38"/>
      <c r="P106" s="39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36.0" customHeight="1">
      <c r="A107" s="33" t="s">
        <v>110</v>
      </c>
      <c r="B107" s="34" t="s">
        <v>27</v>
      </c>
      <c r="C107" s="33" t="s">
        <v>310</v>
      </c>
      <c r="D107" s="35">
        <v>9.788906669E7</v>
      </c>
      <c r="E107" s="35">
        <v>0.0</v>
      </c>
      <c r="F107" s="35">
        <v>9.7889067E7</v>
      </c>
      <c r="G107" s="35">
        <v>0.0</v>
      </c>
      <c r="H107" s="35">
        <v>9.7889067E7</v>
      </c>
      <c r="I107" s="34">
        <v>8.90907254E8</v>
      </c>
      <c r="J107" s="36" t="str">
        <f>VLOOKUP(I107,'[1]IPS CTA BANCARIA (2)'!$B$2:$H$163,2,0)</f>
        <v>#REF!</v>
      </c>
      <c r="K107" s="35">
        <v>9.8398878E7</v>
      </c>
      <c r="L107" s="37" t="str">
        <f>VLOOKUP(I107,'[1]IPS CTA BANCARIA (2)'!$B$2:$H$163,4,0)</f>
        <v>#REF!</v>
      </c>
      <c r="M107" s="33" t="str">
        <f>VLOOKUP(I107,'[1]IPS CTA BANCARIA (2)'!$B$2:$H$163,5,0)</f>
        <v>#REF!</v>
      </c>
      <c r="N107" s="38" t="s">
        <v>419</v>
      </c>
      <c r="O107" s="38" t="s">
        <v>420</v>
      </c>
      <c r="P107" s="39">
        <v>41823.0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5.75" customHeight="1">
      <c r="A108" s="33" t="s">
        <v>110</v>
      </c>
      <c r="B108" s="34" t="s">
        <v>37</v>
      </c>
      <c r="C108" s="33" t="s">
        <v>38</v>
      </c>
      <c r="D108" s="35">
        <v>8866189.31</v>
      </c>
      <c r="E108" s="35">
        <v>0.0</v>
      </c>
      <c r="F108" s="35">
        <v>8866189.0</v>
      </c>
      <c r="G108" s="35">
        <v>0.0</v>
      </c>
      <c r="H108" s="35">
        <v>8866189.0</v>
      </c>
      <c r="I108" s="35"/>
      <c r="J108" s="36"/>
      <c r="K108" s="35"/>
      <c r="L108" s="37"/>
      <c r="M108" s="33"/>
      <c r="N108" s="38"/>
      <c r="O108" s="38"/>
      <c r="P108" s="39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24.0" customHeight="1">
      <c r="A109" s="33" t="s">
        <v>110</v>
      </c>
      <c r="B109" s="34" t="s">
        <v>51</v>
      </c>
      <c r="C109" s="33" t="s">
        <v>52</v>
      </c>
      <c r="D109" s="35">
        <v>0.0</v>
      </c>
      <c r="E109" s="35">
        <v>0.0</v>
      </c>
      <c r="F109" s="35">
        <v>0.0</v>
      </c>
      <c r="G109" s="35">
        <v>0.0</v>
      </c>
      <c r="H109" s="35">
        <v>0.0</v>
      </c>
      <c r="I109" s="35"/>
      <c r="J109" s="36"/>
      <c r="K109" s="35"/>
      <c r="L109" s="37"/>
      <c r="M109" s="33"/>
      <c r="N109" s="38"/>
      <c r="O109" s="38"/>
      <c r="P109" s="39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5.75" customHeight="1">
      <c r="A110" s="33" t="s">
        <v>110</v>
      </c>
      <c r="B110" s="34" t="s">
        <v>31</v>
      </c>
      <c r="C110" s="33" t="s">
        <v>32</v>
      </c>
      <c r="D110" s="35">
        <v>0.0</v>
      </c>
      <c r="E110" s="35">
        <v>0.0</v>
      </c>
      <c r="F110" s="35">
        <v>0.0</v>
      </c>
      <c r="G110" s="35">
        <v>0.0</v>
      </c>
      <c r="H110" s="35">
        <v>0.0</v>
      </c>
      <c r="I110" s="34"/>
      <c r="J110" s="36"/>
      <c r="K110" s="35"/>
      <c r="L110" s="37"/>
      <c r="M110" s="33"/>
      <c r="N110" s="38"/>
      <c r="O110" s="38"/>
      <c r="P110" s="39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36.0" customHeight="1">
      <c r="A111" s="33" t="s">
        <v>112</v>
      </c>
      <c r="B111" s="34" t="s">
        <v>27</v>
      </c>
      <c r="C111" s="33" t="s">
        <v>310</v>
      </c>
      <c r="D111" s="35">
        <v>2.486788238E7</v>
      </c>
      <c r="E111" s="35">
        <v>0.0</v>
      </c>
      <c r="F111" s="35">
        <v>2.4867882E7</v>
      </c>
      <c r="G111" s="35">
        <v>0.0</v>
      </c>
      <c r="H111" s="35">
        <v>2.4867882E7</v>
      </c>
      <c r="I111" s="34">
        <v>8.90980066E8</v>
      </c>
      <c r="J111" s="36" t="str">
        <f t="shared" ref="J111:J113" si="40">VLOOKUP(I111,'[1]IPS CTA BANCARIA (2)'!$B$2:$H$163,2,0)</f>
        <v>#REF!</v>
      </c>
      <c r="K111" s="35">
        <v>2.4867882E7</v>
      </c>
      <c r="L111" s="37" t="str">
        <f t="shared" ref="L111:L113" si="41">VLOOKUP(I111,'[1]IPS CTA BANCARIA (2)'!$B$2:$H$163,4,0)</f>
        <v>#REF!</v>
      </c>
      <c r="M111" s="33" t="str">
        <f t="shared" ref="M111:M113" si="42">VLOOKUP(I111,'[1]IPS CTA BANCARIA (2)'!$B$2:$H$163,5,0)</f>
        <v>#REF!</v>
      </c>
      <c r="N111" s="38" t="s">
        <v>421</v>
      </c>
      <c r="O111" s="38" t="s">
        <v>422</v>
      </c>
      <c r="P111" s="39">
        <v>41822.0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24.75" customHeight="1">
      <c r="A112" s="33" t="s">
        <v>112</v>
      </c>
      <c r="B112" s="34" t="s">
        <v>53</v>
      </c>
      <c r="C112" s="33" t="s">
        <v>54</v>
      </c>
      <c r="D112" s="35">
        <v>5096994.62</v>
      </c>
      <c r="E112" s="35">
        <v>0.0</v>
      </c>
      <c r="F112" s="35">
        <v>5096995.0</v>
      </c>
      <c r="G112" s="35">
        <v>0.0</v>
      </c>
      <c r="H112" s="35">
        <v>5096995.0</v>
      </c>
      <c r="I112" s="34">
        <v>9.00261353E8</v>
      </c>
      <c r="J112" s="40" t="str">
        <f t="shared" si="40"/>
        <v>#REF!</v>
      </c>
      <c r="K112" s="35">
        <v>5096995.0</v>
      </c>
      <c r="L112" s="37" t="str">
        <f t="shared" si="41"/>
        <v>#REF!</v>
      </c>
      <c r="M112" s="33" t="str">
        <f t="shared" si="42"/>
        <v>#REF!</v>
      </c>
      <c r="N112" s="38" t="s">
        <v>423</v>
      </c>
      <c r="O112" s="38" t="s">
        <v>424</v>
      </c>
      <c r="P112" s="39">
        <v>41816.0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36.0" customHeight="1">
      <c r="A113" s="33" t="s">
        <v>114</v>
      </c>
      <c r="B113" s="34" t="s">
        <v>27</v>
      </c>
      <c r="C113" s="33" t="s">
        <v>310</v>
      </c>
      <c r="D113" s="35">
        <v>4368756.0</v>
      </c>
      <c r="E113" s="35">
        <v>0.0</v>
      </c>
      <c r="F113" s="35">
        <v>4368756.0</v>
      </c>
      <c r="G113" s="35">
        <v>0.0</v>
      </c>
      <c r="H113" s="35">
        <v>4368756.0</v>
      </c>
      <c r="I113" s="34">
        <v>8.90907254E8</v>
      </c>
      <c r="J113" s="36" t="str">
        <f t="shared" si="40"/>
        <v>#REF!</v>
      </c>
      <c r="K113" s="35">
        <v>4627319.0</v>
      </c>
      <c r="L113" s="37" t="str">
        <f t="shared" si="41"/>
        <v>#REF!</v>
      </c>
      <c r="M113" s="33" t="str">
        <f t="shared" si="42"/>
        <v>#REF!</v>
      </c>
      <c r="N113" s="38" t="s">
        <v>425</v>
      </c>
      <c r="O113" s="38" t="s">
        <v>426</v>
      </c>
      <c r="P113" s="39">
        <v>41823.0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5.75" customHeight="1">
      <c r="A114" s="33" t="s">
        <v>114</v>
      </c>
      <c r="B114" s="34" t="s">
        <v>31</v>
      </c>
      <c r="C114" s="33" t="s">
        <v>32</v>
      </c>
      <c r="D114" s="35">
        <v>0.0</v>
      </c>
      <c r="E114" s="35">
        <v>0.0</v>
      </c>
      <c r="F114" s="35">
        <v>0.0</v>
      </c>
      <c r="G114" s="35">
        <v>0.0</v>
      </c>
      <c r="H114" s="35">
        <v>0.0</v>
      </c>
      <c r="I114" s="34"/>
      <c r="J114" s="36"/>
      <c r="K114" s="35"/>
      <c r="L114" s="37"/>
      <c r="M114" s="33"/>
      <c r="N114" s="38"/>
      <c r="O114" s="38"/>
      <c r="P114" s="39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36.0" customHeight="1">
      <c r="A115" s="33" t="s">
        <v>116</v>
      </c>
      <c r="B115" s="34" t="s">
        <v>27</v>
      </c>
      <c r="C115" s="33" t="s">
        <v>310</v>
      </c>
      <c r="D115" s="35">
        <v>1.8468063592E8</v>
      </c>
      <c r="E115" s="35">
        <v>891402.9199999869</v>
      </c>
      <c r="F115" s="35">
        <v>1.83789233E8</v>
      </c>
      <c r="G115" s="35">
        <v>0.0</v>
      </c>
      <c r="H115" s="35">
        <v>1.83789233E8</v>
      </c>
      <c r="I115" s="34">
        <v>8.90905166E8</v>
      </c>
      <c r="J115" s="40" t="str">
        <f>VLOOKUP(I115,'[1]IPS CTA BANCARIA (2)'!$B$2:$H$163,2,0)</f>
        <v>#REF!</v>
      </c>
      <c r="K115" s="35">
        <v>1.83789233E8</v>
      </c>
      <c r="L115" s="37" t="str">
        <f>VLOOKUP(I115,'[1]IPS CTA BANCARIA (2)'!$B$2:$H$163,4,0)</f>
        <v>#REF!</v>
      </c>
      <c r="M115" s="33" t="str">
        <f>VLOOKUP(I115,'[1]IPS CTA BANCARIA (2)'!$B$2:$H$163,5,0)</f>
        <v>#REF!</v>
      </c>
      <c r="N115" s="38" t="s">
        <v>427</v>
      </c>
      <c r="O115" s="38" t="s">
        <v>428</v>
      </c>
      <c r="P115" s="39">
        <v>41822.0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5.75" customHeight="1">
      <c r="A116" s="33" t="s">
        <v>116</v>
      </c>
      <c r="B116" s="34" t="s">
        <v>37</v>
      </c>
      <c r="C116" s="33" t="s">
        <v>38</v>
      </c>
      <c r="D116" s="35">
        <v>5.685849328E7</v>
      </c>
      <c r="E116" s="35">
        <v>274440.2800000012</v>
      </c>
      <c r="F116" s="35">
        <v>5.6584053E7</v>
      </c>
      <c r="G116" s="35">
        <v>0.0</v>
      </c>
      <c r="H116" s="35">
        <v>5.6584053E7</v>
      </c>
      <c r="I116" s="35"/>
      <c r="J116" s="36"/>
      <c r="K116" s="35"/>
      <c r="L116" s="37"/>
      <c r="M116" s="33"/>
      <c r="N116" s="38"/>
      <c r="O116" s="38"/>
      <c r="P116" s="39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5.75" customHeight="1">
      <c r="A117" s="33" t="s">
        <v>116</v>
      </c>
      <c r="B117" s="34" t="s">
        <v>95</v>
      </c>
      <c r="C117" s="33" t="s">
        <v>96</v>
      </c>
      <c r="D117" s="35">
        <v>0.0</v>
      </c>
      <c r="E117" s="35">
        <v>0.0</v>
      </c>
      <c r="F117" s="35">
        <v>0.0</v>
      </c>
      <c r="G117" s="35">
        <v>0.0</v>
      </c>
      <c r="H117" s="35">
        <v>0.0</v>
      </c>
      <c r="I117" s="35"/>
      <c r="J117" s="36"/>
      <c r="K117" s="35"/>
      <c r="L117" s="37"/>
      <c r="M117" s="33"/>
      <c r="N117" s="38"/>
      <c r="O117" s="38"/>
      <c r="P117" s="39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24.75" customHeight="1">
      <c r="A118" s="33" t="s">
        <v>116</v>
      </c>
      <c r="B118" s="34" t="s">
        <v>67</v>
      </c>
      <c r="C118" s="33" t="s">
        <v>68</v>
      </c>
      <c r="D118" s="35">
        <v>1.293346301E7</v>
      </c>
      <c r="E118" s="35">
        <v>62426.00999999978</v>
      </c>
      <c r="F118" s="35">
        <v>1.2871037E7</v>
      </c>
      <c r="G118" s="35">
        <v>0.0</v>
      </c>
      <c r="H118" s="35">
        <v>1.2871037E7</v>
      </c>
      <c r="I118" s="34">
        <v>8.90900518E8</v>
      </c>
      <c r="J118" s="36" t="str">
        <f>VLOOKUP(I118,'[1]IPS CTA BANCARIA (2)'!$B$2:$H$163,2,0)</f>
        <v>#REF!</v>
      </c>
      <c r="K118" s="35">
        <v>1.2871037E7</v>
      </c>
      <c r="L118" s="37" t="str">
        <f>VLOOKUP(I118,'[1]IPS CTA BANCARIA (2)'!$B$2:$H$163,4,0)</f>
        <v>#REF!</v>
      </c>
      <c r="M118" s="33" t="str">
        <f>VLOOKUP(I118,'[1]IPS CTA BANCARIA (2)'!$B$2:$H$163,5,0)</f>
        <v>#REF!</v>
      </c>
      <c r="N118" s="38" t="s">
        <v>429</v>
      </c>
      <c r="O118" s="38" t="s">
        <v>430</v>
      </c>
      <c r="P118" s="39">
        <v>41816.0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24.0" customHeight="1">
      <c r="A119" s="33" t="s">
        <v>116</v>
      </c>
      <c r="B119" s="34" t="s">
        <v>51</v>
      </c>
      <c r="C119" s="33" t="s">
        <v>52</v>
      </c>
      <c r="D119" s="35">
        <v>0.0</v>
      </c>
      <c r="E119" s="35">
        <v>0.0</v>
      </c>
      <c r="F119" s="35">
        <v>0.0</v>
      </c>
      <c r="G119" s="35">
        <v>0.0</v>
      </c>
      <c r="H119" s="35">
        <v>0.0</v>
      </c>
      <c r="I119" s="35"/>
      <c r="J119" s="36"/>
      <c r="K119" s="35"/>
      <c r="L119" s="37"/>
      <c r="M119" s="33"/>
      <c r="N119" s="38"/>
      <c r="O119" s="38"/>
      <c r="P119" s="39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24.75" customHeight="1">
      <c r="A120" s="33" t="s">
        <v>116</v>
      </c>
      <c r="B120" s="34" t="s">
        <v>39</v>
      </c>
      <c r="C120" s="33" t="s">
        <v>40</v>
      </c>
      <c r="D120" s="35">
        <v>1.9627111779E8</v>
      </c>
      <c r="E120" s="35">
        <v>947346.7899999917</v>
      </c>
      <c r="F120" s="35">
        <v>1.95323771E8</v>
      </c>
      <c r="G120" s="35">
        <v>0.0</v>
      </c>
      <c r="H120" s="35">
        <v>1.95323771E8</v>
      </c>
      <c r="I120" s="34">
        <v>8.90980757E8</v>
      </c>
      <c r="J120" s="40" t="str">
        <f t="shared" ref="J120:J121" si="43">VLOOKUP(I120,'[1]IPS CTA BANCARIA (2)'!$B$2:$H$163,2,0)</f>
        <v>#REF!</v>
      </c>
      <c r="K120" s="35">
        <v>1.95323771E8</v>
      </c>
      <c r="L120" s="37" t="str">
        <f t="shared" ref="L120:L121" si="44">VLOOKUP(I120,'[1]IPS CTA BANCARIA (2)'!$B$2:$H$163,4,0)</f>
        <v>#REF!</v>
      </c>
      <c r="M120" s="33" t="str">
        <f t="shared" ref="M120:M121" si="45">VLOOKUP(I120,'[1]IPS CTA BANCARIA (2)'!$B$2:$H$163,5,0)</f>
        <v>#REF!</v>
      </c>
      <c r="N120" s="38" t="s">
        <v>431</v>
      </c>
      <c r="O120" s="38" t="s">
        <v>432</v>
      </c>
      <c r="P120" s="39">
        <v>41816.0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36.0" customHeight="1">
      <c r="A121" s="33" t="s">
        <v>118</v>
      </c>
      <c r="B121" s="34" t="s">
        <v>27</v>
      </c>
      <c r="C121" s="33" t="s">
        <v>310</v>
      </c>
      <c r="D121" s="35">
        <v>1.2215477931E8</v>
      </c>
      <c r="E121" s="35">
        <v>0.0</v>
      </c>
      <c r="F121" s="35">
        <v>1.22154779E8</v>
      </c>
      <c r="G121" s="35">
        <v>0.0</v>
      </c>
      <c r="H121" s="35">
        <v>1.22154779E8</v>
      </c>
      <c r="I121" s="34">
        <v>8.90905166E8</v>
      </c>
      <c r="J121" s="40" t="str">
        <f t="shared" si="43"/>
        <v>#REF!</v>
      </c>
      <c r="K121" s="35">
        <v>1.22154779E8</v>
      </c>
      <c r="L121" s="37" t="str">
        <f t="shared" si="44"/>
        <v>#REF!</v>
      </c>
      <c r="M121" s="33" t="str">
        <f t="shared" si="45"/>
        <v>#REF!</v>
      </c>
      <c r="N121" s="38" t="s">
        <v>433</v>
      </c>
      <c r="O121" s="38" t="s">
        <v>434</v>
      </c>
      <c r="P121" s="39">
        <v>41822.0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5.75" customHeight="1">
      <c r="A122" s="33" t="s">
        <v>118</v>
      </c>
      <c r="B122" s="34" t="s">
        <v>37</v>
      </c>
      <c r="C122" s="33" t="s">
        <v>38</v>
      </c>
      <c r="D122" s="35">
        <v>1.385665431E7</v>
      </c>
      <c r="E122" s="35">
        <v>0.0</v>
      </c>
      <c r="F122" s="35">
        <v>1.3856654E7</v>
      </c>
      <c r="G122" s="35">
        <v>0.0</v>
      </c>
      <c r="H122" s="35">
        <v>1.3856654E7</v>
      </c>
      <c r="I122" s="35"/>
      <c r="J122" s="36"/>
      <c r="K122" s="35"/>
      <c r="L122" s="37"/>
      <c r="M122" s="33"/>
      <c r="N122" s="38"/>
      <c r="O122" s="38"/>
      <c r="P122" s="39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5.75" customHeight="1">
      <c r="A123" s="33" t="s">
        <v>118</v>
      </c>
      <c r="B123" s="34" t="s">
        <v>119</v>
      </c>
      <c r="C123" s="33" t="s">
        <v>120</v>
      </c>
      <c r="D123" s="35">
        <v>0.0</v>
      </c>
      <c r="E123" s="35">
        <v>0.0</v>
      </c>
      <c r="F123" s="35">
        <v>0.0</v>
      </c>
      <c r="G123" s="35">
        <v>0.0</v>
      </c>
      <c r="H123" s="35">
        <v>0.0</v>
      </c>
      <c r="I123" s="35"/>
      <c r="J123" s="36"/>
      <c r="K123" s="35"/>
      <c r="L123" s="37"/>
      <c r="M123" s="33"/>
      <c r="N123" s="38"/>
      <c r="O123" s="38"/>
      <c r="P123" s="39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24.75" customHeight="1">
      <c r="A124" s="33" t="s">
        <v>118</v>
      </c>
      <c r="B124" s="34" t="s">
        <v>67</v>
      </c>
      <c r="C124" s="33" t="s">
        <v>68</v>
      </c>
      <c r="D124" s="35">
        <v>6290840.22</v>
      </c>
      <c r="E124" s="35">
        <v>0.0</v>
      </c>
      <c r="F124" s="35">
        <v>6290840.0</v>
      </c>
      <c r="G124" s="35">
        <v>0.0</v>
      </c>
      <c r="H124" s="35">
        <v>6290840.0</v>
      </c>
      <c r="I124" s="34">
        <v>8.90900518E8</v>
      </c>
      <c r="J124" s="36" t="str">
        <f>VLOOKUP(I124,'[1]IPS CTA BANCARIA (2)'!$B$2:$H$163,2,0)</f>
        <v>#REF!</v>
      </c>
      <c r="K124" s="35">
        <v>6290840.0</v>
      </c>
      <c r="L124" s="37" t="str">
        <f>VLOOKUP(I124,'[1]IPS CTA BANCARIA (2)'!$B$2:$H$163,4,0)</f>
        <v>#REF!</v>
      </c>
      <c r="M124" s="33" t="str">
        <f>VLOOKUP(I124,'[1]IPS CTA BANCARIA (2)'!$B$2:$H$163,5,0)</f>
        <v>#REF!</v>
      </c>
      <c r="N124" s="38" t="s">
        <v>435</v>
      </c>
      <c r="O124" s="38" t="s">
        <v>436</v>
      </c>
      <c r="P124" s="39">
        <v>41816.0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24.0" customHeight="1">
      <c r="A125" s="33" t="s">
        <v>118</v>
      </c>
      <c r="B125" s="34" t="s">
        <v>51</v>
      </c>
      <c r="C125" s="33" t="s">
        <v>52</v>
      </c>
      <c r="D125" s="35">
        <v>0.0</v>
      </c>
      <c r="E125" s="35">
        <v>0.0</v>
      </c>
      <c r="F125" s="35">
        <v>0.0</v>
      </c>
      <c r="G125" s="35">
        <v>0.0</v>
      </c>
      <c r="H125" s="35">
        <v>0.0</v>
      </c>
      <c r="I125" s="35"/>
      <c r="J125" s="36"/>
      <c r="K125" s="35"/>
      <c r="L125" s="37"/>
      <c r="M125" s="33"/>
      <c r="N125" s="38"/>
      <c r="O125" s="38"/>
      <c r="P125" s="39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24.75" customHeight="1">
      <c r="A126" s="33" t="s">
        <v>118</v>
      </c>
      <c r="B126" s="34" t="s">
        <v>31</v>
      </c>
      <c r="C126" s="33" t="s">
        <v>32</v>
      </c>
      <c r="D126" s="35">
        <v>1813569.16</v>
      </c>
      <c r="E126" s="35">
        <v>0.0</v>
      </c>
      <c r="F126" s="35">
        <v>1813569.0</v>
      </c>
      <c r="G126" s="35">
        <v>0.0</v>
      </c>
      <c r="H126" s="35">
        <v>1813569.0</v>
      </c>
      <c r="I126" s="34">
        <v>8.90980997E8</v>
      </c>
      <c r="J126" s="40" t="str">
        <f t="shared" ref="J126:J127" si="46">VLOOKUP(I126,'[1]IPS CTA BANCARIA (2)'!$B$2:$H$163,2,0)</f>
        <v>#REF!</v>
      </c>
      <c r="K126" s="35">
        <v>1813569.0</v>
      </c>
      <c r="L126" s="37" t="str">
        <f t="shared" ref="L126:L127" si="47">VLOOKUP(I126,'[1]IPS CTA BANCARIA (2)'!$B$2:$H$163,4,0)</f>
        <v>#REF!</v>
      </c>
      <c r="M126" s="33" t="str">
        <f t="shared" ref="M126:M127" si="48">VLOOKUP(I126,'[1]IPS CTA BANCARIA (2)'!$B$2:$H$163,5,0)</f>
        <v>#REF!</v>
      </c>
      <c r="N126" s="42">
        <v>2.01400035256E11</v>
      </c>
      <c r="O126" s="38" t="s">
        <v>437</v>
      </c>
      <c r="P126" s="39">
        <v>41830.0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36.0" customHeight="1">
      <c r="A127" s="33" t="s">
        <v>122</v>
      </c>
      <c r="B127" s="34" t="s">
        <v>27</v>
      </c>
      <c r="C127" s="33" t="s">
        <v>310</v>
      </c>
      <c r="D127" s="35">
        <v>3.092734993E7</v>
      </c>
      <c r="E127" s="35">
        <v>0.0</v>
      </c>
      <c r="F127" s="35">
        <v>3.092735E7</v>
      </c>
      <c r="G127" s="35">
        <v>0.0</v>
      </c>
      <c r="H127" s="35">
        <v>3.092735E7</v>
      </c>
      <c r="I127" s="34">
        <v>8.90980066E8</v>
      </c>
      <c r="J127" s="36" t="str">
        <f t="shared" si="46"/>
        <v>#REF!</v>
      </c>
      <c r="K127" s="35">
        <v>3.092735E7</v>
      </c>
      <c r="L127" s="37" t="str">
        <f t="shared" si="47"/>
        <v>#REF!</v>
      </c>
      <c r="M127" s="33" t="str">
        <f t="shared" si="48"/>
        <v>#REF!</v>
      </c>
      <c r="N127" s="38" t="s">
        <v>438</v>
      </c>
      <c r="O127" s="38" t="s">
        <v>439</v>
      </c>
      <c r="P127" s="39">
        <v>41822.0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5.75" customHeight="1">
      <c r="A128" s="33" t="s">
        <v>122</v>
      </c>
      <c r="B128" s="34" t="s">
        <v>37</v>
      </c>
      <c r="C128" s="33" t="s">
        <v>38</v>
      </c>
      <c r="D128" s="35">
        <v>107844.07</v>
      </c>
      <c r="E128" s="35">
        <v>0.0</v>
      </c>
      <c r="F128" s="35">
        <v>107844.0</v>
      </c>
      <c r="G128" s="35">
        <v>0.0</v>
      </c>
      <c r="H128" s="35">
        <v>107844.0</v>
      </c>
      <c r="I128" s="35"/>
      <c r="J128" s="36"/>
      <c r="K128" s="35"/>
      <c r="L128" s="37"/>
      <c r="M128" s="33"/>
      <c r="N128" s="38"/>
      <c r="O128" s="38"/>
      <c r="P128" s="39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24.0" customHeight="1">
      <c r="A129" s="33" t="s">
        <v>122</v>
      </c>
      <c r="B129" s="34" t="s">
        <v>51</v>
      </c>
      <c r="C129" s="33" t="s">
        <v>52</v>
      </c>
      <c r="D129" s="35">
        <v>0.0</v>
      </c>
      <c r="E129" s="35">
        <v>0.0</v>
      </c>
      <c r="F129" s="35">
        <v>0.0</v>
      </c>
      <c r="G129" s="35">
        <v>0.0</v>
      </c>
      <c r="H129" s="35">
        <v>0.0</v>
      </c>
      <c r="I129" s="35"/>
      <c r="J129" s="36"/>
      <c r="K129" s="35"/>
      <c r="L129" s="37"/>
      <c r="M129" s="33"/>
      <c r="N129" s="38"/>
      <c r="O129" s="38"/>
      <c r="P129" s="39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36.0" customHeight="1">
      <c r="A130" s="33" t="s">
        <v>124</v>
      </c>
      <c r="B130" s="34" t="s">
        <v>27</v>
      </c>
      <c r="C130" s="33" t="s">
        <v>310</v>
      </c>
      <c r="D130" s="35">
        <v>3.485957075E7</v>
      </c>
      <c r="E130" s="35">
        <v>0.0</v>
      </c>
      <c r="F130" s="35">
        <v>3.4859571E7</v>
      </c>
      <c r="G130" s="35">
        <v>0.0</v>
      </c>
      <c r="H130" s="35">
        <v>3.4859571E7</v>
      </c>
      <c r="I130" s="34">
        <v>8.90980066E8</v>
      </c>
      <c r="J130" s="36" t="str">
        <f t="shared" ref="J130:J132" si="49">VLOOKUP(I130,'[1]IPS CTA BANCARIA (2)'!$B$2:$H$163,2,0)</f>
        <v>#REF!</v>
      </c>
      <c r="K130" s="35">
        <v>3.4859571E7</v>
      </c>
      <c r="L130" s="37" t="str">
        <f t="shared" ref="L130:L132" si="50">VLOOKUP(I130,'[1]IPS CTA BANCARIA (2)'!$B$2:$H$163,4,0)</f>
        <v>#REF!</v>
      </c>
      <c r="M130" s="33" t="str">
        <f t="shared" ref="M130:M132" si="51">VLOOKUP(I130,'[1]IPS CTA BANCARIA (2)'!$B$2:$H$163,5,0)</f>
        <v>#REF!</v>
      </c>
      <c r="N130" s="38" t="s">
        <v>440</v>
      </c>
      <c r="O130" s="38" t="s">
        <v>441</v>
      </c>
      <c r="P130" s="39">
        <v>41822.0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4.75" customHeight="1">
      <c r="A131" s="33" t="s">
        <v>124</v>
      </c>
      <c r="B131" s="34" t="s">
        <v>53</v>
      </c>
      <c r="C131" s="33" t="s">
        <v>54</v>
      </c>
      <c r="D131" s="35">
        <v>1.001008025E7</v>
      </c>
      <c r="E131" s="35">
        <v>0.0</v>
      </c>
      <c r="F131" s="35">
        <v>1.001008E7</v>
      </c>
      <c r="G131" s="35">
        <v>0.0</v>
      </c>
      <c r="H131" s="35">
        <v>1.001008E7</v>
      </c>
      <c r="I131" s="34">
        <v>8.90900518E8</v>
      </c>
      <c r="J131" s="40" t="str">
        <f t="shared" si="49"/>
        <v>#REF!</v>
      </c>
      <c r="K131" s="35">
        <v>1.001008E7</v>
      </c>
      <c r="L131" s="37" t="str">
        <f t="shared" si="50"/>
        <v>#REF!</v>
      </c>
      <c r="M131" s="33" t="str">
        <f t="shared" si="51"/>
        <v>#REF!</v>
      </c>
      <c r="N131" s="38" t="s">
        <v>442</v>
      </c>
      <c r="O131" s="38" t="s">
        <v>443</v>
      </c>
      <c r="P131" s="39">
        <v>41816.0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36.0" customHeight="1">
      <c r="A132" s="33" t="s">
        <v>126</v>
      </c>
      <c r="B132" s="34" t="s">
        <v>27</v>
      </c>
      <c r="C132" s="33" t="s">
        <v>310</v>
      </c>
      <c r="D132" s="35">
        <v>5192031.41</v>
      </c>
      <c r="E132" s="35">
        <v>686973.4100000001</v>
      </c>
      <c r="F132" s="35">
        <v>4505058.0</v>
      </c>
      <c r="G132" s="35">
        <v>0.0</v>
      </c>
      <c r="H132" s="35">
        <v>4505058.0</v>
      </c>
      <c r="I132" s="34">
        <v>8.90980066E8</v>
      </c>
      <c r="J132" s="36" t="str">
        <f t="shared" si="49"/>
        <v>#REF!</v>
      </c>
      <c r="K132" s="35">
        <v>4505058.0</v>
      </c>
      <c r="L132" s="37" t="str">
        <f t="shared" si="50"/>
        <v>#REF!</v>
      </c>
      <c r="M132" s="33" t="str">
        <f t="shared" si="51"/>
        <v>#REF!</v>
      </c>
      <c r="N132" s="38" t="s">
        <v>444</v>
      </c>
      <c r="O132" s="38" t="s">
        <v>445</v>
      </c>
      <c r="P132" s="39">
        <v>41822.0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5.75" customHeight="1">
      <c r="A133" s="33" t="s">
        <v>126</v>
      </c>
      <c r="B133" s="34" t="s">
        <v>37</v>
      </c>
      <c r="C133" s="33" t="s">
        <v>38</v>
      </c>
      <c r="D133" s="35">
        <v>13633.71</v>
      </c>
      <c r="E133" s="35">
        <v>13633.71</v>
      </c>
      <c r="F133" s="35">
        <v>0.0</v>
      </c>
      <c r="G133" s="35">
        <v>0.0</v>
      </c>
      <c r="H133" s="35">
        <v>0.0</v>
      </c>
      <c r="I133" s="35"/>
      <c r="J133" s="36"/>
      <c r="K133" s="35"/>
      <c r="L133" s="37"/>
      <c r="M133" s="33"/>
      <c r="N133" s="38"/>
      <c r="O133" s="38"/>
      <c r="P133" s="39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24.75" customHeight="1">
      <c r="A134" s="33" t="s">
        <v>126</v>
      </c>
      <c r="B134" s="34" t="s">
        <v>53</v>
      </c>
      <c r="C134" s="33" t="s">
        <v>54</v>
      </c>
      <c r="D134" s="35">
        <v>1236639.88</v>
      </c>
      <c r="E134" s="35">
        <v>166433.8799999999</v>
      </c>
      <c r="F134" s="35">
        <v>1070206.0</v>
      </c>
      <c r="G134" s="35">
        <v>0.0</v>
      </c>
      <c r="H134" s="35">
        <v>1070206.0</v>
      </c>
      <c r="I134" s="34">
        <v>8.90905154E8</v>
      </c>
      <c r="J134" s="36" t="str">
        <f t="shared" ref="J134:J135" si="52">VLOOKUP(I134,'[1]IPS CTA BANCARIA (2)'!$B$2:$H$163,2,0)</f>
        <v>#REF!</v>
      </c>
      <c r="K134" s="35">
        <v>1070206.0</v>
      </c>
      <c r="L134" s="37" t="str">
        <f t="shared" ref="L134:L135" si="53">VLOOKUP(I134,'[1]IPS CTA BANCARIA (2)'!$B$2:$H$163,4,0)</f>
        <v>#REF!</v>
      </c>
      <c r="M134" s="33" t="str">
        <f t="shared" ref="M134:M135" si="54">VLOOKUP(I134,'[1]IPS CTA BANCARIA (2)'!$B$2:$H$163,5,0)</f>
        <v>#REF!</v>
      </c>
      <c r="N134" s="38" t="s">
        <v>446</v>
      </c>
      <c r="O134" s="38" t="s">
        <v>447</v>
      </c>
      <c r="P134" s="39">
        <v>41816.0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36.0" customHeight="1">
      <c r="A135" s="33" t="s">
        <v>128</v>
      </c>
      <c r="B135" s="34" t="s">
        <v>27</v>
      </c>
      <c r="C135" s="33" t="s">
        <v>310</v>
      </c>
      <c r="D135" s="35">
        <v>4.879940875E7</v>
      </c>
      <c r="E135" s="35">
        <v>0.0</v>
      </c>
      <c r="F135" s="35">
        <v>4.8799409E7</v>
      </c>
      <c r="G135" s="35">
        <v>0.0</v>
      </c>
      <c r="H135" s="35">
        <v>4.8799409E7</v>
      </c>
      <c r="I135" s="34">
        <v>8.90980066E8</v>
      </c>
      <c r="J135" s="36" t="str">
        <f t="shared" si="52"/>
        <v>#REF!</v>
      </c>
      <c r="K135" s="35">
        <v>4.8799409E7</v>
      </c>
      <c r="L135" s="37" t="str">
        <f t="shared" si="53"/>
        <v>#REF!</v>
      </c>
      <c r="M135" s="33" t="str">
        <f t="shared" si="54"/>
        <v>#REF!</v>
      </c>
      <c r="N135" s="38" t="s">
        <v>448</v>
      </c>
      <c r="O135" s="38" t="s">
        <v>449</v>
      </c>
      <c r="P135" s="39">
        <v>41822.0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5.75" customHeight="1">
      <c r="A136" s="33" t="s">
        <v>128</v>
      </c>
      <c r="B136" s="34" t="s">
        <v>37</v>
      </c>
      <c r="C136" s="33" t="s">
        <v>38</v>
      </c>
      <c r="D136" s="35">
        <v>5246.76</v>
      </c>
      <c r="E136" s="35">
        <v>0.0</v>
      </c>
      <c r="F136" s="35">
        <v>0.0</v>
      </c>
      <c r="G136" s="35">
        <v>5246.76</v>
      </c>
      <c r="H136" s="35">
        <v>0.0</v>
      </c>
      <c r="I136" s="35"/>
      <c r="J136" s="36"/>
      <c r="K136" s="35"/>
      <c r="L136" s="37"/>
      <c r="M136" s="33"/>
      <c r="N136" s="38"/>
      <c r="O136" s="38"/>
      <c r="P136" s="39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24.75" customHeight="1">
      <c r="A137" s="33" t="s">
        <v>128</v>
      </c>
      <c r="B137" s="34" t="s">
        <v>53</v>
      </c>
      <c r="C137" s="33" t="s">
        <v>54</v>
      </c>
      <c r="D137" s="35">
        <v>5340299.49</v>
      </c>
      <c r="E137" s="35">
        <v>0.0</v>
      </c>
      <c r="F137" s="35">
        <v>5340299.0</v>
      </c>
      <c r="G137" s="35">
        <v>0.0</v>
      </c>
      <c r="H137" s="35">
        <v>5340299.0</v>
      </c>
      <c r="I137" s="34">
        <v>8.90905154E8</v>
      </c>
      <c r="J137" s="36" t="str">
        <f t="shared" ref="J137:J138" si="55">VLOOKUP(I137,'[1]IPS CTA BANCARIA (2)'!$B$2:$H$163,2,0)</f>
        <v>#REF!</v>
      </c>
      <c r="K137" s="35">
        <v>5340299.0</v>
      </c>
      <c r="L137" s="37" t="str">
        <f t="shared" ref="L137:L138" si="56">VLOOKUP(I137,'[1]IPS CTA BANCARIA (2)'!$B$2:$H$163,4,0)</f>
        <v>#REF!</v>
      </c>
      <c r="M137" s="33" t="str">
        <f t="shared" ref="M137:M138" si="57">VLOOKUP(I137,'[1]IPS CTA BANCARIA (2)'!$B$2:$H$163,5,0)</f>
        <v>#REF!</v>
      </c>
      <c r="N137" s="38" t="s">
        <v>450</v>
      </c>
      <c r="O137" s="38" t="s">
        <v>451</v>
      </c>
      <c r="P137" s="39">
        <v>41816.0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36.0" customHeight="1">
      <c r="A138" s="33" t="s">
        <v>130</v>
      </c>
      <c r="B138" s="34" t="s">
        <v>27</v>
      </c>
      <c r="C138" s="33" t="s">
        <v>310</v>
      </c>
      <c r="D138" s="35">
        <v>6.3332455E7</v>
      </c>
      <c r="E138" s="35">
        <v>1.8206865E7</v>
      </c>
      <c r="F138" s="35">
        <v>4.512559E7</v>
      </c>
      <c r="G138" s="35">
        <v>0.0</v>
      </c>
      <c r="H138" s="35">
        <v>4.512559E7</v>
      </c>
      <c r="I138" s="34">
        <v>8.90980066E8</v>
      </c>
      <c r="J138" s="36" t="str">
        <f t="shared" si="55"/>
        <v>#REF!</v>
      </c>
      <c r="K138" s="35">
        <v>4.512559E7</v>
      </c>
      <c r="L138" s="37" t="str">
        <f t="shared" si="56"/>
        <v>#REF!</v>
      </c>
      <c r="M138" s="33" t="str">
        <f t="shared" si="57"/>
        <v>#REF!</v>
      </c>
      <c r="N138" s="38" t="s">
        <v>452</v>
      </c>
      <c r="O138" s="38" t="s">
        <v>453</v>
      </c>
      <c r="P138" s="39">
        <v>41822.0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24.0" customHeight="1">
      <c r="A139" s="33" t="s">
        <v>130</v>
      </c>
      <c r="B139" s="34" t="s">
        <v>51</v>
      </c>
      <c r="C139" s="33" t="s">
        <v>52</v>
      </c>
      <c r="D139" s="35">
        <v>0.0</v>
      </c>
      <c r="E139" s="35">
        <v>0.0</v>
      </c>
      <c r="F139" s="35">
        <v>0.0</v>
      </c>
      <c r="G139" s="35">
        <v>0.0</v>
      </c>
      <c r="H139" s="35">
        <v>0.0</v>
      </c>
      <c r="I139" s="35"/>
      <c r="J139" s="36"/>
      <c r="K139" s="35"/>
      <c r="L139" s="37"/>
      <c r="M139" s="33"/>
      <c r="N139" s="38"/>
      <c r="O139" s="38"/>
      <c r="P139" s="39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5.75" customHeight="1">
      <c r="A140" s="33" t="s">
        <v>132</v>
      </c>
      <c r="B140" s="34" t="s">
        <v>37</v>
      </c>
      <c r="C140" s="33" t="s">
        <v>38</v>
      </c>
      <c r="D140" s="35">
        <v>283580.66</v>
      </c>
      <c r="E140" s="35">
        <v>0.0</v>
      </c>
      <c r="F140" s="35">
        <v>283581.0</v>
      </c>
      <c r="G140" s="35">
        <v>0.0</v>
      </c>
      <c r="H140" s="35">
        <v>283581.0</v>
      </c>
      <c r="I140" s="35"/>
      <c r="J140" s="36"/>
      <c r="K140" s="35"/>
      <c r="L140" s="37"/>
      <c r="M140" s="33"/>
      <c r="N140" s="38"/>
      <c r="O140" s="38"/>
      <c r="P140" s="39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24.75" customHeight="1">
      <c r="A141" s="33" t="s">
        <v>132</v>
      </c>
      <c r="B141" s="34" t="s">
        <v>67</v>
      </c>
      <c r="C141" s="33" t="s">
        <v>68</v>
      </c>
      <c r="D141" s="35">
        <v>328084.04</v>
      </c>
      <c r="E141" s="35">
        <v>0.0</v>
      </c>
      <c r="F141" s="35">
        <v>328084.0</v>
      </c>
      <c r="G141" s="35">
        <v>0.0</v>
      </c>
      <c r="H141" s="35">
        <v>328084.0</v>
      </c>
      <c r="I141" s="34">
        <v>8.90900518E8</v>
      </c>
      <c r="J141" s="36" t="str">
        <f t="shared" ref="J141:J143" si="58">VLOOKUP(I141,'[1]IPS CTA BANCARIA (2)'!$B$2:$H$163,2,0)</f>
        <v>#REF!</v>
      </c>
      <c r="K141" s="35">
        <v>328084.0</v>
      </c>
      <c r="L141" s="37" t="str">
        <f t="shared" ref="L141:L143" si="59">VLOOKUP(I141,'[1]IPS CTA BANCARIA (2)'!$B$2:$H$163,4,0)</f>
        <v>#REF!</v>
      </c>
      <c r="M141" s="33" t="str">
        <f t="shared" ref="M141:M143" si="60">VLOOKUP(I141,'[1]IPS CTA BANCARIA (2)'!$B$2:$H$163,5,0)</f>
        <v>#REF!</v>
      </c>
      <c r="N141" s="38" t="s">
        <v>454</v>
      </c>
      <c r="O141" s="38" t="s">
        <v>455</v>
      </c>
      <c r="P141" s="39">
        <v>41816.0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36.75" customHeight="1">
      <c r="A142" s="33" t="s">
        <v>132</v>
      </c>
      <c r="B142" s="34" t="s">
        <v>39</v>
      </c>
      <c r="C142" s="33" t="s">
        <v>40</v>
      </c>
      <c r="D142" s="35">
        <v>1820605.3</v>
      </c>
      <c r="E142" s="35">
        <v>0.0</v>
      </c>
      <c r="F142" s="35">
        <v>1820605.0</v>
      </c>
      <c r="G142" s="35">
        <v>0.0</v>
      </c>
      <c r="H142" s="35">
        <v>1820605.0</v>
      </c>
      <c r="I142" s="34">
        <v>8.9098467E8</v>
      </c>
      <c r="J142" s="40" t="str">
        <f t="shared" si="58"/>
        <v>#REF!</v>
      </c>
      <c r="K142" s="35">
        <v>1820605.0</v>
      </c>
      <c r="L142" s="37" t="str">
        <f t="shared" si="59"/>
        <v>#REF!</v>
      </c>
      <c r="M142" s="33" t="str">
        <f t="shared" si="60"/>
        <v>#REF!</v>
      </c>
      <c r="N142" s="38" t="s">
        <v>456</v>
      </c>
      <c r="O142" s="38" t="s">
        <v>457</v>
      </c>
      <c r="P142" s="39">
        <v>41816.0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36.0" customHeight="1">
      <c r="A143" s="33" t="s">
        <v>134</v>
      </c>
      <c r="B143" s="34" t="s">
        <v>27</v>
      </c>
      <c r="C143" s="33" t="s">
        <v>310</v>
      </c>
      <c r="D143" s="35">
        <v>3.7353167E7</v>
      </c>
      <c r="E143" s="35">
        <v>0.0</v>
      </c>
      <c r="F143" s="35">
        <v>3.7353167E7</v>
      </c>
      <c r="G143" s="35">
        <v>0.0</v>
      </c>
      <c r="H143" s="35">
        <v>3.7353167E7</v>
      </c>
      <c r="I143" s="34">
        <v>8.90907254E8</v>
      </c>
      <c r="J143" s="36" t="str">
        <f t="shared" si="58"/>
        <v>#REF!</v>
      </c>
      <c r="K143" s="35">
        <v>3.7715792E7</v>
      </c>
      <c r="L143" s="37" t="str">
        <f t="shared" si="59"/>
        <v>#REF!</v>
      </c>
      <c r="M143" s="33" t="str">
        <f t="shared" si="60"/>
        <v>#REF!</v>
      </c>
      <c r="N143" s="38" t="s">
        <v>458</v>
      </c>
      <c r="O143" s="38" t="s">
        <v>459</v>
      </c>
      <c r="P143" s="39">
        <v>41823.0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24.0" customHeight="1">
      <c r="A144" s="33" t="s">
        <v>134</v>
      </c>
      <c r="B144" s="34" t="s">
        <v>51</v>
      </c>
      <c r="C144" s="33" t="s">
        <v>52</v>
      </c>
      <c r="D144" s="35">
        <v>0.0</v>
      </c>
      <c r="E144" s="35">
        <v>0.0</v>
      </c>
      <c r="F144" s="35">
        <v>0.0</v>
      </c>
      <c r="G144" s="35">
        <v>0.0</v>
      </c>
      <c r="H144" s="35">
        <v>0.0</v>
      </c>
      <c r="I144" s="35"/>
      <c r="J144" s="36"/>
      <c r="K144" s="35"/>
      <c r="L144" s="37"/>
      <c r="M144" s="33"/>
      <c r="N144" s="38"/>
      <c r="O144" s="38"/>
      <c r="P144" s="39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36.0" customHeight="1">
      <c r="A145" s="33" t="s">
        <v>136</v>
      </c>
      <c r="B145" s="34" t="s">
        <v>27</v>
      </c>
      <c r="C145" s="33" t="s">
        <v>310</v>
      </c>
      <c r="D145" s="35">
        <v>5.8523585E7</v>
      </c>
      <c r="E145" s="35">
        <v>0.0</v>
      </c>
      <c r="F145" s="35">
        <v>5.8523585E7</v>
      </c>
      <c r="G145" s="35">
        <v>0.0</v>
      </c>
      <c r="H145" s="35">
        <v>5.8523585E7</v>
      </c>
      <c r="I145" s="34">
        <v>8.90907254E8</v>
      </c>
      <c r="J145" s="36" t="str">
        <f>VLOOKUP(I145,'[1]IPS CTA BANCARIA (2)'!$B$2:$H$163,2,0)</f>
        <v>#REF!</v>
      </c>
      <c r="K145" s="35">
        <v>5.8523585E7</v>
      </c>
      <c r="L145" s="37" t="str">
        <f>VLOOKUP(I145,'[1]IPS CTA BANCARIA (2)'!$B$2:$H$163,4,0)</f>
        <v>#REF!</v>
      </c>
      <c r="M145" s="33" t="str">
        <f>VLOOKUP(I145,'[1]IPS CTA BANCARIA (2)'!$B$2:$H$163,5,0)</f>
        <v>#REF!</v>
      </c>
      <c r="N145" s="38" t="s">
        <v>460</v>
      </c>
      <c r="O145" s="38" t="s">
        <v>461</v>
      </c>
      <c r="P145" s="39">
        <v>41823.0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24.0" customHeight="1">
      <c r="A146" s="33" t="s">
        <v>136</v>
      </c>
      <c r="B146" s="34" t="s">
        <v>51</v>
      </c>
      <c r="C146" s="33" t="s">
        <v>52</v>
      </c>
      <c r="D146" s="35">
        <v>0.0</v>
      </c>
      <c r="E146" s="35">
        <v>0.0</v>
      </c>
      <c r="F146" s="35">
        <v>0.0</v>
      </c>
      <c r="G146" s="35">
        <v>0.0</v>
      </c>
      <c r="H146" s="35">
        <v>0.0</v>
      </c>
      <c r="I146" s="35"/>
      <c r="J146" s="36"/>
      <c r="K146" s="35"/>
      <c r="L146" s="37"/>
      <c r="M146" s="33"/>
      <c r="N146" s="38"/>
      <c r="O146" s="38"/>
      <c r="P146" s="39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36.0" customHeight="1">
      <c r="A147" s="33" t="s">
        <v>138</v>
      </c>
      <c r="B147" s="34" t="s">
        <v>27</v>
      </c>
      <c r="C147" s="33" t="s">
        <v>310</v>
      </c>
      <c r="D147" s="35">
        <v>1.278369405E7</v>
      </c>
      <c r="E147" s="35">
        <v>0.0</v>
      </c>
      <c r="F147" s="35">
        <v>1.2783694E7</v>
      </c>
      <c r="G147" s="35">
        <v>0.0</v>
      </c>
      <c r="H147" s="35">
        <v>1.2783694E7</v>
      </c>
      <c r="I147" s="34">
        <v>8.90980066E8</v>
      </c>
      <c r="J147" s="36" t="str">
        <f>VLOOKUP(I147,'[1]IPS CTA BANCARIA (2)'!$B$2:$H$163,2,0)</f>
        <v>#REF!</v>
      </c>
      <c r="K147" s="35">
        <v>1.2783694E7</v>
      </c>
      <c r="L147" s="37" t="str">
        <f>VLOOKUP(I147,'[1]IPS CTA BANCARIA (2)'!$B$2:$H$163,4,0)</f>
        <v>#REF!</v>
      </c>
      <c r="M147" s="33" t="str">
        <f>VLOOKUP(I147,'[1]IPS CTA BANCARIA (2)'!$B$2:$H$163,5,0)</f>
        <v>#REF!</v>
      </c>
      <c r="N147" s="38" t="s">
        <v>462</v>
      </c>
      <c r="O147" s="38" t="s">
        <v>463</v>
      </c>
      <c r="P147" s="39">
        <v>41822.0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5.75" customHeight="1">
      <c r="A148" s="33" t="s">
        <v>138</v>
      </c>
      <c r="B148" s="34" t="s">
        <v>37</v>
      </c>
      <c r="C148" s="33" t="s">
        <v>38</v>
      </c>
      <c r="D148" s="35">
        <v>2.680892282E7</v>
      </c>
      <c r="E148" s="35">
        <v>0.0</v>
      </c>
      <c r="F148" s="35">
        <v>2.6808923E7</v>
      </c>
      <c r="G148" s="35">
        <v>0.0</v>
      </c>
      <c r="H148" s="35">
        <v>2.6808923E7</v>
      </c>
      <c r="I148" s="35"/>
      <c r="J148" s="36"/>
      <c r="K148" s="35"/>
      <c r="L148" s="37"/>
      <c r="M148" s="33"/>
      <c r="N148" s="38"/>
      <c r="O148" s="38"/>
      <c r="P148" s="39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24.75" customHeight="1">
      <c r="A149" s="33" t="s">
        <v>138</v>
      </c>
      <c r="B149" s="34" t="s">
        <v>67</v>
      </c>
      <c r="C149" s="33" t="s">
        <v>68</v>
      </c>
      <c r="D149" s="35">
        <v>6326139.51</v>
      </c>
      <c r="E149" s="35">
        <v>0.0</v>
      </c>
      <c r="F149" s="35">
        <v>6326140.0</v>
      </c>
      <c r="G149" s="35">
        <v>0.0</v>
      </c>
      <c r="H149" s="35">
        <v>6326140.0</v>
      </c>
      <c r="I149" s="34">
        <v>8.90900518E8</v>
      </c>
      <c r="J149" s="36" t="str">
        <f t="shared" ref="J149:J151" si="61">VLOOKUP(I149,'[1]IPS CTA BANCARIA (2)'!$B$2:$H$163,2,0)</f>
        <v>#REF!</v>
      </c>
      <c r="K149" s="35">
        <v>6326140.0</v>
      </c>
      <c r="L149" s="37" t="str">
        <f t="shared" ref="L149:L151" si="62">VLOOKUP(I149,'[1]IPS CTA BANCARIA (2)'!$B$2:$H$163,4,0)</f>
        <v>#REF!</v>
      </c>
      <c r="M149" s="33" t="str">
        <f t="shared" ref="M149:M151" si="63">VLOOKUP(I149,'[1]IPS CTA BANCARIA (2)'!$B$2:$H$163,5,0)</f>
        <v>#REF!</v>
      </c>
      <c r="N149" s="38" t="s">
        <v>464</v>
      </c>
      <c r="O149" s="38" t="s">
        <v>465</v>
      </c>
      <c r="P149" s="39">
        <v>41816.0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24.75" customHeight="1">
      <c r="A150" s="33" t="s">
        <v>138</v>
      </c>
      <c r="B150" s="34" t="s">
        <v>39</v>
      </c>
      <c r="C150" s="33" t="s">
        <v>40</v>
      </c>
      <c r="D150" s="35">
        <v>1.7148317662E8</v>
      </c>
      <c r="E150" s="35">
        <v>0.0</v>
      </c>
      <c r="F150" s="35">
        <v>1.71483177E8</v>
      </c>
      <c r="G150" s="35">
        <v>0.0</v>
      </c>
      <c r="H150" s="35">
        <v>1.71483177E8</v>
      </c>
      <c r="I150" s="34">
        <v>8.00138311E8</v>
      </c>
      <c r="J150" s="40" t="str">
        <f t="shared" si="61"/>
        <v>#REF!</v>
      </c>
      <c r="K150" s="35">
        <v>1.71483177E8</v>
      </c>
      <c r="L150" s="37" t="str">
        <f t="shared" si="62"/>
        <v>#REF!</v>
      </c>
      <c r="M150" s="33" t="str">
        <f t="shared" si="63"/>
        <v>#REF!</v>
      </c>
      <c r="N150" s="38" t="s">
        <v>466</v>
      </c>
      <c r="O150" s="38" t="s">
        <v>467</v>
      </c>
      <c r="P150" s="39">
        <v>41816.0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36.0" customHeight="1">
      <c r="A151" s="33" t="s">
        <v>140</v>
      </c>
      <c r="B151" s="34" t="s">
        <v>27</v>
      </c>
      <c r="C151" s="33" t="s">
        <v>310</v>
      </c>
      <c r="D151" s="35">
        <v>2874173.0</v>
      </c>
      <c r="E151" s="35">
        <v>270156.0</v>
      </c>
      <c r="F151" s="35">
        <v>2604017.0</v>
      </c>
      <c r="G151" s="35">
        <v>0.0</v>
      </c>
      <c r="H151" s="35">
        <v>2604017.0</v>
      </c>
      <c r="I151" s="34">
        <v>8.90980066E8</v>
      </c>
      <c r="J151" s="36" t="str">
        <f t="shared" si="61"/>
        <v>#REF!</v>
      </c>
      <c r="K151" s="35">
        <v>2604017.0</v>
      </c>
      <c r="L151" s="37" t="str">
        <f t="shared" si="62"/>
        <v>#REF!</v>
      </c>
      <c r="M151" s="33" t="str">
        <f t="shared" si="63"/>
        <v>#REF!</v>
      </c>
      <c r="N151" s="38" t="s">
        <v>468</v>
      </c>
      <c r="O151" s="38" t="s">
        <v>469</v>
      </c>
      <c r="P151" s="39">
        <v>41822.0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36.0" customHeight="1">
      <c r="A152" s="33" t="s">
        <v>142</v>
      </c>
      <c r="B152" s="34" t="s">
        <v>27</v>
      </c>
      <c r="C152" s="33" t="s">
        <v>310</v>
      </c>
      <c r="D152" s="35">
        <v>1655561.04</v>
      </c>
      <c r="E152" s="35">
        <v>1655561.04</v>
      </c>
      <c r="F152" s="35">
        <v>0.0</v>
      </c>
      <c r="G152" s="35">
        <v>0.0</v>
      </c>
      <c r="H152" s="35">
        <v>0.0</v>
      </c>
      <c r="I152" s="34"/>
      <c r="J152" s="36"/>
      <c r="K152" s="35"/>
      <c r="L152" s="37"/>
      <c r="M152" s="33"/>
      <c r="N152" s="38"/>
      <c r="O152" s="38"/>
      <c r="P152" s="39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5.75" customHeight="1">
      <c r="A153" s="33" t="s">
        <v>142</v>
      </c>
      <c r="B153" s="34" t="s">
        <v>37</v>
      </c>
      <c r="C153" s="33" t="s">
        <v>38</v>
      </c>
      <c r="D153" s="35">
        <v>10713.96</v>
      </c>
      <c r="E153" s="35">
        <v>10713.96</v>
      </c>
      <c r="F153" s="35">
        <v>0.0</v>
      </c>
      <c r="G153" s="35">
        <v>0.0</v>
      </c>
      <c r="H153" s="35">
        <v>0.0</v>
      </c>
      <c r="I153" s="35"/>
      <c r="J153" s="36"/>
      <c r="K153" s="35"/>
      <c r="L153" s="37"/>
      <c r="M153" s="33"/>
      <c r="N153" s="38"/>
      <c r="O153" s="38"/>
      <c r="P153" s="39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5.75" customHeight="1">
      <c r="A154" s="33" t="s">
        <v>142</v>
      </c>
      <c r="B154" s="34" t="s">
        <v>143</v>
      </c>
      <c r="C154" s="33" t="s">
        <v>144</v>
      </c>
      <c r="D154" s="35">
        <v>0.0</v>
      </c>
      <c r="E154" s="35">
        <v>0.0</v>
      </c>
      <c r="F154" s="35">
        <v>0.0</v>
      </c>
      <c r="G154" s="35">
        <v>0.0</v>
      </c>
      <c r="H154" s="35">
        <v>0.0</v>
      </c>
      <c r="I154" s="35"/>
      <c r="J154" s="36"/>
      <c r="K154" s="35"/>
      <c r="L154" s="37"/>
      <c r="M154" s="33"/>
      <c r="N154" s="38"/>
      <c r="O154" s="38"/>
      <c r="P154" s="39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36.0" customHeight="1">
      <c r="A155" s="33" t="s">
        <v>146</v>
      </c>
      <c r="B155" s="34" t="s">
        <v>27</v>
      </c>
      <c r="C155" s="33" t="s">
        <v>310</v>
      </c>
      <c r="D155" s="35">
        <v>3.94373339E7</v>
      </c>
      <c r="E155" s="35">
        <v>0.0</v>
      </c>
      <c r="F155" s="35">
        <v>3.9437334E7</v>
      </c>
      <c r="G155" s="35">
        <v>0.0</v>
      </c>
      <c r="H155" s="35">
        <v>3.9437334E7</v>
      </c>
      <c r="I155" s="34">
        <v>8.90907254E8</v>
      </c>
      <c r="J155" s="36" t="str">
        <f>VLOOKUP(I155,'[1]IPS CTA BANCARIA (2)'!$B$2:$H$163,2,0)</f>
        <v>#REF!</v>
      </c>
      <c r="K155" s="35">
        <v>3.9437334E7</v>
      </c>
      <c r="L155" s="37" t="str">
        <f>VLOOKUP(I155,'[1]IPS CTA BANCARIA (2)'!$B$2:$H$163,4,0)</f>
        <v>#REF!</v>
      </c>
      <c r="M155" s="33" t="str">
        <f>VLOOKUP(I155,'[1]IPS CTA BANCARIA (2)'!$B$2:$H$163,5,0)</f>
        <v>#REF!</v>
      </c>
      <c r="N155" s="38" t="s">
        <v>470</v>
      </c>
      <c r="O155" s="38" t="s">
        <v>471</v>
      </c>
      <c r="P155" s="39">
        <v>41822.0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5.75" customHeight="1">
      <c r="A156" s="33" t="s">
        <v>146</v>
      </c>
      <c r="B156" s="34" t="s">
        <v>37</v>
      </c>
      <c r="C156" s="33" t="s">
        <v>38</v>
      </c>
      <c r="D156" s="35">
        <v>6712063.1</v>
      </c>
      <c r="E156" s="35">
        <v>0.0</v>
      </c>
      <c r="F156" s="35">
        <v>6712063.0</v>
      </c>
      <c r="G156" s="35">
        <v>0.0</v>
      </c>
      <c r="H156" s="35">
        <v>6712063.0</v>
      </c>
      <c r="I156" s="35"/>
      <c r="J156" s="36"/>
      <c r="K156" s="35"/>
      <c r="L156" s="37"/>
      <c r="M156" s="33"/>
      <c r="N156" s="38"/>
      <c r="O156" s="38"/>
      <c r="P156" s="39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24.0" customHeight="1">
      <c r="A157" s="33" t="s">
        <v>146</v>
      </c>
      <c r="B157" s="34" t="s">
        <v>51</v>
      </c>
      <c r="C157" s="33" t="s">
        <v>52</v>
      </c>
      <c r="D157" s="35">
        <v>0.0</v>
      </c>
      <c r="E157" s="35">
        <v>0.0</v>
      </c>
      <c r="F157" s="35">
        <v>0.0</v>
      </c>
      <c r="G157" s="35">
        <v>0.0</v>
      </c>
      <c r="H157" s="35">
        <v>0.0</v>
      </c>
      <c r="I157" s="35"/>
      <c r="J157" s="36"/>
      <c r="K157" s="35"/>
      <c r="L157" s="37"/>
      <c r="M157" s="33"/>
      <c r="N157" s="38"/>
      <c r="O157" s="38"/>
      <c r="P157" s="39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36.0" customHeight="1">
      <c r="A158" s="33" t="s">
        <v>148</v>
      </c>
      <c r="B158" s="34" t="s">
        <v>27</v>
      </c>
      <c r="C158" s="33" t="s">
        <v>310</v>
      </c>
      <c r="D158" s="35">
        <v>849314.26</v>
      </c>
      <c r="E158" s="35">
        <v>0.0</v>
      </c>
      <c r="F158" s="35">
        <v>849314.0</v>
      </c>
      <c r="G158" s="35">
        <v>0.0</v>
      </c>
      <c r="H158" s="35">
        <v>849314.0</v>
      </c>
      <c r="I158" s="34">
        <v>8.90980066E8</v>
      </c>
      <c r="J158" s="36" t="str">
        <f>VLOOKUP(I158,'[1]IPS CTA BANCARIA (2)'!$B$2:$H$163,2,0)</f>
        <v>#REF!</v>
      </c>
      <c r="K158" s="35">
        <v>849314.0</v>
      </c>
      <c r="L158" s="37" t="str">
        <f>VLOOKUP(I158,'[1]IPS CTA BANCARIA (2)'!$B$2:$H$163,4,0)</f>
        <v>#REF!</v>
      </c>
      <c r="M158" s="33" t="str">
        <f>VLOOKUP(I158,'[1]IPS CTA BANCARIA (2)'!$B$2:$H$163,5,0)</f>
        <v>#REF!</v>
      </c>
      <c r="N158" s="38" t="s">
        <v>472</v>
      </c>
      <c r="O158" s="38" t="s">
        <v>473</v>
      </c>
      <c r="P158" s="39">
        <v>41822.0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5.75" customHeight="1">
      <c r="A159" s="33" t="s">
        <v>148</v>
      </c>
      <c r="B159" s="34" t="s">
        <v>37</v>
      </c>
      <c r="C159" s="33" t="s">
        <v>38</v>
      </c>
      <c r="D159" s="35">
        <v>289623.28</v>
      </c>
      <c r="E159" s="35">
        <v>0.0</v>
      </c>
      <c r="F159" s="35">
        <v>289623.0</v>
      </c>
      <c r="G159" s="35">
        <v>0.0</v>
      </c>
      <c r="H159" s="35">
        <v>289623.0</v>
      </c>
      <c r="I159" s="35"/>
      <c r="J159" s="36"/>
      <c r="K159" s="35"/>
      <c r="L159" s="37"/>
      <c r="M159" s="33"/>
      <c r="N159" s="38"/>
      <c r="O159" s="38"/>
      <c r="P159" s="39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24.75" customHeight="1">
      <c r="A160" s="33" t="s">
        <v>148</v>
      </c>
      <c r="B160" s="34" t="s">
        <v>67</v>
      </c>
      <c r="C160" s="33" t="s">
        <v>68</v>
      </c>
      <c r="D160" s="35">
        <v>674718.87</v>
      </c>
      <c r="E160" s="35">
        <v>0.0</v>
      </c>
      <c r="F160" s="35">
        <v>674719.0</v>
      </c>
      <c r="G160" s="35">
        <v>0.0</v>
      </c>
      <c r="H160" s="35">
        <v>674719.0</v>
      </c>
      <c r="I160" s="34">
        <v>8.90900518E8</v>
      </c>
      <c r="J160" s="36" t="str">
        <f t="shared" ref="J160:J161" si="64">VLOOKUP(I160,'[1]IPS CTA BANCARIA (2)'!$B$2:$H$163,2,0)</f>
        <v>#REF!</v>
      </c>
      <c r="K160" s="35">
        <v>674719.0</v>
      </c>
      <c r="L160" s="37" t="str">
        <f t="shared" ref="L160:L161" si="65">VLOOKUP(I160,'[1]IPS CTA BANCARIA (2)'!$B$2:$H$163,4,0)</f>
        <v>#REF!</v>
      </c>
      <c r="M160" s="33" t="str">
        <f t="shared" ref="M160:M161" si="66">VLOOKUP(I160,'[1]IPS CTA BANCARIA (2)'!$B$2:$H$163,5,0)</f>
        <v>#REF!</v>
      </c>
      <c r="N160" s="38" t="s">
        <v>474</v>
      </c>
      <c r="O160" s="38" t="s">
        <v>475</v>
      </c>
      <c r="P160" s="39">
        <v>41816.0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24.75" customHeight="1">
      <c r="A161" s="33" t="s">
        <v>148</v>
      </c>
      <c r="B161" s="34" t="s">
        <v>39</v>
      </c>
      <c r="C161" s="33" t="s">
        <v>40</v>
      </c>
      <c r="D161" s="35">
        <v>3127296.59</v>
      </c>
      <c r="E161" s="35">
        <v>0.0</v>
      </c>
      <c r="F161" s="35">
        <v>3127297.0</v>
      </c>
      <c r="G161" s="35">
        <v>0.0</v>
      </c>
      <c r="H161" s="35">
        <v>3127297.0</v>
      </c>
      <c r="I161" s="34">
        <v>8.90906991E8</v>
      </c>
      <c r="J161" s="40" t="str">
        <f t="shared" si="64"/>
        <v>#REF!</v>
      </c>
      <c r="K161" s="35">
        <v>3127297.0</v>
      </c>
      <c r="L161" s="37" t="str">
        <f t="shared" si="65"/>
        <v>#REF!</v>
      </c>
      <c r="M161" s="33" t="str">
        <f t="shared" si="66"/>
        <v>#REF!</v>
      </c>
      <c r="N161" s="38" t="s">
        <v>476</v>
      </c>
      <c r="O161" s="38" t="s">
        <v>477</v>
      </c>
      <c r="P161" s="39">
        <v>41816.0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5.75" customHeight="1">
      <c r="A162" s="33" t="s">
        <v>150</v>
      </c>
      <c r="B162" s="34" t="s">
        <v>37</v>
      </c>
      <c r="C162" s="33" t="s">
        <v>38</v>
      </c>
      <c r="D162" s="35">
        <v>8373807.49</v>
      </c>
      <c r="E162" s="35">
        <v>1613661.4900000002</v>
      </c>
      <c r="F162" s="35">
        <v>6760146.0</v>
      </c>
      <c r="G162" s="35">
        <v>0.0</v>
      </c>
      <c r="H162" s="35">
        <v>6760146.0</v>
      </c>
      <c r="I162" s="35"/>
      <c r="J162" s="36"/>
      <c r="K162" s="35"/>
      <c r="L162" s="37"/>
      <c r="M162" s="33"/>
      <c r="N162" s="38"/>
      <c r="O162" s="38"/>
      <c r="P162" s="39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5.75" customHeight="1">
      <c r="A163" s="33" t="s">
        <v>150</v>
      </c>
      <c r="B163" s="34" t="s">
        <v>75</v>
      </c>
      <c r="C163" s="33" t="s">
        <v>76</v>
      </c>
      <c r="D163" s="35">
        <v>915.08</v>
      </c>
      <c r="E163" s="35">
        <v>915.08</v>
      </c>
      <c r="F163" s="35">
        <v>0.0</v>
      </c>
      <c r="G163" s="35">
        <v>0.0</v>
      </c>
      <c r="H163" s="35">
        <v>0.0</v>
      </c>
      <c r="I163" s="35"/>
      <c r="J163" s="36"/>
      <c r="K163" s="35"/>
      <c r="L163" s="37"/>
      <c r="M163" s="33"/>
      <c r="N163" s="38"/>
      <c r="O163" s="38"/>
      <c r="P163" s="39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24.75" customHeight="1">
      <c r="A164" s="33" t="s">
        <v>150</v>
      </c>
      <c r="B164" s="34" t="s">
        <v>53</v>
      </c>
      <c r="C164" s="33" t="s">
        <v>54</v>
      </c>
      <c r="D164" s="35">
        <v>2206401.43</v>
      </c>
      <c r="E164" s="35">
        <v>425375.43000000017</v>
      </c>
      <c r="F164" s="35">
        <v>1781026.0</v>
      </c>
      <c r="G164" s="35">
        <v>0.0</v>
      </c>
      <c r="H164" s="35">
        <v>1781026.0</v>
      </c>
      <c r="I164" s="34">
        <v>8.90905154E8</v>
      </c>
      <c r="J164" s="36" t="str">
        <f t="shared" ref="J164:J165" si="67">VLOOKUP(I164,'[1]IPS CTA BANCARIA (2)'!$B$2:$H$163,2,0)</f>
        <v>#REF!</v>
      </c>
      <c r="K164" s="35">
        <v>1781026.0</v>
      </c>
      <c r="L164" s="37" t="str">
        <f t="shared" ref="L164:L165" si="68">VLOOKUP(I164,'[1]IPS CTA BANCARIA (2)'!$B$2:$H$163,4,0)</f>
        <v>#REF!</v>
      </c>
      <c r="M164" s="33" t="str">
        <f t="shared" ref="M164:M165" si="69">VLOOKUP(I164,'[1]IPS CTA BANCARIA (2)'!$B$2:$H$163,5,0)</f>
        <v>#REF!</v>
      </c>
      <c r="N164" s="38" t="s">
        <v>478</v>
      </c>
      <c r="O164" s="38" t="s">
        <v>479</v>
      </c>
      <c r="P164" s="39">
        <v>41816.0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36.0" customHeight="1">
      <c r="A165" s="33" t="s">
        <v>152</v>
      </c>
      <c r="B165" s="34" t="s">
        <v>27</v>
      </c>
      <c r="C165" s="33" t="s">
        <v>310</v>
      </c>
      <c r="D165" s="35">
        <v>6.658345999E7</v>
      </c>
      <c r="E165" s="35">
        <v>0.0</v>
      </c>
      <c r="F165" s="35">
        <v>6.658346E7</v>
      </c>
      <c r="G165" s="35">
        <v>0.0</v>
      </c>
      <c r="H165" s="35">
        <v>6.658346E7</v>
      </c>
      <c r="I165" s="34">
        <v>8.90907254E8</v>
      </c>
      <c r="J165" s="36" t="str">
        <f t="shared" si="67"/>
        <v>#REF!</v>
      </c>
      <c r="K165" s="35">
        <v>6.8641122E7</v>
      </c>
      <c r="L165" s="37" t="str">
        <f t="shared" si="68"/>
        <v>#REF!</v>
      </c>
      <c r="M165" s="33" t="str">
        <f t="shared" si="69"/>
        <v>#REF!</v>
      </c>
      <c r="N165" s="38" t="s">
        <v>480</v>
      </c>
      <c r="O165" s="38" t="s">
        <v>481</v>
      </c>
      <c r="P165" s="39">
        <v>41822.0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5.75" customHeight="1">
      <c r="A166" s="33" t="s">
        <v>152</v>
      </c>
      <c r="B166" s="34" t="s">
        <v>37</v>
      </c>
      <c r="C166" s="33" t="s">
        <v>38</v>
      </c>
      <c r="D166" s="35">
        <v>104664.01</v>
      </c>
      <c r="E166" s="35">
        <v>0.0</v>
      </c>
      <c r="F166" s="35">
        <v>104664.0</v>
      </c>
      <c r="G166" s="35">
        <v>0.0</v>
      </c>
      <c r="H166" s="35">
        <v>104664.0</v>
      </c>
      <c r="I166" s="35"/>
      <c r="J166" s="36"/>
      <c r="K166" s="35"/>
      <c r="L166" s="37"/>
      <c r="M166" s="33"/>
      <c r="N166" s="38"/>
      <c r="O166" s="38"/>
      <c r="P166" s="39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24.0" customHeight="1">
      <c r="A167" s="33" t="s">
        <v>152</v>
      </c>
      <c r="B167" s="34" t="s">
        <v>51</v>
      </c>
      <c r="C167" s="33" t="s">
        <v>52</v>
      </c>
      <c r="D167" s="35">
        <v>0.0</v>
      </c>
      <c r="E167" s="35">
        <v>0.0</v>
      </c>
      <c r="F167" s="35">
        <v>0.0</v>
      </c>
      <c r="G167" s="35">
        <v>0.0</v>
      </c>
      <c r="H167" s="35">
        <v>0.0</v>
      </c>
      <c r="I167" s="35"/>
      <c r="J167" s="36"/>
      <c r="K167" s="35"/>
      <c r="L167" s="37"/>
      <c r="M167" s="33"/>
      <c r="N167" s="38"/>
      <c r="O167" s="38"/>
      <c r="P167" s="39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36.0" customHeight="1">
      <c r="A168" s="33" t="s">
        <v>154</v>
      </c>
      <c r="B168" s="34" t="s">
        <v>27</v>
      </c>
      <c r="C168" s="33" t="s">
        <v>310</v>
      </c>
      <c r="D168" s="35">
        <v>5.129676E7</v>
      </c>
      <c r="E168" s="35">
        <v>4413124.0</v>
      </c>
      <c r="F168" s="35">
        <v>4.6883636E7</v>
      </c>
      <c r="G168" s="35">
        <v>0.0</v>
      </c>
      <c r="H168" s="35">
        <v>4.6883636E7</v>
      </c>
      <c r="I168" s="34">
        <v>8.90907215E8</v>
      </c>
      <c r="J168" s="40" t="str">
        <f>VLOOKUP(I168,'[1]IPS CTA BANCARIA (2)'!$B$2:$H$163,2,0)</f>
        <v>#REF!</v>
      </c>
      <c r="K168" s="35">
        <v>4.6883636E7</v>
      </c>
      <c r="L168" s="37" t="str">
        <f>VLOOKUP(I168,'[1]IPS CTA BANCARIA (2)'!$B$2:$H$163,4,0)</f>
        <v>#REF!</v>
      </c>
      <c r="M168" s="33" t="str">
        <f>VLOOKUP(I168,'[1]IPS CTA BANCARIA (2)'!$B$2:$H$163,5,0)</f>
        <v>#REF!</v>
      </c>
      <c r="N168" s="38" t="s">
        <v>482</v>
      </c>
      <c r="O168" s="38" t="s">
        <v>483</v>
      </c>
      <c r="P168" s="39">
        <v>41823.0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24.0" customHeight="1">
      <c r="A169" s="33" t="s">
        <v>154</v>
      </c>
      <c r="B169" s="34" t="s">
        <v>51</v>
      </c>
      <c r="C169" s="33" t="s">
        <v>52</v>
      </c>
      <c r="D169" s="35">
        <v>0.0</v>
      </c>
      <c r="E169" s="35">
        <v>0.0</v>
      </c>
      <c r="F169" s="35">
        <v>0.0</v>
      </c>
      <c r="G169" s="35">
        <v>0.0</v>
      </c>
      <c r="H169" s="35">
        <v>0.0</v>
      </c>
      <c r="I169" s="35"/>
      <c r="J169" s="36"/>
      <c r="K169" s="35"/>
      <c r="L169" s="37"/>
      <c r="M169" s="33"/>
      <c r="N169" s="38"/>
      <c r="O169" s="38"/>
      <c r="P169" s="39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36.0" customHeight="1">
      <c r="A170" s="33" t="s">
        <v>156</v>
      </c>
      <c r="B170" s="34" t="s">
        <v>27</v>
      </c>
      <c r="C170" s="33" t="s">
        <v>310</v>
      </c>
      <c r="D170" s="35">
        <v>763604.5</v>
      </c>
      <c r="E170" s="35">
        <v>0.0</v>
      </c>
      <c r="F170" s="35">
        <v>763605.0</v>
      </c>
      <c r="G170" s="35">
        <v>0.0</v>
      </c>
      <c r="H170" s="35">
        <v>763605.0</v>
      </c>
      <c r="I170" s="34">
        <v>8.90980066E8</v>
      </c>
      <c r="J170" s="36" t="str">
        <f>VLOOKUP(I170,'[1]IPS CTA BANCARIA (2)'!$B$2:$H$163,2,0)</f>
        <v>#REF!</v>
      </c>
      <c r="K170" s="35">
        <v>763605.0</v>
      </c>
      <c r="L170" s="37" t="str">
        <f>VLOOKUP(I170,'[1]IPS CTA BANCARIA (2)'!$B$2:$H$163,4,0)</f>
        <v>#REF!</v>
      </c>
      <c r="M170" s="33" t="str">
        <f>VLOOKUP(I170,'[1]IPS CTA BANCARIA (2)'!$B$2:$H$163,5,0)</f>
        <v>#REF!</v>
      </c>
      <c r="N170" s="38" t="s">
        <v>484</v>
      </c>
      <c r="O170" s="38" t="s">
        <v>485</v>
      </c>
      <c r="P170" s="39">
        <v>41822.0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5.75" customHeight="1">
      <c r="A171" s="33" t="s">
        <v>156</v>
      </c>
      <c r="B171" s="34" t="s">
        <v>37</v>
      </c>
      <c r="C171" s="33" t="s">
        <v>38</v>
      </c>
      <c r="D171" s="35">
        <v>15.46</v>
      </c>
      <c r="E171" s="35">
        <v>0.0</v>
      </c>
      <c r="F171" s="35">
        <v>0.0</v>
      </c>
      <c r="G171" s="35">
        <v>15.46</v>
      </c>
      <c r="H171" s="35">
        <v>0.0</v>
      </c>
      <c r="I171" s="35"/>
      <c r="J171" s="36"/>
      <c r="K171" s="35"/>
      <c r="L171" s="37"/>
      <c r="M171" s="33"/>
      <c r="N171" s="38"/>
      <c r="O171" s="38"/>
      <c r="P171" s="39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24.75" customHeight="1">
      <c r="A172" s="33" t="s">
        <v>156</v>
      </c>
      <c r="B172" s="34" t="s">
        <v>53</v>
      </c>
      <c r="C172" s="33" t="s">
        <v>54</v>
      </c>
      <c r="D172" s="35">
        <v>389764.04</v>
      </c>
      <c r="E172" s="35">
        <v>0.0</v>
      </c>
      <c r="F172" s="35">
        <v>389764.0</v>
      </c>
      <c r="G172" s="35">
        <v>0.0</v>
      </c>
      <c r="H172" s="35">
        <v>389764.0</v>
      </c>
      <c r="I172" s="34">
        <v>8.90905154E8</v>
      </c>
      <c r="J172" s="36" t="str">
        <f t="shared" ref="J172:J173" si="70">VLOOKUP(I172,'[1]IPS CTA BANCARIA (2)'!$B$2:$H$163,2,0)</f>
        <v>#REF!</v>
      </c>
      <c r="K172" s="35">
        <v>389764.0</v>
      </c>
      <c r="L172" s="37" t="str">
        <f t="shared" ref="L172:L173" si="71">VLOOKUP(I172,'[1]IPS CTA BANCARIA (2)'!$B$2:$H$163,4,0)</f>
        <v>#REF!</v>
      </c>
      <c r="M172" s="33" t="str">
        <f t="shared" ref="M172:M173" si="72">VLOOKUP(I172,'[1]IPS CTA BANCARIA (2)'!$B$2:$H$163,5,0)</f>
        <v>#REF!</v>
      </c>
      <c r="N172" s="38" t="s">
        <v>486</v>
      </c>
      <c r="O172" s="38" t="s">
        <v>487</v>
      </c>
      <c r="P172" s="39">
        <v>41816.0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36.0" customHeight="1">
      <c r="A173" s="33" t="s">
        <v>158</v>
      </c>
      <c r="B173" s="34" t="s">
        <v>27</v>
      </c>
      <c r="C173" s="33" t="s">
        <v>310</v>
      </c>
      <c r="D173" s="35">
        <v>4731654.98</v>
      </c>
      <c r="E173" s="35">
        <v>116607.98000000045</v>
      </c>
      <c r="F173" s="35">
        <v>4615047.0</v>
      </c>
      <c r="G173" s="35">
        <v>0.0</v>
      </c>
      <c r="H173" s="35">
        <v>4615047.0</v>
      </c>
      <c r="I173" s="34">
        <v>8.90980066E8</v>
      </c>
      <c r="J173" s="36" t="str">
        <f t="shared" si="70"/>
        <v>#REF!</v>
      </c>
      <c r="K173" s="35">
        <v>4615047.0</v>
      </c>
      <c r="L173" s="37" t="str">
        <f t="shared" si="71"/>
        <v>#REF!</v>
      </c>
      <c r="M173" s="33" t="str">
        <f t="shared" si="72"/>
        <v>#REF!</v>
      </c>
      <c r="N173" s="38" t="s">
        <v>488</v>
      </c>
      <c r="O173" s="38" t="s">
        <v>489</v>
      </c>
      <c r="P173" s="39">
        <v>41822.0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5.75" customHeight="1">
      <c r="A174" s="33" t="s">
        <v>158</v>
      </c>
      <c r="B174" s="34" t="s">
        <v>37</v>
      </c>
      <c r="C174" s="33" t="s">
        <v>38</v>
      </c>
      <c r="D174" s="35">
        <v>1866264.02</v>
      </c>
      <c r="E174" s="35">
        <v>45993.02000000002</v>
      </c>
      <c r="F174" s="35">
        <v>1820271.0</v>
      </c>
      <c r="G174" s="35">
        <v>0.0</v>
      </c>
      <c r="H174" s="35">
        <v>1820271.0</v>
      </c>
      <c r="I174" s="35"/>
      <c r="J174" s="36"/>
      <c r="K174" s="35"/>
      <c r="L174" s="37"/>
      <c r="M174" s="33"/>
      <c r="N174" s="38"/>
      <c r="O174" s="38"/>
      <c r="P174" s="39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36.0" customHeight="1">
      <c r="A175" s="33" t="s">
        <v>160</v>
      </c>
      <c r="B175" s="34" t="s">
        <v>27</v>
      </c>
      <c r="C175" s="33" t="s">
        <v>310</v>
      </c>
      <c r="D175" s="35">
        <v>8298126.28</v>
      </c>
      <c r="E175" s="35">
        <v>0.0</v>
      </c>
      <c r="F175" s="35">
        <v>8298126.0</v>
      </c>
      <c r="G175" s="35">
        <v>0.0</v>
      </c>
      <c r="H175" s="35">
        <v>8298126.0</v>
      </c>
      <c r="I175" s="34">
        <v>8.90980066E8</v>
      </c>
      <c r="J175" s="36" t="str">
        <f>VLOOKUP(I175,'[1]IPS CTA BANCARIA (2)'!$B$2:$H$163,2,0)</f>
        <v>#REF!</v>
      </c>
      <c r="K175" s="35">
        <v>8298126.0</v>
      </c>
      <c r="L175" s="37" t="str">
        <f>VLOOKUP(I175,'[1]IPS CTA BANCARIA (2)'!$B$2:$H$163,4,0)</f>
        <v>#REF!</v>
      </c>
      <c r="M175" s="33" t="str">
        <f>VLOOKUP(I175,'[1]IPS CTA BANCARIA (2)'!$B$2:$H$163,5,0)</f>
        <v>#REF!</v>
      </c>
      <c r="N175" s="38" t="s">
        <v>490</v>
      </c>
      <c r="O175" s="38" t="s">
        <v>491</v>
      </c>
      <c r="P175" s="39">
        <v>41822.0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5.75" customHeight="1">
      <c r="A176" s="33" t="s">
        <v>160</v>
      </c>
      <c r="B176" s="34" t="s">
        <v>37</v>
      </c>
      <c r="C176" s="33" t="s">
        <v>38</v>
      </c>
      <c r="D176" s="35">
        <v>1618499.72</v>
      </c>
      <c r="E176" s="35">
        <v>0.0</v>
      </c>
      <c r="F176" s="35">
        <v>1618500.0</v>
      </c>
      <c r="G176" s="35">
        <v>0.0</v>
      </c>
      <c r="H176" s="35">
        <v>1618500.0</v>
      </c>
      <c r="I176" s="35"/>
      <c r="J176" s="36"/>
      <c r="K176" s="35"/>
      <c r="L176" s="37"/>
      <c r="M176" s="33"/>
      <c r="N176" s="38"/>
      <c r="O176" s="38"/>
      <c r="P176" s="39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24.0" customHeight="1">
      <c r="A177" s="33" t="s">
        <v>160</v>
      </c>
      <c r="B177" s="34" t="s">
        <v>51</v>
      </c>
      <c r="C177" s="33" t="s">
        <v>52</v>
      </c>
      <c r="D177" s="35">
        <v>0.0</v>
      </c>
      <c r="E177" s="35">
        <v>0.0</v>
      </c>
      <c r="F177" s="35">
        <v>0.0</v>
      </c>
      <c r="G177" s="35">
        <v>0.0</v>
      </c>
      <c r="H177" s="35">
        <v>0.0</v>
      </c>
      <c r="I177" s="35"/>
      <c r="J177" s="36"/>
      <c r="K177" s="35"/>
      <c r="L177" s="37"/>
      <c r="M177" s="33"/>
      <c r="N177" s="38"/>
      <c r="O177" s="38"/>
      <c r="P177" s="39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36.0" customHeight="1">
      <c r="A178" s="33" t="s">
        <v>162</v>
      </c>
      <c r="B178" s="34" t="s">
        <v>27</v>
      </c>
      <c r="C178" s="33" t="s">
        <v>310</v>
      </c>
      <c r="D178" s="35">
        <v>0.0</v>
      </c>
      <c r="E178" s="35">
        <v>0.0</v>
      </c>
      <c r="F178" s="35">
        <v>0.0</v>
      </c>
      <c r="G178" s="35">
        <v>0.0</v>
      </c>
      <c r="H178" s="35">
        <v>0.0</v>
      </c>
      <c r="I178" s="34"/>
      <c r="J178" s="36"/>
      <c r="K178" s="35"/>
      <c r="L178" s="37"/>
      <c r="M178" s="33"/>
      <c r="N178" s="38"/>
      <c r="O178" s="38"/>
      <c r="P178" s="39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24.0" customHeight="1">
      <c r="A179" s="33" t="s">
        <v>162</v>
      </c>
      <c r="B179" s="34" t="s">
        <v>51</v>
      </c>
      <c r="C179" s="33" t="s">
        <v>52</v>
      </c>
      <c r="D179" s="35">
        <v>0.0</v>
      </c>
      <c r="E179" s="35">
        <v>0.0</v>
      </c>
      <c r="F179" s="35">
        <v>0.0</v>
      </c>
      <c r="G179" s="35">
        <v>0.0</v>
      </c>
      <c r="H179" s="35">
        <v>0.0</v>
      </c>
      <c r="I179" s="35"/>
      <c r="J179" s="36"/>
      <c r="K179" s="35"/>
      <c r="L179" s="37"/>
      <c r="M179" s="33"/>
      <c r="N179" s="38"/>
      <c r="O179" s="38"/>
      <c r="P179" s="39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36.0" customHeight="1">
      <c r="A180" s="33" t="s">
        <v>164</v>
      </c>
      <c r="B180" s="34" t="s">
        <v>27</v>
      </c>
      <c r="C180" s="33" t="s">
        <v>310</v>
      </c>
      <c r="D180" s="35">
        <v>2.258721013E7</v>
      </c>
      <c r="E180" s="35">
        <v>1392509.129999999</v>
      </c>
      <c r="F180" s="35">
        <v>2.1194701E7</v>
      </c>
      <c r="G180" s="35">
        <v>0.0</v>
      </c>
      <c r="H180" s="35">
        <v>2.1194701E7</v>
      </c>
      <c r="I180" s="34">
        <v>8.90980066E8</v>
      </c>
      <c r="J180" s="36" t="str">
        <f>VLOOKUP(I180,'[1]IPS CTA BANCARIA (2)'!$B$2:$H$163,2,0)</f>
        <v>#REF!</v>
      </c>
      <c r="K180" s="35">
        <v>2.1194701E7</v>
      </c>
      <c r="L180" s="37" t="str">
        <f>VLOOKUP(I180,'[1]IPS CTA BANCARIA (2)'!$B$2:$H$163,4,0)</f>
        <v>#REF!</v>
      </c>
      <c r="M180" s="33" t="str">
        <f>VLOOKUP(I180,'[1]IPS CTA BANCARIA (2)'!$B$2:$H$163,5,0)</f>
        <v>#REF!</v>
      </c>
      <c r="N180" s="38" t="s">
        <v>492</v>
      </c>
      <c r="O180" s="38" t="s">
        <v>493</v>
      </c>
      <c r="P180" s="39">
        <v>41822.0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5.75" customHeight="1">
      <c r="A181" s="33" t="s">
        <v>164</v>
      </c>
      <c r="B181" s="34" t="s">
        <v>37</v>
      </c>
      <c r="C181" s="33" t="s">
        <v>38</v>
      </c>
      <c r="D181" s="35">
        <v>7415149.85</v>
      </c>
      <c r="E181" s="35">
        <v>457146.8499999996</v>
      </c>
      <c r="F181" s="35">
        <v>6958003.0</v>
      </c>
      <c r="G181" s="35">
        <v>0.0</v>
      </c>
      <c r="H181" s="35">
        <v>6958003.0</v>
      </c>
      <c r="I181" s="35"/>
      <c r="J181" s="36"/>
      <c r="K181" s="35"/>
      <c r="L181" s="37"/>
      <c r="M181" s="33"/>
      <c r="N181" s="38"/>
      <c r="O181" s="38"/>
      <c r="P181" s="39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5.75" customHeight="1">
      <c r="A182" s="33" t="s">
        <v>164</v>
      </c>
      <c r="B182" s="34" t="s">
        <v>33</v>
      </c>
      <c r="C182" s="33" t="s">
        <v>34</v>
      </c>
      <c r="D182" s="35">
        <v>1129092.02</v>
      </c>
      <c r="E182" s="35">
        <v>69609.02000000002</v>
      </c>
      <c r="F182" s="35">
        <v>1059483.0</v>
      </c>
      <c r="G182" s="35">
        <v>0.0</v>
      </c>
      <c r="H182" s="35">
        <v>1059483.0</v>
      </c>
      <c r="I182" s="35"/>
      <c r="J182" s="36"/>
      <c r="K182" s="35"/>
      <c r="L182" s="37"/>
      <c r="M182" s="33"/>
      <c r="N182" s="38"/>
      <c r="O182" s="38"/>
      <c r="P182" s="39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36.0" customHeight="1">
      <c r="A183" s="33" t="s">
        <v>166</v>
      </c>
      <c r="B183" s="34" t="s">
        <v>27</v>
      </c>
      <c r="C183" s="33" t="s">
        <v>310</v>
      </c>
      <c r="D183" s="35">
        <v>1105855.44</v>
      </c>
      <c r="E183" s="35">
        <v>0.0</v>
      </c>
      <c r="F183" s="35">
        <v>1105855.0</v>
      </c>
      <c r="G183" s="35">
        <v>0.0</v>
      </c>
      <c r="H183" s="35">
        <v>1105855.0</v>
      </c>
      <c r="I183" s="34">
        <v>8.90982264E8</v>
      </c>
      <c r="J183" s="40" t="str">
        <f t="shared" ref="J183:J185" si="73">VLOOKUP(I183,'[1]IPS CTA BANCARIA (2)'!$B$2:$H$163,2,0)</f>
        <v>#REF!</v>
      </c>
      <c r="K183" s="35">
        <v>1118911.0</v>
      </c>
      <c r="L183" s="37" t="str">
        <f t="shared" ref="L183:L185" si="74">VLOOKUP(I183,'[1]IPS CTA BANCARIA (2)'!$B$2:$H$163,4,0)</f>
        <v>#REF!</v>
      </c>
      <c r="M183" s="33" t="str">
        <f t="shared" ref="M183:M185" si="75">VLOOKUP(I183,'[1]IPS CTA BANCARIA (2)'!$B$2:$H$163,5,0)</f>
        <v>#REF!</v>
      </c>
      <c r="N183" s="38" t="s">
        <v>494</v>
      </c>
      <c r="O183" s="38" t="s">
        <v>495</v>
      </c>
      <c r="P183" s="39">
        <v>41822.0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24.75" customHeight="1">
      <c r="A184" s="33" t="s">
        <v>166</v>
      </c>
      <c r="B184" s="34" t="s">
        <v>39</v>
      </c>
      <c r="C184" s="33" t="s">
        <v>40</v>
      </c>
      <c r="D184" s="35">
        <v>8378103.56</v>
      </c>
      <c r="E184" s="35">
        <v>0.0</v>
      </c>
      <c r="F184" s="35">
        <v>8378104.0</v>
      </c>
      <c r="G184" s="35">
        <v>0.0</v>
      </c>
      <c r="H184" s="35">
        <v>8378104.0</v>
      </c>
      <c r="I184" s="34">
        <v>8.00068653E8</v>
      </c>
      <c r="J184" s="40" t="str">
        <f t="shared" si="73"/>
        <v>#REF!</v>
      </c>
      <c r="K184" s="35">
        <v>8378104.0</v>
      </c>
      <c r="L184" s="37" t="str">
        <f t="shared" si="74"/>
        <v>#REF!</v>
      </c>
      <c r="M184" s="33" t="str">
        <f t="shared" si="75"/>
        <v>#REF!</v>
      </c>
      <c r="N184" s="38" t="s">
        <v>496</v>
      </c>
      <c r="O184" s="38" t="s">
        <v>497</v>
      </c>
      <c r="P184" s="39">
        <v>41816.0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36.0" customHeight="1">
      <c r="A185" s="33" t="s">
        <v>168</v>
      </c>
      <c r="B185" s="34" t="s">
        <v>27</v>
      </c>
      <c r="C185" s="33" t="s">
        <v>310</v>
      </c>
      <c r="D185" s="35">
        <v>2.9849131616E8</v>
      </c>
      <c r="E185" s="35">
        <v>4.9920503160000026E7</v>
      </c>
      <c r="F185" s="35">
        <v>2.48570813E8</v>
      </c>
      <c r="G185" s="35">
        <v>0.0</v>
      </c>
      <c r="H185" s="35">
        <v>2.48570813E8</v>
      </c>
      <c r="I185" s="34">
        <v>8.90905166E8</v>
      </c>
      <c r="J185" s="40" t="str">
        <f t="shared" si="73"/>
        <v>#REF!</v>
      </c>
      <c r="K185" s="35">
        <v>2.48570813E8</v>
      </c>
      <c r="L185" s="37" t="str">
        <f t="shared" si="74"/>
        <v>#REF!</v>
      </c>
      <c r="M185" s="33" t="str">
        <f t="shared" si="75"/>
        <v>#REF!</v>
      </c>
      <c r="N185" s="38" t="s">
        <v>498</v>
      </c>
      <c r="O185" s="38" t="s">
        <v>499</v>
      </c>
      <c r="P185" s="39">
        <v>41822.0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5.75" customHeight="1">
      <c r="A186" s="33" t="s">
        <v>168</v>
      </c>
      <c r="B186" s="34" t="s">
        <v>37</v>
      </c>
      <c r="C186" s="33" t="s">
        <v>38</v>
      </c>
      <c r="D186" s="35">
        <v>2.489159325E7</v>
      </c>
      <c r="E186" s="35">
        <v>4162938.25</v>
      </c>
      <c r="F186" s="35">
        <v>2.0728655E7</v>
      </c>
      <c r="G186" s="35">
        <v>0.0</v>
      </c>
      <c r="H186" s="35">
        <v>2.0728655E7</v>
      </c>
      <c r="I186" s="35"/>
      <c r="J186" s="36"/>
      <c r="K186" s="35"/>
      <c r="L186" s="37"/>
      <c r="M186" s="33"/>
      <c r="N186" s="38"/>
      <c r="O186" s="38"/>
      <c r="P186" s="39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24.0" customHeight="1">
      <c r="A187" s="33" t="s">
        <v>168</v>
      </c>
      <c r="B187" s="34" t="s">
        <v>51</v>
      </c>
      <c r="C187" s="33" t="s">
        <v>52</v>
      </c>
      <c r="D187" s="35">
        <v>0.0</v>
      </c>
      <c r="E187" s="35">
        <v>0.0</v>
      </c>
      <c r="F187" s="35">
        <v>0.0</v>
      </c>
      <c r="G187" s="35">
        <v>0.0</v>
      </c>
      <c r="H187" s="35">
        <v>0.0</v>
      </c>
      <c r="I187" s="35"/>
      <c r="J187" s="36"/>
      <c r="K187" s="35"/>
      <c r="L187" s="37"/>
      <c r="M187" s="33"/>
      <c r="N187" s="38"/>
      <c r="O187" s="38"/>
      <c r="P187" s="39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5.75" customHeight="1">
      <c r="A188" s="33" t="s">
        <v>168</v>
      </c>
      <c r="B188" s="34" t="s">
        <v>33</v>
      </c>
      <c r="C188" s="33" t="s">
        <v>34</v>
      </c>
      <c r="D188" s="35">
        <v>2.029349859E7</v>
      </c>
      <c r="E188" s="35">
        <v>3393940.59</v>
      </c>
      <c r="F188" s="35">
        <v>1.6899558E7</v>
      </c>
      <c r="G188" s="35">
        <v>0.0</v>
      </c>
      <c r="H188" s="35">
        <v>1.6899558E7</v>
      </c>
      <c r="I188" s="35"/>
      <c r="J188" s="36"/>
      <c r="K188" s="35"/>
      <c r="L188" s="37"/>
      <c r="M188" s="33"/>
      <c r="N188" s="38"/>
      <c r="O188" s="38"/>
      <c r="P188" s="39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36.0" customHeight="1">
      <c r="A189" s="33" t="s">
        <v>170</v>
      </c>
      <c r="B189" s="34" t="s">
        <v>27</v>
      </c>
      <c r="C189" s="33" t="s">
        <v>310</v>
      </c>
      <c r="D189" s="35">
        <v>1.816161999E7</v>
      </c>
      <c r="E189" s="35">
        <v>0.0</v>
      </c>
      <c r="F189" s="35">
        <v>1.816162E7</v>
      </c>
      <c r="G189" s="35">
        <v>0.0</v>
      </c>
      <c r="H189" s="35">
        <v>1.816162E7</v>
      </c>
      <c r="I189" s="34">
        <v>8.90980066E8</v>
      </c>
      <c r="J189" s="36" t="str">
        <f>VLOOKUP(I189,'[1]IPS CTA BANCARIA (2)'!$B$2:$H$163,2,0)</f>
        <v>#REF!</v>
      </c>
      <c r="K189" s="35">
        <v>1.816162E7</v>
      </c>
      <c r="L189" s="37" t="str">
        <f>VLOOKUP(I189,'[1]IPS CTA BANCARIA (2)'!$B$2:$H$163,4,0)</f>
        <v>#REF!</v>
      </c>
      <c r="M189" s="33" t="str">
        <f>VLOOKUP(I189,'[1]IPS CTA BANCARIA (2)'!$B$2:$H$163,5,0)</f>
        <v>#REF!</v>
      </c>
      <c r="N189" s="38" t="s">
        <v>500</v>
      </c>
      <c r="O189" s="38" t="s">
        <v>501</v>
      </c>
      <c r="P189" s="39">
        <v>41822.0</v>
      </c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5.75" customHeight="1">
      <c r="A190" s="33" t="s">
        <v>170</v>
      </c>
      <c r="B190" s="34" t="s">
        <v>37</v>
      </c>
      <c r="C190" s="33" t="s">
        <v>38</v>
      </c>
      <c r="D190" s="35">
        <v>150011.01</v>
      </c>
      <c r="E190" s="35">
        <v>0.0</v>
      </c>
      <c r="F190" s="35">
        <v>150011.0</v>
      </c>
      <c r="G190" s="35">
        <v>0.0</v>
      </c>
      <c r="H190" s="35">
        <v>150011.0</v>
      </c>
      <c r="I190" s="35"/>
      <c r="J190" s="36"/>
      <c r="K190" s="35"/>
      <c r="L190" s="37"/>
      <c r="M190" s="33"/>
      <c r="N190" s="38"/>
      <c r="O190" s="38"/>
      <c r="P190" s="39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36.0" customHeight="1">
      <c r="A191" s="33" t="s">
        <v>172</v>
      </c>
      <c r="B191" s="34" t="s">
        <v>27</v>
      </c>
      <c r="C191" s="33" t="s">
        <v>310</v>
      </c>
      <c r="D191" s="35">
        <v>2.895851519E7</v>
      </c>
      <c r="E191" s="35">
        <v>0.0</v>
      </c>
      <c r="F191" s="35">
        <v>2.8958515E7</v>
      </c>
      <c r="G191" s="35">
        <v>0.0</v>
      </c>
      <c r="H191" s="35">
        <v>2.8958515E7</v>
      </c>
      <c r="I191" s="34">
        <v>8.90982264E8</v>
      </c>
      <c r="J191" s="40" t="str">
        <f>VLOOKUP(I191,'[1]IPS CTA BANCARIA (2)'!$B$2:$H$163,2,0)</f>
        <v>#REF!</v>
      </c>
      <c r="K191" s="35">
        <v>2.8958515E7</v>
      </c>
      <c r="L191" s="37" t="str">
        <f>VLOOKUP(I191,'[1]IPS CTA BANCARIA (2)'!$B$2:$H$163,4,0)</f>
        <v>#REF!</v>
      </c>
      <c r="M191" s="33" t="str">
        <f>VLOOKUP(I191,'[1]IPS CTA BANCARIA (2)'!$B$2:$H$163,5,0)</f>
        <v>#REF!</v>
      </c>
      <c r="N191" s="38" t="s">
        <v>502</v>
      </c>
      <c r="O191" s="38" t="s">
        <v>503</v>
      </c>
      <c r="P191" s="39">
        <v>41823.0</v>
      </c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5.75" customHeight="1">
      <c r="A192" s="33" t="s">
        <v>172</v>
      </c>
      <c r="B192" s="34" t="s">
        <v>37</v>
      </c>
      <c r="C192" s="33" t="s">
        <v>38</v>
      </c>
      <c r="D192" s="35">
        <v>1366623.14</v>
      </c>
      <c r="E192" s="35">
        <v>0.0</v>
      </c>
      <c r="F192" s="35">
        <v>1366623.0</v>
      </c>
      <c r="G192" s="35">
        <v>0.0</v>
      </c>
      <c r="H192" s="35">
        <v>1366623.0</v>
      </c>
      <c r="I192" s="35"/>
      <c r="J192" s="36"/>
      <c r="K192" s="35"/>
      <c r="L192" s="37"/>
      <c r="M192" s="33"/>
      <c r="N192" s="38"/>
      <c r="O192" s="38"/>
      <c r="P192" s="39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24.75" customHeight="1">
      <c r="A193" s="33" t="s">
        <v>172</v>
      </c>
      <c r="B193" s="34" t="s">
        <v>67</v>
      </c>
      <c r="C193" s="33" t="s">
        <v>68</v>
      </c>
      <c r="D193" s="35">
        <v>4636289.67</v>
      </c>
      <c r="E193" s="35">
        <v>0.0</v>
      </c>
      <c r="F193" s="35">
        <v>4636290.0</v>
      </c>
      <c r="G193" s="35">
        <v>0.0</v>
      </c>
      <c r="H193" s="35">
        <v>4636290.0</v>
      </c>
      <c r="I193" s="34">
        <v>8.90900518E8</v>
      </c>
      <c r="J193" s="36" t="str">
        <f t="shared" ref="J193:J195" si="76">VLOOKUP(I193,'[1]IPS CTA BANCARIA (2)'!$B$2:$H$163,2,0)</f>
        <v>#REF!</v>
      </c>
      <c r="K193" s="35">
        <v>4636290.0</v>
      </c>
      <c r="L193" s="37" t="str">
        <f t="shared" ref="L193:L195" si="77">VLOOKUP(I193,'[1]IPS CTA BANCARIA (2)'!$B$2:$H$163,4,0)</f>
        <v>#REF!</v>
      </c>
      <c r="M193" s="33" t="str">
        <f t="shared" ref="M193:M195" si="78">VLOOKUP(I193,'[1]IPS CTA BANCARIA (2)'!$B$2:$H$163,5,0)</f>
        <v>#REF!</v>
      </c>
      <c r="N193" s="38" t="s">
        <v>504</v>
      </c>
      <c r="O193" s="38" t="s">
        <v>505</v>
      </c>
      <c r="P193" s="39">
        <v>41816.0</v>
      </c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5.75" customHeight="1">
      <c r="A194" s="33" t="s">
        <v>174</v>
      </c>
      <c r="B194" s="34" t="s">
        <v>39</v>
      </c>
      <c r="C194" s="33" t="s">
        <v>40</v>
      </c>
      <c r="D194" s="35">
        <v>3.3721827E7</v>
      </c>
      <c r="E194" s="35">
        <v>2500026.0</v>
      </c>
      <c r="F194" s="35">
        <v>3.1221801E7</v>
      </c>
      <c r="G194" s="35">
        <v>0.0</v>
      </c>
      <c r="H194" s="35">
        <v>3.1221801E7</v>
      </c>
      <c r="I194" s="34">
        <v>8.90980765E8</v>
      </c>
      <c r="J194" s="40" t="str">
        <f t="shared" si="76"/>
        <v>#REF!</v>
      </c>
      <c r="K194" s="35">
        <v>3.1221801E7</v>
      </c>
      <c r="L194" s="37" t="str">
        <f t="shared" si="77"/>
        <v>#REF!</v>
      </c>
      <c r="M194" s="33" t="str">
        <f t="shared" si="78"/>
        <v>#REF!</v>
      </c>
      <c r="N194" s="38" t="s">
        <v>506</v>
      </c>
      <c r="O194" s="38" t="s">
        <v>507</v>
      </c>
      <c r="P194" s="39">
        <v>41816.0</v>
      </c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36.0" customHeight="1">
      <c r="A195" s="33" t="s">
        <v>176</v>
      </c>
      <c r="B195" s="34" t="s">
        <v>27</v>
      </c>
      <c r="C195" s="33" t="s">
        <v>310</v>
      </c>
      <c r="D195" s="35">
        <v>1.432470011E7</v>
      </c>
      <c r="E195" s="35">
        <v>0.0</v>
      </c>
      <c r="F195" s="35">
        <v>1.43247E7</v>
      </c>
      <c r="G195" s="35">
        <v>0.0</v>
      </c>
      <c r="H195" s="35">
        <v>1.43247E7</v>
      </c>
      <c r="I195" s="34">
        <v>8.90982264E8</v>
      </c>
      <c r="J195" s="40" t="str">
        <f t="shared" si="76"/>
        <v>#REF!</v>
      </c>
      <c r="K195" s="35">
        <v>1.433988E7</v>
      </c>
      <c r="L195" s="37" t="str">
        <f t="shared" si="77"/>
        <v>#REF!</v>
      </c>
      <c r="M195" s="33" t="str">
        <f t="shared" si="78"/>
        <v>#REF!</v>
      </c>
      <c r="N195" s="38" t="s">
        <v>508</v>
      </c>
      <c r="O195" s="38" t="s">
        <v>509</v>
      </c>
      <c r="P195" s="39">
        <v>41823.0</v>
      </c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5.75" customHeight="1">
      <c r="A196" s="33" t="s">
        <v>176</v>
      </c>
      <c r="B196" s="34" t="s">
        <v>37</v>
      </c>
      <c r="C196" s="33" t="s">
        <v>38</v>
      </c>
      <c r="D196" s="35">
        <v>9667454.2</v>
      </c>
      <c r="E196" s="35">
        <v>0.0</v>
      </c>
      <c r="F196" s="35">
        <v>9667454.0</v>
      </c>
      <c r="G196" s="35">
        <v>0.0</v>
      </c>
      <c r="H196" s="35">
        <v>9667454.0</v>
      </c>
      <c r="I196" s="35"/>
      <c r="J196" s="36"/>
      <c r="K196" s="35"/>
      <c r="L196" s="37"/>
      <c r="M196" s="33"/>
      <c r="N196" s="38"/>
      <c r="O196" s="38"/>
      <c r="P196" s="39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5.75" customHeight="1">
      <c r="A197" s="33" t="s">
        <v>176</v>
      </c>
      <c r="B197" s="34" t="s">
        <v>39</v>
      </c>
      <c r="C197" s="33" t="s">
        <v>40</v>
      </c>
      <c r="D197" s="35">
        <v>0.0</v>
      </c>
      <c r="E197" s="35">
        <v>0.0</v>
      </c>
      <c r="F197" s="35">
        <v>0.0</v>
      </c>
      <c r="G197" s="35">
        <v>0.0</v>
      </c>
      <c r="H197" s="35">
        <v>0.0</v>
      </c>
      <c r="I197" s="35"/>
      <c r="J197" s="36"/>
      <c r="K197" s="35"/>
      <c r="L197" s="37"/>
      <c r="M197" s="33"/>
      <c r="N197" s="38"/>
      <c r="O197" s="38"/>
      <c r="P197" s="39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5.75" customHeight="1">
      <c r="A198" s="33" t="s">
        <v>176</v>
      </c>
      <c r="B198" s="34" t="s">
        <v>33</v>
      </c>
      <c r="C198" s="33" t="s">
        <v>34</v>
      </c>
      <c r="D198" s="35">
        <v>32812.77</v>
      </c>
      <c r="E198" s="35">
        <v>0.0</v>
      </c>
      <c r="F198" s="35">
        <v>0.0</v>
      </c>
      <c r="G198" s="35">
        <v>32812.77</v>
      </c>
      <c r="H198" s="35">
        <v>0.0</v>
      </c>
      <c r="I198" s="35"/>
      <c r="J198" s="36"/>
      <c r="K198" s="35"/>
      <c r="L198" s="37"/>
      <c r="M198" s="33"/>
      <c r="N198" s="38"/>
      <c r="O198" s="38"/>
      <c r="P198" s="39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24.75" customHeight="1">
      <c r="A199" s="33" t="s">
        <v>176</v>
      </c>
      <c r="B199" s="34" t="s">
        <v>53</v>
      </c>
      <c r="C199" s="33" t="s">
        <v>54</v>
      </c>
      <c r="D199" s="35">
        <v>1.763928492E7</v>
      </c>
      <c r="E199" s="35">
        <v>0.0</v>
      </c>
      <c r="F199" s="35">
        <v>1.7639285E7</v>
      </c>
      <c r="G199" s="35">
        <v>0.0</v>
      </c>
      <c r="H199" s="35">
        <v>1.7639285E7</v>
      </c>
      <c r="I199" s="34">
        <v>8.90900518E8</v>
      </c>
      <c r="J199" s="40" t="str">
        <f t="shared" ref="J199:J200" si="79">VLOOKUP(I199,'[1]IPS CTA BANCARIA (2)'!$B$2:$H$163,2,0)</f>
        <v>#REF!</v>
      </c>
      <c r="K199" s="35">
        <v>1.7639285E7</v>
      </c>
      <c r="L199" s="37" t="str">
        <f t="shared" ref="L199:L200" si="80">VLOOKUP(I199,'[1]IPS CTA BANCARIA (2)'!$B$2:$H$163,4,0)</f>
        <v>#REF!</v>
      </c>
      <c r="M199" s="33" t="str">
        <f t="shared" ref="M199:M200" si="81">VLOOKUP(I199,'[1]IPS CTA BANCARIA (2)'!$B$2:$H$163,5,0)</f>
        <v>#REF!</v>
      </c>
      <c r="N199" s="38" t="s">
        <v>510</v>
      </c>
      <c r="O199" s="38" t="s">
        <v>511</v>
      </c>
      <c r="P199" s="39">
        <v>41816.0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36.0" customHeight="1">
      <c r="A200" s="33" t="s">
        <v>178</v>
      </c>
      <c r="B200" s="34" t="s">
        <v>27</v>
      </c>
      <c r="C200" s="33" t="s">
        <v>310</v>
      </c>
      <c r="D200" s="35">
        <v>9.899603191E7</v>
      </c>
      <c r="E200" s="35">
        <v>5141748.909999996</v>
      </c>
      <c r="F200" s="35">
        <v>9.3854283E7</v>
      </c>
      <c r="G200" s="35">
        <v>0.0</v>
      </c>
      <c r="H200" s="35">
        <v>9.3854283E7</v>
      </c>
      <c r="I200" s="34">
        <v>8.90907215E8</v>
      </c>
      <c r="J200" s="40" t="str">
        <f t="shared" si="79"/>
        <v>#REF!</v>
      </c>
      <c r="K200" s="35">
        <v>9.3854283E7</v>
      </c>
      <c r="L200" s="37" t="str">
        <f t="shared" si="80"/>
        <v>#REF!</v>
      </c>
      <c r="M200" s="33" t="str">
        <f t="shared" si="81"/>
        <v>#REF!</v>
      </c>
      <c r="N200" s="38" t="s">
        <v>512</v>
      </c>
      <c r="O200" s="38" t="s">
        <v>513</v>
      </c>
      <c r="P200" s="39">
        <v>41822.0</v>
      </c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5.75" customHeight="1">
      <c r="A201" s="33" t="s">
        <v>178</v>
      </c>
      <c r="B201" s="34" t="s">
        <v>37</v>
      </c>
      <c r="C201" s="33" t="s">
        <v>38</v>
      </c>
      <c r="D201" s="35">
        <v>2.913078009E7</v>
      </c>
      <c r="E201" s="35">
        <v>1513022.0899999999</v>
      </c>
      <c r="F201" s="35">
        <v>2.7617758E7</v>
      </c>
      <c r="G201" s="35">
        <v>0.0</v>
      </c>
      <c r="H201" s="35">
        <v>2.7617758E7</v>
      </c>
      <c r="I201" s="35"/>
      <c r="J201" s="36"/>
      <c r="K201" s="35"/>
      <c r="L201" s="37"/>
      <c r="M201" s="33"/>
      <c r="N201" s="38"/>
      <c r="O201" s="38"/>
      <c r="P201" s="39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24.0" customHeight="1">
      <c r="A202" s="33" t="s">
        <v>178</v>
      </c>
      <c r="B202" s="34" t="s">
        <v>51</v>
      </c>
      <c r="C202" s="33" t="s">
        <v>52</v>
      </c>
      <c r="D202" s="35">
        <v>0.0</v>
      </c>
      <c r="E202" s="35">
        <v>0.0</v>
      </c>
      <c r="F202" s="35">
        <v>0.0</v>
      </c>
      <c r="G202" s="35">
        <v>0.0</v>
      </c>
      <c r="H202" s="35">
        <v>0.0</v>
      </c>
      <c r="I202" s="35"/>
      <c r="J202" s="36"/>
      <c r="K202" s="35"/>
      <c r="L202" s="37"/>
      <c r="M202" s="33"/>
      <c r="N202" s="38"/>
      <c r="O202" s="38"/>
      <c r="P202" s="39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36.0" customHeight="1">
      <c r="A203" s="33" t="s">
        <v>180</v>
      </c>
      <c r="B203" s="34" t="s">
        <v>27</v>
      </c>
      <c r="C203" s="33" t="s">
        <v>310</v>
      </c>
      <c r="D203" s="35">
        <v>7.369446013E7</v>
      </c>
      <c r="E203" s="35">
        <v>0.0</v>
      </c>
      <c r="F203" s="35">
        <v>7.369446E7</v>
      </c>
      <c r="G203" s="35">
        <v>0.0</v>
      </c>
      <c r="H203" s="35">
        <v>7.369446E7</v>
      </c>
      <c r="I203" s="34">
        <v>8.90907254E8</v>
      </c>
      <c r="J203" s="36" t="str">
        <f>VLOOKUP(I203,'[1]IPS CTA BANCARIA (2)'!$B$2:$H$163,2,0)</f>
        <v>#REF!</v>
      </c>
      <c r="K203" s="35">
        <v>7.369446E7</v>
      </c>
      <c r="L203" s="37" t="str">
        <f>VLOOKUP(I203,'[1]IPS CTA BANCARIA (2)'!$B$2:$H$163,4,0)</f>
        <v>#REF!</v>
      </c>
      <c r="M203" s="33" t="str">
        <f>VLOOKUP(I203,'[1]IPS CTA BANCARIA (2)'!$B$2:$H$163,5,0)</f>
        <v>#REF!</v>
      </c>
      <c r="N203" s="38" t="s">
        <v>514</v>
      </c>
      <c r="O203" s="38" t="s">
        <v>515</v>
      </c>
      <c r="P203" s="39">
        <v>41822.0</v>
      </c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5.75" customHeight="1">
      <c r="A204" s="33" t="s">
        <v>180</v>
      </c>
      <c r="B204" s="34" t="s">
        <v>37</v>
      </c>
      <c r="C204" s="33" t="s">
        <v>38</v>
      </c>
      <c r="D204" s="35">
        <v>9854.87</v>
      </c>
      <c r="E204" s="35">
        <v>0.0</v>
      </c>
      <c r="F204" s="35">
        <v>0.0</v>
      </c>
      <c r="G204" s="35">
        <v>9854.87</v>
      </c>
      <c r="H204" s="35">
        <v>0.0</v>
      </c>
      <c r="I204" s="35"/>
      <c r="J204" s="36"/>
      <c r="K204" s="35"/>
      <c r="L204" s="37"/>
      <c r="M204" s="33"/>
      <c r="N204" s="38"/>
      <c r="O204" s="38"/>
      <c r="P204" s="39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24.0" customHeight="1">
      <c r="A205" s="33" t="s">
        <v>180</v>
      </c>
      <c r="B205" s="34" t="s">
        <v>51</v>
      </c>
      <c r="C205" s="33" t="s">
        <v>52</v>
      </c>
      <c r="D205" s="35">
        <v>0.0</v>
      </c>
      <c r="E205" s="35">
        <v>0.0</v>
      </c>
      <c r="F205" s="35">
        <v>0.0</v>
      </c>
      <c r="G205" s="35">
        <v>0.0</v>
      </c>
      <c r="H205" s="35">
        <v>0.0</v>
      </c>
      <c r="I205" s="35"/>
      <c r="J205" s="36"/>
      <c r="K205" s="35"/>
      <c r="L205" s="37"/>
      <c r="M205" s="33"/>
      <c r="N205" s="38"/>
      <c r="O205" s="38"/>
      <c r="P205" s="39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5.75" customHeight="1">
      <c r="A206" s="33" t="s">
        <v>180</v>
      </c>
      <c r="B206" s="34" t="s">
        <v>33</v>
      </c>
      <c r="C206" s="33" t="s">
        <v>34</v>
      </c>
      <c r="D206" s="35">
        <v>0.0</v>
      </c>
      <c r="E206" s="35">
        <v>0.0</v>
      </c>
      <c r="F206" s="35">
        <v>0.0</v>
      </c>
      <c r="G206" s="35">
        <v>0.0</v>
      </c>
      <c r="H206" s="35">
        <v>0.0</v>
      </c>
      <c r="I206" s="35"/>
      <c r="J206" s="36"/>
      <c r="K206" s="35"/>
      <c r="L206" s="37"/>
      <c r="M206" s="33"/>
      <c r="N206" s="38"/>
      <c r="O206" s="38"/>
      <c r="P206" s="39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36.0" customHeight="1">
      <c r="A207" s="33" t="s">
        <v>182</v>
      </c>
      <c r="B207" s="34" t="s">
        <v>27</v>
      </c>
      <c r="C207" s="33" t="s">
        <v>310</v>
      </c>
      <c r="D207" s="35">
        <v>6978901.73</v>
      </c>
      <c r="E207" s="35">
        <v>0.0</v>
      </c>
      <c r="F207" s="35">
        <v>6978902.0</v>
      </c>
      <c r="G207" s="35">
        <v>0.0</v>
      </c>
      <c r="H207" s="35">
        <v>6978902.0</v>
      </c>
      <c r="I207" s="34">
        <v>8.90982264E8</v>
      </c>
      <c r="J207" s="40" t="str">
        <f>VLOOKUP(I207,'[1]IPS CTA BANCARIA (2)'!$B$2:$H$163,2,0)</f>
        <v>#REF!</v>
      </c>
      <c r="K207" s="35">
        <v>7058683.0</v>
      </c>
      <c r="L207" s="37" t="str">
        <f>VLOOKUP(I207,'[1]IPS CTA BANCARIA (2)'!$B$2:$H$163,4,0)</f>
        <v>#REF!</v>
      </c>
      <c r="M207" s="33" t="str">
        <f>VLOOKUP(I207,'[1]IPS CTA BANCARIA (2)'!$B$2:$H$163,5,0)</f>
        <v>#REF!</v>
      </c>
      <c r="N207" s="38" t="s">
        <v>516</v>
      </c>
      <c r="O207" s="38" t="s">
        <v>517</v>
      </c>
      <c r="P207" s="39">
        <v>41823.0</v>
      </c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5.75" customHeight="1">
      <c r="A208" s="33" t="s">
        <v>182</v>
      </c>
      <c r="B208" s="34" t="s">
        <v>37</v>
      </c>
      <c r="C208" s="33" t="s">
        <v>38</v>
      </c>
      <c r="D208" s="35">
        <v>4096845.27</v>
      </c>
      <c r="E208" s="35">
        <v>0.0</v>
      </c>
      <c r="F208" s="35">
        <v>4096845.0</v>
      </c>
      <c r="G208" s="35">
        <v>0.0</v>
      </c>
      <c r="H208" s="35">
        <v>4096845.0</v>
      </c>
      <c r="I208" s="35"/>
      <c r="J208" s="36"/>
      <c r="K208" s="35"/>
      <c r="L208" s="37"/>
      <c r="M208" s="33"/>
      <c r="N208" s="38"/>
      <c r="O208" s="38"/>
      <c r="P208" s="39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24.0" customHeight="1">
      <c r="A209" s="33" t="s">
        <v>182</v>
      </c>
      <c r="B209" s="34" t="s">
        <v>51</v>
      </c>
      <c r="C209" s="33" t="s">
        <v>52</v>
      </c>
      <c r="D209" s="35">
        <v>0.0</v>
      </c>
      <c r="E209" s="35">
        <v>0.0</v>
      </c>
      <c r="F209" s="35">
        <v>0.0</v>
      </c>
      <c r="G209" s="35">
        <v>0.0</v>
      </c>
      <c r="H209" s="35">
        <v>0.0</v>
      </c>
      <c r="I209" s="35"/>
      <c r="J209" s="36"/>
      <c r="K209" s="35"/>
      <c r="L209" s="37"/>
      <c r="M209" s="33"/>
      <c r="N209" s="38"/>
      <c r="O209" s="38"/>
      <c r="P209" s="39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36.0" customHeight="1">
      <c r="A210" s="33" t="s">
        <v>184</v>
      </c>
      <c r="B210" s="34" t="s">
        <v>27</v>
      </c>
      <c r="C210" s="33" t="s">
        <v>310</v>
      </c>
      <c r="D210" s="35">
        <v>4.362134263E7</v>
      </c>
      <c r="E210" s="35">
        <v>0.0</v>
      </c>
      <c r="F210" s="35">
        <v>4.3621343E7</v>
      </c>
      <c r="G210" s="35">
        <v>0.0</v>
      </c>
      <c r="H210" s="35">
        <v>4.3621343E7</v>
      </c>
      <c r="I210" s="34">
        <v>8.90907254E8</v>
      </c>
      <c r="J210" s="36" t="str">
        <f>VLOOKUP(I210,'[1]IPS CTA BANCARIA (2)'!$B$2:$H$163,2,0)</f>
        <v>#REF!</v>
      </c>
      <c r="K210" s="35">
        <v>4.3621343E7</v>
      </c>
      <c r="L210" s="37" t="str">
        <f>VLOOKUP(I210,'[1]IPS CTA BANCARIA (2)'!$B$2:$H$163,4,0)</f>
        <v>#REF!</v>
      </c>
      <c r="M210" s="33" t="str">
        <f>VLOOKUP(I210,'[1]IPS CTA BANCARIA (2)'!$B$2:$H$163,5,0)</f>
        <v>#REF!</v>
      </c>
      <c r="N210" s="38" t="s">
        <v>518</v>
      </c>
      <c r="O210" s="38" t="s">
        <v>519</v>
      </c>
      <c r="P210" s="39">
        <v>41823.0</v>
      </c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5.75" customHeight="1">
      <c r="A211" s="33" t="s">
        <v>184</v>
      </c>
      <c r="B211" s="34" t="s">
        <v>37</v>
      </c>
      <c r="C211" s="33" t="s">
        <v>38</v>
      </c>
      <c r="D211" s="35">
        <v>1.174203637E7</v>
      </c>
      <c r="E211" s="35">
        <v>0.0</v>
      </c>
      <c r="F211" s="35">
        <v>1.1742036E7</v>
      </c>
      <c r="G211" s="35">
        <v>0.0</v>
      </c>
      <c r="H211" s="35">
        <v>1.1742036E7</v>
      </c>
      <c r="I211" s="35"/>
      <c r="J211" s="36"/>
      <c r="K211" s="35"/>
      <c r="L211" s="37"/>
      <c r="M211" s="33"/>
      <c r="N211" s="38"/>
      <c r="O211" s="38"/>
      <c r="P211" s="39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36.0" customHeight="1">
      <c r="A212" s="33" t="s">
        <v>186</v>
      </c>
      <c r="B212" s="34" t="s">
        <v>27</v>
      </c>
      <c r="C212" s="33" t="s">
        <v>310</v>
      </c>
      <c r="D212" s="35">
        <v>5.653699965E7</v>
      </c>
      <c r="E212" s="35">
        <v>0.0</v>
      </c>
      <c r="F212" s="35">
        <v>5.6537E7</v>
      </c>
      <c r="G212" s="35">
        <v>0.0</v>
      </c>
      <c r="H212" s="35">
        <v>5.6537E7</v>
      </c>
      <c r="I212" s="34">
        <v>8.90907254E8</v>
      </c>
      <c r="J212" s="36" t="str">
        <f>VLOOKUP(I212,'[1]IPS CTA BANCARIA (2)'!$B$2:$H$163,2,0)</f>
        <v>#REF!</v>
      </c>
      <c r="K212" s="35">
        <v>5.6537E7</v>
      </c>
      <c r="L212" s="37" t="str">
        <f>VLOOKUP(I212,'[1]IPS CTA BANCARIA (2)'!$B$2:$H$163,4,0)</f>
        <v>#REF!</v>
      </c>
      <c r="M212" s="33" t="str">
        <f>VLOOKUP(I212,'[1]IPS CTA BANCARIA (2)'!$B$2:$H$163,5,0)</f>
        <v>#REF!</v>
      </c>
      <c r="N212" s="38" t="s">
        <v>520</v>
      </c>
      <c r="O212" s="38" t="s">
        <v>521</v>
      </c>
      <c r="P212" s="39">
        <v>41822.0</v>
      </c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5.75" customHeight="1">
      <c r="A213" s="33" t="s">
        <v>186</v>
      </c>
      <c r="B213" s="34" t="s">
        <v>37</v>
      </c>
      <c r="C213" s="33" t="s">
        <v>38</v>
      </c>
      <c r="D213" s="35">
        <v>262731.35</v>
      </c>
      <c r="E213" s="35">
        <v>0.0</v>
      </c>
      <c r="F213" s="35">
        <v>262731.0</v>
      </c>
      <c r="G213" s="35">
        <v>0.0</v>
      </c>
      <c r="H213" s="35">
        <v>262731.0</v>
      </c>
      <c r="I213" s="35"/>
      <c r="J213" s="36"/>
      <c r="K213" s="35"/>
      <c r="L213" s="37"/>
      <c r="M213" s="33"/>
      <c r="N213" s="38"/>
      <c r="O213" s="38"/>
      <c r="P213" s="39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5.75" customHeight="1">
      <c r="A214" s="33" t="s">
        <v>186</v>
      </c>
      <c r="B214" s="34" t="s">
        <v>31</v>
      </c>
      <c r="C214" s="33" t="s">
        <v>32</v>
      </c>
      <c r="D214" s="35">
        <v>0.0</v>
      </c>
      <c r="E214" s="35">
        <v>0.0</v>
      </c>
      <c r="F214" s="35">
        <v>0.0</v>
      </c>
      <c r="G214" s="35">
        <v>0.0</v>
      </c>
      <c r="H214" s="35">
        <v>0.0</v>
      </c>
      <c r="I214" s="34"/>
      <c r="J214" s="36"/>
      <c r="K214" s="35"/>
      <c r="L214" s="37"/>
      <c r="M214" s="33"/>
      <c r="N214" s="38"/>
      <c r="O214" s="38"/>
      <c r="P214" s="39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5.75" customHeight="1">
      <c r="A215" s="33" t="s">
        <v>188</v>
      </c>
      <c r="B215" s="34" t="s">
        <v>37</v>
      </c>
      <c r="C215" s="33" t="s">
        <v>38</v>
      </c>
      <c r="D215" s="35">
        <v>8.772174101E7</v>
      </c>
      <c r="E215" s="35">
        <v>6529864.010000005</v>
      </c>
      <c r="F215" s="35">
        <v>8.1191877E7</v>
      </c>
      <c r="G215" s="35">
        <v>0.0</v>
      </c>
      <c r="H215" s="35">
        <v>8.1191877E7</v>
      </c>
      <c r="I215" s="35"/>
      <c r="J215" s="36"/>
      <c r="K215" s="35"/>
      <c r="L215" s="37"/>
      <c r="M215" s="33"/>
      <c r="N215" s="38"/>
      <c r="O215" s="38"/>
      <c r="P215" s="39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5.75" customHeight="1">
      <c r="A216" s="33" t="s">
        <v>188</v>
      </c>
      <c r="B216" s="34" t="s">
        <v>33</v>
      </c>
      <c r="C216" s="33" t="s">
        <v>34</v>
      </c>
      <c r="D216" s="35">
        <v>7722.99</v>
      </c>
      <c r="E216" s="35">
        <v>7722.99</v>
      </c>
      <c r="F216" s="35">
        <v>0.0</v>
      </c>
      <c r="G216" s="35">
        <v>0.0</v>
      </c>
      <c r="H216" s="35">
        <v>0.0</v>
      </c>
      <c r="I216" s="35"/>
      <c r="J216" s="36"/>
      <c r="K216" s="35"/>
      <c r="L216" s="37"/>
      <c r="M216" s="33"/>
      <c r="N216" s="38"/>
      <c r="O216" s="38"/>
      <c r="P216" s="39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5.75" customHeight="1">
      <c r="A217" s="33" t="s">
        <v>190</v>
      </c>
      <c r="B217" s="34" t="s">
        <v>37</v>
      </c>
      <c r="C217" s="33" t="s">
        <v>38</v>
      </c>
      <c r="D217" s="35">
        <v>1.9569513E7</v>
      </c>
      <c r="E217" s="35">
        <v>0.0</v>
      </c>
      <c r="F217" s="35">
        <v>1.9569513E7</v>
      </c>
      <c r="G217" s="35">
        <v>0.0</v>
      </c>
      <c r="H217" s="35">
        <v>1.9569513E7</v>
      </c>
      <c r="I217" s="35"/>
      <c r="J217" s="36"/>
      <c r="K217" s="35"/>
      <c r="L217" s="37"/>
      <c r="M217" s="33"/>
      <c r="N217" s="38"/>
      <c r="O217" s="38"/>
      <c r="P217" s="39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36.0" customHeight="1">
      <c r="A218" s="33" t="s">
        <v>192</v>
      </c>
      <c r="B218" s="34" t="s">
        <v>27</v>
      </c>
      <c r="C218" s="33" t="s">
        <v>310</v>
      </c>
      <c r="D218" s="35">
        <v>5711169.75</v>
      </c>
      <c r="E218" s="35">
        <v>0.0</v>
      </c>
      <c r="F218" s="35">
        <v>5711170.0</v>
      </c>
      <c r="G218" s="35">
        <v>0.0</v>
      </c>
      <c r="H218" s="35">
        <v>5711170.0</v>
      </c>
      <c r="I218" s="34">
        <v>8.90907215E8</v>
      </c>
      <c r="J218" s="40" t="str">
        <f t="shared" ref="J218:J219" si="82">VLOOKUP(I218,'[1]IPS CTA BANCARIA (2)'!$B$2:$H$163,2,0)</f>
        <v>#REF!</v>
      </c>
      <c r="K218" s="35">
        <v>5711170.0</v>
      </c>
      <c r="L218" s="37" t="str">
        <f t="shared" ref="L218:L219" si="83">VLOOKUP(I218,'[1]IPS CTA BANCARIA (2)'!$B$2:$H$163,4,0)</f>
        <v>#REF!</v>
      </c>
      <c r="M218" s="33" t="str">
        <f t="shared" ref="M218:M219" si="84">VLOOKUP(I218,'[1]IPS CTA BANCARIA (2)'!$B$2:$H$163,5,0)</f>
        <v>#REF!</v>
      </c>
      <c r="N218" s="38" t="s">
        <v>522</v>
      </c>
      <c r="O218" s="38" t="s">
        <v>523</v>
      </c>
      <c r="P218" s="39">
        <v>41823.0</v>
      </c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24.75" customHeight="1">
      <c r="A219" s="33" t="s">
        <v>192</v>
      </c>
      <c r="B219" s="34" t="s">
        <v>67</v>
      </c>
      <c r="C219" s="33" t="s">
        <v>68</v>
      </c>
      <c r="D219" s="35">
        <v>3309241.25</v>
      </c>
      <c r="E219" s="35">
        <v>0.0</v>
      </c>
      <c r="F219" s="35">
        <v>3309241.0</v>
      </c>
      <c r="G219" s="35">
        <v>0.0</v>
      </c>
      <c r="H219" s="35">
        <v>3309241.0</v>
      </c>
      <c r="I219" s="34">
        <v>8.90900518E8</v>
      </c>
      <c r="J219" s="36" t="str">
        <f t="shared" si="82"/>
        <v>#REF!</v>
      </c>
      <c r="K219" s="35">
        <v>3309241.0</v>
      </c>
      <c r="L219" s="37" t="str">
        <f t="shared" si="83"/>
        <v>#REF!</v>
      </c>
      <c r="M219" s="33" t="str">
        <f t="shared" si="84"/>
        <v>#REF!</v>
      </c>
      <c r="N219" s="38" t="s">
        <v>524</v>
      </c>
      <c r="O219" s="38" t="s">
        <v>525</v>
      </c>
      <c r="P219" s="39">
        <v>41816.0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5.75" customHeight="1">
      <c r="A220" s="33" t="s">
        <v>192</v>
      </c>
      <c r="B220" s="34" t="s">
        <v>31</v>
      </c>
      <c r="C220" s="33" t="s">
        <v>32</v>
      </c>
      <c r="D220" s="35">
        <v>0.0</v>
      </c>
      <c r="E220" s="35">
        <v>0.0</v>
      </c>
      <c r="F220" s="35">
        <v>0.0</v>
      </c>
      <c r="G220" s="35">
        <v>0.0</v>
      </c>
      <c r="H220" s="35">
        <v>0.0</v>
      </c>
      <c r="I220" s="34"/>
      <c r="J220" s="36"/>
      <c r="K220" s="35"/>
      <c r="L220" s="37"/>
      <c r="M220" s="33"/>
      <c r="N220" s="38"/>
      <c r="O220" s="38"/>
      <c r="P220" s="39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36.0" customHeight="1">
      <c r="A221" s="33" t="s">
        <v>194</v>
      </c>
      <c r="B221" s="34" t="s">
        <v>27</v>
      </c>
      <c r="C221" s="33" t="s">
        <v>310</v>
      </c>
      <c r="D221" s="35">
        <v>4.728652055E7</v>
      </c>
      <c r="E221" s="35">
        <v>0.0</v>
      </c>
      <c r="F221" s="35">
        <v>4.7286521E7</v>
      </c>
      <c r="G221" s="35">
        <v>0.0</v>
      </c>
      <c r="H221" s="35">
        <v>4.7286521E7</v>
      </c>
      <c r="I221" s="34">
        <v>8.90907254E8</v>
      </c>
      <c r="J221" s="36" t="str">
        <f>VLOOKUP(I221,'[1]IPS CTA BANCARIA (2)'!$B$2:$H$163,2,0)</f>
        <v>#REF!</v>
      </c>
      <c r="K221" s="35">
        <v>4.7286521E7</v>
      </c>
      <c r="L221" s="37" t="str">
        <f>VLOOKUP(I221,'[1]IPS CTA BANCARIA (2)'!$B$2:$H$163,4,0)</f>
        <v>#REF!</v>
      </c>
      <c r="M221" s="33" t="str">
        <f>VLOOKUP(I221,'[1]IPS CTA BANCARIA (2)'!$B$2:$H$163,5,0)</f>
        <v>#REF!</v>
      </c>
      <c r="N221" s="38" t="s">
        <v>526</v>
      </c>
      <c r="O221" s="38" t="s">
        <v>527</v>
      </c>
      <c r="P221" s="39">
        <v>41822.0</v>
      </c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5.75" customHeight="1">
      <c r="A222" s="33" t="s">
        <v>194</v>
      </c>
      <c r="B222" s="34" t="s">
        <v>37</v>
      </c>
      <c r="C222" s="33" t="s">
        <v>38</v>
      </c>
      <c r="D222" s="35">
        <v>5429290.14</v>
      </c>
      <c r="E222" s="35">
        <v>0.0</v>
      </c>
      <c r="F222" s="35">
        <v>5429290.0</v>
      </c>
      <c r="G222" s="35">
        <v>0.0</v>
      </c>
      <c r="H222" s="35">
        <v>5429290.0</v>
      </c>
      <c r="I222" s="35"/>
      <c r="J222" s="36"/>
      <c r="K222" s="35"/>
      <c r="L222" s="37"/>
      <c r="M222" s="33"/>
      <c r="N222" s="38"/>
      <c r="O222" s="38"/>
      <c r="P222" s="39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24.75" customHeight="1">
      <c r="A223" s="33" t="s">
        <v>194</v>
      </c>
      <c r="B223" s="34" t="s">
        <v>67</v>
      </c>
      <c r="C223" s="33" t="s">
        <v>68</v>
      </c>
      <c r="D223" s="35">
        <v>6272532.31</v>
      </c>
      <c r="E223" s="35">
        <v>0.0</v>
      </c>
      <c r="F223" s="35">
        <v>6272532.0</v>
      </c>
      <c r="G223" s="35">
        <v>0.0</v>
      </c>
      <c r="H223" s="35">
        <v>6272532.0</v>
      </c>
      <c r="I223" s="34">
        <v>8.90900518E8</v>
      </c>
      <c r="J223" s="36" t="str">
        <f>VLOOKUP(I223,'[1]IPS CTA BANCARIA (2)'!$B$2:$H$163,2,0)</f>
        <v>#REF!</v>
      </c>
      <c r="K223" s="35">
        <v>6272532.0</v>
      </c>
      <c r="L223" s="37" t="str">
        <f>VLOOKUP(I223,'[1]IPS CTA BANCARIA (2)'!$B$2:$H$163,4,0)</f>
        <v>#REF!</v>
      </c>
      <c r="M223" s="33" t="str">
        <f>VLOOKUP(I223,'[1]IPS CTA BANCARIA (2)'!$B$2:$H$163,5,0)</f>
        <v>#REF!</v>
      </c>
      <c r="N223" s="38" t="s">
        <v>528</v>
      </c>
      <c r="O223" s="38" t="s">
        <v>529</v>
      </c>
      <c r="P223" s="39">
        <v>41816.0</v>
      </c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5.75" customHeight="1">
      <c r="A224" s="33" t="s">
        <v>194</v>
      </c>
      <c r="B224" s="34" t="s">
        <v>31</v>
      </c>
      <c r="C224" s="33" t="s">
        <v>32</v>
      </c>
      <c r="D224" s="35">
        <v>0.0</v>
      </c>
      <c r="E224" s="35">
        <v>0.0</v>
      </c>
      <c r="F224" s="35">
        <v>0.0</v>
      </c>
      <c r="G224" s="35">
        <v>0.0</v>
      </c>
      <c r="H224" s="35">
        <v>0.0</v>
      </c>
      <c r="I224" s="34"/>
      <c r="J224" s="36"/>
      <c r="K224" s="35"/>
      <c r="L224" s="37"/>
      <c r="M224" s="33"/>
      <c r="N224" s="38"/>
      <c r="O224" s="38"/>
      <c r="P224" s="39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36.0" customHeight="1">
      <c r="A225" s="33" t="s">
        <v>196</v>
      </c>
      <c r="B225" s="34" t="s">
        <v>27</v>
      </c>
      <c r="C225" s="33" t="s">
        <v>310</v>
      </c>
      <c r="D225" s="35">
        <v>3.90860243E7</v>
      </c>
      <c r="E225" s="35">
        <v>2415889.299999997</v>
      </c>
      <c r="F225" s="35">
        <v>3.6670135E7</v>
      </c>
      <c r="G225" s="35">
        <v>0.0</v>
      </c>
      <c r="H225" s="35">
        <v>3.6670135E7</v>
      </c>
      <c r="I225" s="34">
        <v>8.90907254E8</v>
      </c>
      <c r="J225" s="36" t="str">
        <f>VLOOKUP(I225,'[1]IPS CTA BANCARIA (2)'!$B$2:$H$163,2,0)</f>
        <v>#REF!</v>
      </c>
      <c r="K225" s="35">
        <v>3.6670135E7</v>
      </c>
      <c r="L225" s="37" t="str">
        <f>VLOOKUP(I225,'[1]IPS CTA BANCARIA (2)'!$B$2:$H$163,4,0)</f>
        <v>#REF!</v>
      </c>
      <c r="M225" s="33" t="str">
        <f>VLOOKUP(I225,'[1]IPS CTA BANCARIA (2)'!$B$2:$H$163,5,0)</f>
        <v>#REF!</v>
      </c>
      <c r="N225" s="38" t="s">
        <v>530</v>
      </c>
      <c r="O225" s="38" t="s">
        <v>531</v>
      </c>
      <c r="P225" s="39">
        <v>41823.0</v>
      </c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5.75" customHeight="1">
      <c r="A226" s="33" t="s">
        <v>196</v>
      </c>
      <c r="B226" s="34" t="s">
        <v>33</v>
      </c>
      <c r="C226" s="33" t="s">
        <v>34</v>
      </c>
      <c r="D226" s="35">
        <v>7839010.35</v>
      </c>
      <c r="E226" s="35">
        <v>484525.3499999996</v>
      </c>
      <c r="F226" s="35">
        <v>7354485.0</v>
      </c>
      <c r="G226" s="35">
        <v>0.0</v>
      </c>
      <c r="H226" s="35">
        <v>7354485.0</v>
      </c>
      <c r="I226" s="35"/>
      <c r="J226" s="36"/>
      <c r="K226" s="35"/>
      <c r="L226" s="37"/>
      <c r="M226" s="33"/>
      <c r="N226" s="38"/>
      <c r="O226" s="38"/>
      <c r="P226" s="39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24.75" customHeight="1">
      <c r="A227" s="33" t="s">
        <v>196</v>
      </c>
      <c r="B227" s="34" t="s">
        <v>53</v>
      </c>
      <c r="C227" s="33" t="s">
        <v>54</v>
      </c>
      <c r="D227" s="35">
        <v>2135974.35</v>
      </c>
      <c r="E227" s="35">
        <v>132023.3500000001</v>
      </c>
      <c r="F227" s="35">
        <v>2003951.0</v>
      </c>
      <c r="G227" s="35">
        <v>0.0</v>
      </c>
      <c r="H227" s="35">
        <v>2003951.0</v>
      </c>
      <c r="I227" s="34">
        <v>8.90905154E8</v>
      </c>
      <c r="J227" s="36" t="str">
        <f t="shared" ref="J227:J228" si="85">VLOOKUP(I227,'[1]IPS CTA BANCARIA (2)'!$B$2:$H$163,2,0)</f>
        <v>#REF!</v>
      </c>
      <c r="K227" s="35">
        <v>2003951.0</v>
      </c>
      <c r="L227" s="37" t="str">
        <f t="shared" ref="L227:L228" si="86">VLOOKUP(I227,'[1]IPS CTA BANCARIA (2)'!$B$2:$H$163,4,0)</f>
        <v>#REF!</v>
      </c>
      <c r="M227" s="33" t="str">
        <f t="shared" ref="M227:M228" si="87">VLOOKUP(I227,'[1]IPS CTA BANCARIA (2)'!$B$2:$H$163,5,0)</f>
        <v>#REF!</v>
      </c>
      <c r="N227" s="38" t="s">
        <v>532</v>
      </c>
      <c r="O227" s="38" t="s">
        <v>533</v>
      </c>
      <c r="P227" s="39">
        <v>41816.0</v>
      </c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36.0" customHeight="1">
      <c r="A228" s="33" t="s">
        <v>198</v>
      </c>
      <c r="B228" s="34" t="s">
        <v>27</v>
      </c>
      <c r="C228" s="33" t="s">
        <v>310</v>
      </c>
      <c r="D228" s="35">
        <v>2.5050585779E8</v>
      </c>
      <c r="E228" s="35">
        <v>0.0</v>
      </c>
      <c r="F228" s="35">
        <v>2.50505858E8</v>
      </c>
      <c r="G228" s="35">
        <v>0.0</v>
      </c>
      <c r="H228" s="35">
        <v>2.50505858E8</v>
      </c>
      <c r="I228" s="34">
        <v>8.90905166E8</v>
      </c>
      <c r="J228" s="40" t="str">
        <f t="shared" si="85"/>
        <v>#REF!</v>
      </c>
      <c r="K228" s="35">
        <v>2.50505858E8</v>
      </c>
      <c r="L228" s="37" t="str">
        <f t="shared" si="86"/>
        <v>#REF!</v>
      </c>
      <c r="M228" s="33" t="str">
        <f t="shared" si="87"/>
        <v>#REF!</v>
      </c>
      <c r="N228" s="38" t="s">
        <v>534</v>
      </c>
      <c r="O228" s="38" t="s">
        <v>535</v>
      </c>
      <c r="P228" s="39">
        <v>41823.0</v>
      </c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5.75" customHeight="1">
      <c r="A229" s="33" t="s">
        <v>198</v>
      </c>
      <c r="B229" s="34" t="s">
        <v>37</v>
      </c>
      <c r="C229" s="33" t="s">
        <v>38</v>
      </c>
      <c r="D229" s="35">
        <v>2.459286714E7</v>
      </c>
      <c r="E229" s="35">
        <v>0.0</v>
      </c>
      <c r="F229" s="35">
        <v>2.4592867E7</v>
      </c>
      <c r="G229" s="35">
        <v>0.0</v>
      </c>
      <c r="H229" s="35">
        <v>2.4592867E7</v>
      </c>
      <c r="I229" s="35"/>
      <c r="J229" s="36"/>
      <c r="K229" s="35"/>
      <c r="L229" s="37"/>
      <c r="M229" s="33"/>
      <c r="N229" s="38"/>
      <c r="O229" s="38"/>
      <c r="P229" s="39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24.75" customHeight="1">
      <c r="A230" s="33" t="s">
        <v>198</v>
      </c>
      <c r="B230" s="34" t="s">
        <v>67</v>
      </c>
      <c r="C230" s="33" t="s">
        <v>68</v>
      </c>
      <c r="D230" s="35">
        <v>2.801042364E7</v>
      </c>
      <c r="E230" s="35">
        <v>0.0</v>
      </c>
      <c r="F230" s="35">
        <v>2.8010424E7</v>
      </c>
      <c r="G230" s="35">
        <v>0.0</v>
      </c>
      <c r="H230" s="35">
        <v>2.8010424E7</v>
      </c>
      <c r="I230" s="34">
        <v>8.90900518E8</v>
      </c>
      <c r="J230" s="36" t="str">
        <f t="shared" ref="J230:J234" si="88">VLOOKUP(I230,'[1]IPS CTA BANCARIA (2)'!$B$2:$H$163,2,0)</f>
        <v>#REF!</v>
      </c>
      <c r="K230" s="35">
        <v>2.8010424E7</v>
      </c>
      <c r="L230" s="37" t="str">
        <f t="shared" ref="L230:L234" si="89">VLOOKUP(I230,'[1]IPS CTA BANCARIA (2)'!$B$2:$H$163,4,0)</f>
        <v>#REF!</v>
      </c>
      <c r="M230" s="33" t="str">
        <f t="shared" ref="M230:M234" si="90">VLOOKUP(I230,'[1]IPS CTA BANCARIA (2)'!$B$2:$H$163,5,0)</f>
        <v>#REF!</v>
      </c>
      <c r="N230" s="38" t="s">
        <v>536</v>
      </c>
      <c r="O230" s="38" t="s">
        <v>537</v>
      </c>
      <c r="P230" s="39">
        <v>41816.0</v>
      </c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24.75" customHeight="1">
      <c r="A231" s="33" t="s">
        <v>198</v>
      </c>
      <c r="B231" s="34" t="s">
        <v>31</v>
      </c>
      <c r="C231" s="33" t="s">
        <v>32</v>
      </c>
      <c r="D231" s="35">
        <v>2.7070590643E8</v>
      </c>
      <c r="E231" s="35">
        <v>0.0</v>
      </c>
      <c r="F231" s="35">
        <v>2.70705906E8</v>
      </c>
      <c r="G231" s="35">
        <v>0.0</v>
      </c>
      <c r="H231" s="35">
        <v>2.70705906E8</v>
      </c>
      <c r="I231" s="34">
        <v>8.90985603E8</v>
      </c>
      <c r="J231" s="40" t="str">
        <f t="shared" si="88"/>
        <v>#REF!</v>
      </c>
      <c r="K231" s="35">
        <v>1.05090908E8</v>
      </c>
      <c r="L231" s="37" t="str">
        <f t="shared" si="89"/>
        <v>#REF!</v>
      </c>
      <c r="M231" s="33" t="str">
        <f t="shared" si="90"/>
        <v>#REF!</v>
      </c>
      <c r="N231" s="42">
        <v>2.01400034717E11</v>
      </c>
      <c r="O231" s="38" t="s">
        <v>538</v>
      </c>
      <c r="P231" s="39">
        <v>41830.0</v>
      </c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24.75" customHeight="1">
      <c r="A232" s="33" t="s">
        <v>198</v>
      </c>
      <c r="B232" s="34" t="s">
        <v>31</v>
      </c>
      <c r="C232" s="33" t="s">
        <v>32</v>
      </c>
      <c r="D232" s="35"/>
      <c r="E232" s="35"/>
      <c r="F232" s="35"/>
      <c r="G232" s="35"/>
      <c r="H232" s="35"/>
      <c r="I232" s="34">
        <v>9.00509957E8</v>
      </c>
      <c r="J232" s="40" t="str">
        <f t="shared" si="88"/>
        <v>#REF!</v>
      </c>
      <c r="K232" s="35">
        <v>2364250.0</v>
      </c>
      <c r="L232" s="37" t="str">
        <f t="shared" si="89"/>
        <v>#REF!</v>
      </c>
      <c r="M232" s="33" t="str">
        <f t="shared" si="90"/>
        <v>#REF!</v>
      </c>
      <c r="N232" s="42">
        <v>2.0140003472E11</v>
      </c>
      <c r="O232" s="38" t="s">
        <v>539</v>
      </c>
      <c r="P232" s="39">
        <v>41830.0</v>
      </c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5.75" customHeight="1">
      <c r="A233" s="33" t="s">
        <v>198</v>
      </c>
      <c r="B233" s="34" t="s">
        <v>31</v>
      </c>
      <c r="C233" s="33" t="s">
        <v>32</v>
      </c>
      <c r="D233" s="35"/>
      <c r="E233" s="35"/>
      <c r="F233" s="35"/>
      <c r="G233" s="35"/>
      <c r="H233" s="35"/>
      <c r="I233" s="34">
        <v>8.41000236E8</v>
      </c>
      <c r="J233" s="40" t="str">
        <f t="shared" si="88"/>
        <v>#REF!</v>
      </c>
      <c r="K233" s="35">
        <v>1.3250748E7</v>
      </c>
      <c r="L233" s="37" t="str">
        <f t="shared" si="89"/>
        <v>#REF!</v>
      </c>
      <c r="M233" s="33" t="str">
        <f t="shared" si="90"/>
        <v>#REF!</v>
      </c>
      <c r="N233" s="42">
        <v>2.01400034724E11</v>
      </c>
      <c r="O233" s="38" t="s">
        <v>540</v>
      </c>
      <c r="P233" s="39">
        <v>41830.0</v>
      </c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24.75" customHeight="1">
      <c r="A234" s="33" t="s">
        <v>198</v>
      </c>
      <c r="B234" s="34" t="s">
        <v>31</v>
      </c>
      <c r="C234" s="33" t="s">
        <v>32</v>
      </c>
      <c r="D234" s="35"/>
      <c r="E234" s="35"/>
      <c r="F234" s="35"/>
      <c r="G234" s="35"/>
      <c r="H234" s="35"/>
      <c r="I234" s="34">
        <v>8.90981137E8</v>
      </c>
      <c r="J234" s="40" t="str">
        <f t="shared" si="88"/>
        <v>#REF!</v>
      </c>
      <c r="K234" s="35">
        <v>1.5E8</v>
      </c>
      <c r="L234" s="37" t="str">
        <f t="shared" si="89"/>
        <v>#REF!</v>
      </c>
      <c r="M234" s="33" t="str">
        <f t="shared" si="90"/>
        <v>#REF!</v>
      </c>
      <c r="N234" s="42">
        <v>2.01400034756E11</v>
      </c>
      <c r="O234" s="38" t="s">
        <v>541</v>
      </c>
      <c r="P234" s="39">
        <v>41830.0</v>
      </c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5.75" customHeight="1">
      <c r="A235" s="33" t="s">
        <v>200</v>
      </c>
      <c r="B235" s="34" t="s">
        <v>37</v>
      </c>
      <c r="C235" s="33" t="s">
        <v>38</v>
      </c>
      <c r="D235" s="35">
        <v>2.194096496E7</v>
      </c>
      <c r="E235" s="35">
        <v>1440175.960000001</v>
      </c>
      <c r="F235" s="35">
        <v>2.0500789E7</v>
      </c>
      <c r="G235" s="35">
        <v>0.0</v>
      </c>
      <c r="H235" s="35">
        <v>2.0500789E7</v>
      </c>
      <c r="I235" s="35"/>
      <c r="J235" s="36"/>
      <c r="K235" s="35"/>
      <c r="L235" s="37"/>
      <c r="M235" s="33"/>
      <c r="N235" s="38"/>
      <c r="O235" s="38"/>
      <c r="P235" s="39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24.75" customHeight="1">
      <c r="A236" s="33" t="s">
        <v>200</v>
      </c>
      <c r="B236" s="34" t="s">
        <v>39</v>
      </c>
      <c r="C236" s="33" t="s">
        <v>40</v>
      </c>
      <c r="D236" s="35">
        <v>3.520731404E7</v>
      </c>
      <c r="E236" s="35">
        <v>2310961.039999999</v>
      </c>
      <c r="F236" s="35">
        <v>3.2896353E7</v>
      </c>
      <c r="G236" s="35">
        <v>0.0</v>
      </c>
      <c r="H236" s="35">
        <v>3.2896353E7</v>
      </c>
      <c r="I236" s="34">
        <v>8.00138011E8</v>
      </c>
      <c r="J236" s="40" t="str">
        <f t="shared" ref="J236:J238" si="91">VLOOKUP(I236,'[1]IPS CTA BANCARIA (2)'!$B$2:$H$163,2,0)</f>
        <v>#REF!</v>
      </c>
      <c r="K236" s="35">
        <v>3.2896353E7</v>
      </c>
      <c r="L236" s="37" t="str">
        <f t="shared" ref="L236:L238" si="92">VLOOKUP(I236,'[1]IPS CTA BANCARIA (2)'!$B$2:$H$163,4,0)</f>
        <v>#REF!</v>
      </c>
      <c r="M236" s="33" t="str">
        <f t="shared" ref="M236:M238" si="93">VLOOKUP(I236,'[1]IPS CTA BANCARIA (2)'!$B$2:$H$163,5,0)</f>
        <v>#REF!</v>
      </c>
      <c r="N236" s="38" t="s">
        <v>542</v>
      </c>
      <c r="O236" s="38" t="s">
        <v>543</v>
      </c>
      <c r="P236" s="39">
        <v>41816.0</v>
      </c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36.0" customHeight="1">
      <c r="A237" s="33" t="s">
        <v>202</v>
      </c>
      <c r="B237" s="34" t="s">
        <v>27</v>
      </c>
      <c r="C237" s="33" t="s">
        <v>310</v>
      </c>
      <c r="D237" s="35">
        <v>1484289.0</v>
      </c>
      <c r="E237" s="35">
        <v>0.0</v>
      </c>
      <c r="F237" s="35">
        <v>1484289.0</v>
      </c>
      <c r="G237" s="35">
        <v>0.0</v>
      </c>
      <c r="H237" s="35">
        <v>1484289.0</v>
      </c>
      <c r="I237" s="34">
        <v>8.90982264E8</v>
      </c>
      <c r="J237" s="40" t="str">
        <f t="shared" si="91"/>
        <v>#REF!</v>
      </c>
      <c r="K237" s="35">
        <v>1484289.0</v>
      </c>
      <c r="L237" s="37" t="str">
        <f t="shared" si="92"/>
        <v>#REF!</v>
      </c>
      <c r="M237" s="33" t="str">
        <f t="shared" si="93"/>
        <v>#REF!</v>
      </c>
      <c r="N237" s="38" t="s">
        <v>544</v>
      </c>
      <c r="O237" s="38" t="s">
        <v>545</v>
      </c>
      <c r="P237" s="39">
        <v>41823.0</v>
      </c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36.0" customHeight="1">
      <c r="A238" s="33" t="s">
        <v>204</v>
      </c>
      <c r="B238" s="34" t="s">
        <v>27</v>
      </c>
      <c r="C238" s="33" t="s">
        <v>310</v>
      </c>
      <c r="D238" s="35">
        <v>3.231997785E7</v>
      </c>
      <c r="E238" s="35">
        <v>0.0</v>
      </c>
      <c r="F238" s="35">
        <v>3.2319978E7</v>
      </c>
      <c r="G238" s="35">
        <v>0.0</v>
      </c>
      <c r="H238" s="35">
        <v>3.2319978E7</v>
      </c>
      <c r="I238" s="34">
        <v>8.90907254E8</v>
      </c>
      <c r="J238" s="36" t="str">
        <f t="shared" si="91"/>
        <v>#REF!</v>
      </c>
      <c r="K238" s="35">
        <v>3.3014415E7</v>
      </c>
      <c r="L238" s="37" t="str">
        <f t="shared" si="92"/>
        <v>#REF!</v>
      </c>
      <c r="M238" s="33" t="str">
        <f t="shared" si="93"/>
        <v>#REF!</v>
      </c>
      <c r="N238" s="38" t="s">
        <v>546</v>
      </c>
      <c r="O238" s="38" t="s">
        <v>547</v>
      </c>
      <c r="P238" s="39">
        <v>41822.0</v>
      </c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5.75" customHeight="1">
      <c r="A239" s="33" t="s">
        <v>204</v>
      </c>
      <c r="B239" s="34" t="s">
        <v>37</v>
      </c>
      <c r="C239" s="33" t="s">
        <v>38</v>
      </c>
      <c r="D239" s="35">
        <v>140301.93</v>
      </c>
      <c r="E239" s="35">
        <v>0.0</v>
      </c>
      <c r="F239" s="35">
        <v>140302.0</v>
      </c>
      <c r="G239" s="35">
        <v>0.0</v>
      </c>
      <c r="H239" s="35">
        <v>140302.0</v>
      </c>
      <c r="I239" s="35"/>
      <c r="J239" s="36"/>
      <c r="K239" s="35"/>
      <c r="L239" s="37"/>
      <c r="M239" s="33"/>
      <c r="N239" s="38"/>
      <c r="O239" s="38"/>
      <c r="P239" s="39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24.75" customHeight="1">
      <c r="A240" s="33" t="s">
        <v>204</v>
      </c>
      <c r="B240" s="34" t="s">
        <v>53</v>
      </c>
      <c r="C240" s="33" t="s">
        <v>54</v>
      </c>
      <c r="D240" s="35">
        <v>1.798952122E7</v>
      </c>
      <c r="E240" s="35">
        <v>0.0</v>
      </c>
      <c r="F240" s="35">
        <v>1.7989521E7</v>
      </c>
      <c r="G240" s="35">
        <v>0.0</v>
      </c>
      <c r="H240" s="35">
        <v>1.7989521E7</v>
      </c>
      <c r="I240" s="34">
        <v>8.90905154E8</v>
      </c>
      <c r="J240" s="36" t="str">
        <f t="shared" ref="J240:J241" si="94">VLOOKUP(I240,'[1]IPS CTA BANCARIA (2)'!$B$2:$H$163,2,0)</f>
        <v>#REF!</v>
      </c>
      <c r="K240" s="35">
        <v>1.7989521E7</v>
      </c>
      <c r="L240" s="37" t="str">
        <f t="shared" ref="L240:L241" si="95">VLOOKUP(I240,'[1]IPS CTA BANCARIA (2)'!$B$2:$H$163,4,0)</f>
        <v>#REF!</v>
      </c>
      <c r="M240" s="33" t="str">
        <f t="shared" ref="M240:M241" si="96">VLOOKUP(I240,'[1]IPS CTA BANCARIA (2)'!$B$2:$H$163,5,0)</f>
        <v>#REF!</v>
      </c>
      <c r="N240" s="38" t="s">
        <v>548</v>
      </c>
      <c r="O240" s="38" t="s">
        <v>549</v>
      </c>
      <c r="P240" s="39">
        <v>41816.0</v>
      </c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36.0" customHeight="1">
      <c r="A241" s="33" t="s">
        <v>206</v>
      </c>
      <c r="B241" s="34" t="s">
        <v>27</v>
      </c>
      <c r="C241" s="33" t="s">
        <v>310</v>
      </c>
      <c r="D241" s="35">
        <v>928090.77</v>
      </c>
      <c r="E241" s="35">
        <v>0.0</v>
      </c>
      <c r="F241" s="35">
        <v>928091.0</v>
      </c>
      <c r="G241" s="35">
        <v>0.0</v>
      </c>
      <c r="H241" s="35">
        <v>928091.0</v>
      </c>
      <c r="I241" s="34">
        <v>8.90982264E8</v>
      </c>
      <c r="J241" s="40" t="str">
        <f t="shared" si="94"/>
        <v>#REF!</v>
      </c>
      <c r="K241" s="35">
        <v>928091.0</v>
      </c>
      <c r="L241" s="37" t="str">
        <f t="shared" si="95"/>
        <v>#REF!</v>
      </c>
      <c r="M241" s="33" t="str">
        <f t="shared" si="96"/>
        <v>#REF!</v>
      </c>
      <c r="N241" s="38" t="s">
        <v>550</v>
      </c>
      <c r="O241" s="38" t="s">
        <v>551</v>
      </c>
      <c r="P241" s="39">
        <v>41823.0</v>
      </c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5.75" customHeight="1">
      <c r="A242" s="33" t="s">
        <v>206</v>
      </c>
      <c r="B242" s="34" t="s">
        <v>37</v>
      </c>
      <c r="C242" s="33" t="s">
        <v>38</v>
      </c>
      <c r="D242" s="35">
        <v>603385.57</v>
      </c>
      <c r="E242" s="35">
        <v>0.0</v>
      </c>
      <c r="F242" s="35">
        <v>603386.0</v>
      </c>
      <c r="G242" s="35">
        <v>0.0</v>
      </c>
      <c r="H242" s="35">
        <v>603386.0</v>
      </c>
      <c r="I242" s="35"/>
      <c r="J242" s="36"/>
      <c r="K242" s="35"/>
      <c r="L242" s="37"/>
      <c r="M242" s="33"/>
      <c r="N242" s="38"/>
      <c r="O242" s="38"/>
      <c r="P242" s="39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24.75" customHeight="1">
      <c r="A243" s="33" t="s">
        <v>206</v>
      </c>
      <c r="B243" s="34" t="s">
        <v>39</v>
      </c>
      <c r="C243" s="33" t="s">
        <v>40</v>
      </c>
      <c r="D243" s="35">
        <v>1607152.66</v>
      </c>
      <c r="E243" s="35">
        <v>0.0</v>
      </c>
      <c r="F243" s="35">
        <v>1607153.0</v>
      </c>
      <c r="G243" s="35">
        <v>0.0</v>
      </c>
      <c r="H243" s="35">
        <v>1607153.0</v>
      </c>
      <c r="I243" s="34">
        <v>8.90983675E8</v>
      </c>
      <c r="J243" s="40" t="str">
        <f t="shared" ref="J243:J244" si="97">VLOOKUP(I243,'[1]IPS CTA BANCARIA (2)'!$B$2:$H$163,2,0)</f>
        <v>#REF!</v>
      </c>
      <c r="K243" s="35">
        <v>1607153.0</v>
      </c>
      <c r="L243" s="37" t="str">
        <f t="shared" ref="L243:L244" si="98">VLOOKUP(I243,'[1]IPS CTA BANCARIA (2)'!$B$2:$H$163,4,0)</f>
        <v>#REF!</v>
      </c>
      <c r="M243" s="33" t="str">
        <f t="shared" ref="M243:M244" si="99">VLOOKUP(I243,'[1]IPS CTA BANCARIA (2)'!$B$2:$H$163,5,0)</f>
        <v>#REF!</v>
      </c>
      <c r="N243" s="38" t="s">
        <v>552</v>
      </c>
      <c r="O243" s="38" t="s">
        <v>553</v>
      </c>
      <c r="P243" s="39">
        <v>41816.0</v>
      </c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36.0" customHeight="1">
      <c r="A244" s="33" t="s">
        <v>208</v>
      </c>
      <c r="B244" s="34" t="s">
        <v>27</v>
      </c>
      <c r="C244" s="33" t="s">
        <v>310</v>
      </c>
      <c r="D244" s="35">
        <v>4433640.02</v>
      </c>
      <c r="E244" s="35">
        <v>142728.01999999955</v>
      </c>
      <c r="F244" s="35">
        <v>4290912.0</v>
      </c>
      <c r="G244" s="35">
        <v>0.0</v>
      </c>
      <c r="H244" s="35">
        <v>4290912.0</v>
      </c>
      <c r="I244" s="34">
        <v>8.90982264E8</v>
      </c>
      <c r="J244" s="40" t="str">
        <f t="shared" si="97"/>
        <v>#REF!</v>
      </c>
      <c r="K244" s="35">
        <v>4290912.0</v>
      </c>
      <c r="L244" s="37" t="str">
        <f t="shared" si="98"/>
        <v>#REF!</v>
      </c>
      <c r="M244" s="33" t="str">
        <f t="shared" si="99"/>
        <v>#REF!</v>
      </c>
      <c r="N244" s="38" t="s">
        <v>554</v>
      </c>
      <c r="O244" s="38" t="s">
        <v>555</v>
      </c>
      <c r="P244" s="39">
        <v>41823.0</v>
      </c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24.0" customHeight="1">
      <c r="A245" s="33" t="s">
        <v>208</v>
      </c>
      <c r="B245" s="34" t="s">
        <v>37</v>
      </c>
      <c r="C245" s="33" t="s">
        <v>38</v>
      </c>
      <c r="D245" s="35">
        <v>6716437.16</v>
      </c>
      <c r="E245" s="35">
        <v>216216.16000000015</v>
      </c>
      <c r="F245" s="35">
        <v>6500221.0</v>
      </c>
      <c r="G245" s="35">
        <v>0.0</v>
      </c>
      <c r="H245" s="35">
        <v>6500221.0</v>
      </c>
      <c r="I245" s="35"/>
      <c r="J245" s="36"/>
      <c r="K245" s="35"/>
      <c r="L245" s="37"/>
      <c r="M245" s="33"/>
      <c r="N245" s="38"/>
      <c r="O245" s="38"/>
      <c r="P245" s="39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24.75" customHeight="1">
      <c r="A246" s="33" t="s">
        <v>208</v>
      </c>
      <c r="B246" s="34" t="s">
        <v>39</v>
      </c>
      <c r="C246" s="33" t="s">
        <v>40</v>
      </c>
      <c r="D246" s="35">
        <v>1.677375961E7</v>
      </c>
      <c r="E246" s="35">
        <v>539982.6099999994</v>
      </c>
      <c r="F246" s="35">
        <v>1.6233777E7</v>
      </c>
      <c r="G246" s="35">
        <v>0.0</v>
      </c>
      <c r="H246" s="35">
        <v>1.6233777E7</v>
      </c>
      <c r="I246" s="34">
        <v>8.90981532E8</v>
      </c>
      <c r="J246" s="40" t="str">
        <f t="shared" ref="J246:J248" si="100">VLOOKUP(I246,'[1]IPS CTA BANCARIA (2)'!$B$2:$H$163,2,0)</f>
        <v>#REF!</v>
      </c>
      <c r="K246" s="35">
        <v>1.6233777E7</v>
      </c>
      <c r="L246" s="37" t="str">
        <f t="shared" ref="L246:L248" si="101">VLOOKUP(I246,'[1]IPS CTA BANCARIA (2)'!$B$2:$H$163,4,0)</f>
        <v>#REF!</v>
      </c>
      <c r="M246" s="33" t="str">
        <f t="shared" ref="M246:M248" si="102">VLOOKUP(I246,'[1]IPS CTA BANCARIA (2)'!$B$2:$H$163,5,0)</f>
        <v>#REF!</v>
      </c>
      <c r="N246" s="38" t="s">
        <v>556</v>
      </c>
      <c r="O246" s="38" t="s">
        <v>557</v>
      </c>
      <c r="P246" s="39">
        <v>41816.0</v>
      </c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24.75" customHeight="1">
      <c r="A247" s="33" t="s">
        <v>208</v>
      </c>
      <c r="B247" s="34" t="s">
        <v>53</v>
      </c>
      <c r="C247" s="33" t="s">
        <v>54</v>
      </c>
      <c r="D247" s="35">
        <v>1128505.21</v>
      </c>
      <c r="E247" s="35">
        <v>36329.20999999996</v>
      </c>
      <c r="F247" s="35">
        <v>1092176.0</v>
      </c>
      <c r="G247" s="35">
        <v>0.0</v>
      </c>
      <c r="H247" s="35">
        <v>1092176.0</v>
      </c>
      <c r="I247" s="34">
        <v>8.90905154E8</v>
      </c>
      <c r="J247" s="36" t="str">
        <f t="shared" si="100"/>
        <v>#REF!</v>
      </c>
      <c r="K247" s="35">
        <v>1092176.0</v>
      </c>
      <c r="L247" s="37" t="str">
        <f t="shared" si="101"/>
        <v>#REF!</v>
      </c>
      <c r="M247" s="33" t="str">
        <f t="shared" si="102"/>
        <v>#REF!</v>
      </c>
      <c r="N247" s="38" t="s">
        <v>558</v>
      </c>
      <c r="O247" s="38" t="s">
        <v>559</v>
      </c>
      <c r="P247" s="39">
        <v>41816.0</v>
      </c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36.0" customHeight="1">
      <c r="A248" s="33" t="s">
        <v>210</v>
      </c>
      <c r="B248" s="34" t="s">
        <v>27</v>
      </c>
      <c r="C248" s="33" t="s">
        <v>310</v>
      </c>
      <c r="D248" s="35">
        <v>2.8925607682E8</v>
      </c>
      <c r="E248" s="35">
        <v>7.391879482E7</v>
      </c>
      <c r="F248" s="35">
        <v>2.15337282E8</v>
      </c>
      <c r="G248" s="35">
        <v>0.0</v>
      </c>
      <c r="H248" s="35">
        <v>2.15337282E8</v>
      </c>
      <c r="I248" s="34">
        <v>8.90905166E8</v>
      </c>
      <c r="J248" s="40" t="str">
        <f t="shared" si="100"/>
        <v>#REF!</v>
      </c>
      <c r="K248" s="35">
        <v>2.15337282E8</v>
      </c>
      <c r="L248" s="37" t="str">
        <f t="shared" si="101"/>
        <v>#REF!</v>
      </c>
      <c r="M248" s="33" t="str">
        <f t="shared" si="102"/>
        <v>#REF!</v>
      </c>
      <c r="N248" s="38" t="s">
        <v>560</v>
      </c>
      <c r="O248" s="38" t="s">
        <v>561</v>
      </c>
      <c r="P248" s="39">
        <v>41822.0</v>
      </c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24.0" customHeight="1">
      <c r="A249" s="33" t="s">
        <v>210</v>
      </c>
      <c r="B249" s="34" t="s">
        <v>37</v>
      </c>
      <c r="C249" s="33" t="s">
        <v>38</v>
      </c>
      <c r="D249" s="35">
        <v>279490.64</v>
      </c>
      <c r="E249" s="35">
        <v>279490.64</v>
      </c>
      <c r="F249" s="35">
        <v>0.0</v>
      </c>
      <c r="G249" s="35">
        <v>0.0</v>
      </c>
      <c r="H249" s="35">
        <v>0.0</v>
      </c>
      <c r="I249" s="35"/>
      <c r="J249" s="36"/>
      <c r="K249" s="35"/>
      <c r="L249" s="37"/>
      <c r="M249" s="33"/>
      <c r="N249" s="38"/>
      <c r="O249" s="38"/>
      <c r="P249" s="39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24.0" customHeight="1">
      <c r="A250" s="33" t="s">
        <v>210</v>
      </c>
      <c r="B250" s="34" t="s">
        <v>31</v>
      </c>
      <c r="C250" s="33" t="s">
        <v>32</v>
      </c>
      <c r="D250" s="35">
        <v>3.334489354E7</v>
      </c>
      <c r="E250" s="35">
        <v>8545181.54</v>
      </c>
      <c r="F250" s="35">
        <v>2.4799712E7</v>
      </c>
      <c r="G250" s="35">
        <v>0.0</v>
      </c>
      <c r="H250" s="35">
        <v>2.4799712E7</v>
      </c>
      <c r="I250" s="34">
        <v>8.41000236E8</v>
      </c>
      <c r="J250" s="36" t="str">
        <f>VLOOKUP(I250,'[1]IPS CTA BANCARIA (2)'!$B$2:$H$163,2,0)</f>
        <v>#REF!</v>
      </c>
      <c r="K250" s="35">
        <v>2.13735E7</v>
      </c>
      <c r="L250" s="37" t="str">
        <f>VLOOKUP(I250,'[1]IPS CTA BANCARIA (2)'!$B$2:$H$163,4,0)</f>
        <v>#REF!</v>
      </c>
      <c r="M250" s="33" t="str">
        <f>VLOOKUP(I250,'[1]IPS CTA BANCARIA (2)'!$B$2:$H$163,5,0)</f>
        <v>#REF!</v>
      </c>
      <c r="N250" s="42">
        <v>2.01400035222E11</v>
      </c>
      <c r="O250" s="38" t="s">
        <v>562</v>
      </c>
      <c r="P250" s="39">
        <v>41830.0</v>
      </c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24.0" customHeight="1">
      <c r="A251" s="33" t="s">
        <v>210</v>
      </c>
      <c r="B251" s="34" t="s">
        <v>31</v>
      </c>
      <c r="C251" s="33" t="s">
        <v>32</v>
      </c>
      <c r="D251" s="35"/>
      <c r="E251" s="35"/>
      <c r="F251" s="35"/>
      <c r="G251" s="35"/>
      <c r="H251" s="35"/>
      <c r="I251" s="34"/>
      <c r="J251" s="36"/>
      <c r="K251" s="35"/>
      <c r="L251" s="37"/>
      <c r="M251" s="33"/>
      <c r="N251" s="38"/>
      <c r="O251" s="38"/>
      <c r="P251" s="39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36.0" customHeight="1">
      <c r="A252" s="33" t="s">
        <v>212</v>
      </c>
      <c r="B252" s="34" t="s">
        <v>27</v>
      </c>
      <c r="C252" s="33" t="s">
        <v>310</v>
      </c>
      <c r="D252" s="35">
        <v>5.333058703E7</v>
      </c>
      <c r="E252" s="35">
        <v>0.0</v>
      </c>
      <c r="F252" s="35">
        <v>5.3330587E7</v>
      </c>
      <c r="G252" s="35">
        <v>0.0</v>
      </c>
      <c r="H252" s="35">
        <v>5.3330587E7</v>
      </c>
      <c r="I252" s="34">
        <v>8.90907254E8</v>
      </c>
      <c r="J252" s="36" t="str">
        <f>VLOOKUP(I252,'[1]IPS CTA BANCARIA (2)'!$B$2:$H$163,2,0)</f>
        <v>#REF!</v>
      </c>
      <c r="K252" s="35">
        <v>5.3445593E7</v>
      </c>
      <c r="L252" s="37" t="str">
        <f>VLOOKUP(I252,'[1]IPS CTA BANCARIA (2)'!$B$2:$H$163,4,0)</f>
        <v>#REF!</v>
      </c>
      <c r="M252" s="33" t="str">
        <f>VLOOKUP(I252,'[1]IPS CTA BANCARIA (2)'!$B$2:$H$163,5,0)</f>
        <v>#REF!</v>
      </c>
      <c r="N252" s="38" t="s">
        <v>563</v>
      </c>
      <c r="O252" s="38" t="s">
        <v>564</v>
      </c>
      <c r="P252" s="39">
        <v>41822.0</v>
      </c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24.0" customHeight="1">
      <c r="A253" s="33" t="s">
        <v>212</v>
      </c>
      <c r="B253" s="34" t="s">
        <v>37</v>
      </c>
      <c r="C253" s="33" t="s">
        <v>38</v>
      </c>
      <c r="D253" s="35">
        <v>41102.21</v>
      </c>
      <c r="E253" s="35">
        <v>0.0</v>
      </c>
      <c r="F253" s="35">
        <v>0.0</v>
      </c>
      <c r="G253" s="35">
        <v>41102.21</v>
      </c>
      <c r="H253" s="35">
        <v>0.0</v>
      </c>
      <c r="I253" s="35"/>
      <c r="J253" s="36"/>
      <c r="K253" s="35"/>
      <c r="L253" s="37"/>
      <c r="M253" s="33"/>
      <c r="N253" s="38"/>
      <c r="O253" s="38"/>
      <c r="P253" s="39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24.75" customHeight="1">
      <c r="A254" s="33" t="s">
        <v>212</v>
      </c>
      <c r="B254" s="34" t="s">
        <v>53</v>
      </c>
      <c r="C254" s="33" t="s">
        <v>54</v>
      </c>
      <c r="D254" s="35">
        <v>1.380369876E7</v>
      </c>
      <c r="E254" s="35">
        <v>0.0</v>
      </c>
      <c r="F254" s="35">
        <v>1.3803699E7</v>
      </c>
      <c r="G254" s="35">
        <v>0.0</v>
      </c>
      <c r="H254" s="35">
        <v>1.3803699E7</v>
      </c>
      <c r="I254" s="34">
        <v>8.90900518E8</v>
      </c>
      <c r="J254" s="40" t="str">
        <f t="shared" ref="J254:J255" si="103">VLOOKUP(I254,'[1]IPS CTA BANCARIA (2)'!$B$2:$H$163,2,0)</f>
        <v>#REF!</v>
      </c>
      <c r="K254" s="35">
        <v>1.3803699E7</v>
      </c>
      <c r="L254" s="37" t="str">
        <f t="shared" ref="L254:L255" si="104">VLOOKUP(I254,'[1]IPS CTA BANCARIA (2)'!$B$2:$H$163,4,0)</f>
        <v>#REF!</v>
      </c>
      <c r="M254" s="33" t="str">
        <f t="shared" ref="M254:M255" si="105">VLOOKUP(I254,'[1]IPS CTA BANCARIA (2)'!$B$2:$H$163,5,0)</f>
        <v>#REF!</v>
      </c>
      <c r="N254" s="38" t="s">
        <v>565</v>
      </c>
      <c r="O254" s="38" t="s">
        <v>566</v>
      </c>
      <c r="P254" s="39">
        <v>41816.0</v>
      </c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36.0" customHeight="1">
      <c r="A255" s="33" t="s">
        <v>214</v>
      </c>
      <c r="B255" s="34" t="s">
        <v>27</v>
      </c>
      <c r="C255" s="33" t="s">
        <v>310</v>
      </c>
      <c r="D255" s="35">
        <v>6.577964418E7</v>
      </c>
      <c r="E255" s="35">
        <v>0.0</v>
      </c>
      <c r="F255" s="35">
        <v>6.5779644E7</v>
      </c>
      <c r="G255" s="35">
        <v>0.0</v>
      </c>
      <c r="H255" s="35">
        <v>6.5779644E7</v>
      </c>
      <c r="I255" s="34">
        <v>8.90907254E8</v>
      </c>
      <c r="J255" s="36" t="str">
        <f t="shared" si="103"/>
        <v>#REF!</v>
      </c>
      <c r="K255" s="35">
        <v>6.6737296E7</v>
      </c>
      <c r="L255" s="37" t="str">
        <f t="shared" si="104"/>
        <v>#REF!</v>
      </c>
      <c r="M255" s="33" t="str">
        <f t="shared" si="105"/>
        <v>#REF!</v>
      </c>
      <c r="N255" s="38" t="s">
        <v>567</v>
      </c>
      <c r="O255" s="38" t="s">
        <v>568</v>
      </c>
      <c r="P255" s="39">
        <v>41823.0</v>
      </c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24.0" customHeight="1">
      <c r="A256" s="33" t="s">
        <v>214</v>
      </c>
      <c r="B256" s="34" t="s">
        <v>37</v>
      </c>
      <c r="C256" s="33" t="s">
        <v>38</v>
      </c>
      <c r="D256" s="35">
        <v>16825.95</v>
      </c>
      <c r="E256" s="35">
        <v>0.0</v>
      </c>
      <c r="F256" s="35">
        <v>0.0</v>
      </c>
      <c r="G256" s="35">
        <v>16825.95</v>
      </c>
      <c r="H256" s="35">
        <v>0.0</v>
      </c>
      <c r="I256" s="35"/>
      <c r="J256" s="36"/>
      <c r="K256" s="35"/>
      <c r="L256" s="37"/>
      <c r="M256" s="33"/>
      <c r="N256" s="38"/>
      <c r="O256" s="38"/>
      <c r="P256" s="39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24.75" customHeight="1">
      <c r="A257" s="33" t="s">
        <v>214</v>
      </c>
      <c r="B257" s="34" t="s">
        <v>53</v>
      </c>
      <c r="C257" s="33" t="s">
        <v>54</v>
      </c>
      <c r="D257" s="35">
        <v>1.670668987E7</v>
      </c>
      <c r="E257" s="35">
        <v>0.0</v>
      </c>
      <c r="F257" s="35">
        <v>1.670669E7</v>
      </c>
      <c r="G257" s="35">
        <v>0.0</v>
      </c>
      <c r="H257" s="35">
        <v>1.670669E7</v>
      </c>
      <c r="I257" s="34">
        <v>8.90905154E8</v>
      </c>
      <c r="J257" s="36" t="str">
        <f t="shared" ref="J257:J258" si="106">VLOOKUP(I257,'[1]IPS CTA BANCARIA (2)'!$B$2:$H$163,2,0)</f>
        <v>#REF!</v>
      </c>
      <c r="K257" s="35">
        <v>1.670669E7</v>
      </c>
      <c r="L257" s="37" t="str">
        <f t="shared" ref="L257:L258" si="107">VLOOKUP(I257,'[1]IPS CTA BANCARIA (2)'!$B$2:$H$163,4,0)</f>
        <v>#REF!</v>
      </c>
      <c r="M257" s="33" t="str">
        <f t="shared" ref="M257:M258" si="108">VLOOKUP(I257,'[1]IPS CTA BANCARIA (2)'!$B$2:$H$163,5,0)</f>
        <v>#REF!</v>
      </c>
      <c r="N257" s="38" t="s">
        <v>569</v>
      </c>
      <c r="O257" s="38" t="s">
        <v>570</v>
      </c>
      <c r="P257" s="39">
        <v>41816.0</v>
      </c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36.0" customHeight="1">
      <c r="A258" s="33" t="s">
        <v>216</v>
      </c>
      <c r="B258" s="34" t="s">
        <v>27</v>
      </c>
      <c r="C258" s="33" t="s">
        <v>310</v>
      </c>
      <c r="D258" s="35">
        <v>2.166263903E7</v>
      </c>
      <c r="E258" s="35">
        <v>1789788.0300000012</v>
      </c>
      <c r="F258" s="35">
        <v>1.9872851E7</v>
      </c>
      <c r="G258" s="35">
        <v>0.0</v>
      </c>
      <c r="H258" s="35">
        <v>1.9872851E7</v>
      </c>
      <c r="I258" s="34">
        <v>8.90980066E8</v>
      </c>
      <c r="J258" s="36" t="str">
        <f t="shared" si="106"/>
        <v>#REF!</v>
      </c>
      <c r="K258" s="35">
        <v>1.9872851E7</v>
      </c>
      <c r="L258" s="37" t="str">
        <f t="shared" si="107"/>
        <v>#REF!</v>
      </c>
      <c r="M258" s="33" t="str">
        <f t="shared" si="108"/>
        <v>#REF!</v>
      </c>
      <c r="N258" s="38" t="s">
        <v>571</v>
      </c>
      <c r="O258" s="38" t="s">
        <v>572</v>
      </c>
      <c r="P258" s="39">
        <v>41822.0</v>
      </c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5.75" customHeight="1">
      <c r="A259" s="33" t="s">
        <v>216</v>
      </c>
      <c r="B259" s="34" t="s">
        <v>37</v>
      </c>
      <c r="C259" s="33" t="s">
        <v>38</v>
      </c>
      <c r="D259" s="35">
        <v>2.828387062E7</v>
      </c>
      <c r="E259" s="35">
        <v>2336840.620000001</v>
      </c>
      <c r="F259" s="35">
        <v>2.594703E7</v>
      </c>
      <c r="G259" s="35">
        <v>0.0</v>
      </c>
      <c r="H259" s="35">
        <v>2.594703E7</v>
      </c>
      <c r="I259" s="35"/>
      <c r="J259" s="36"/>
      <c r="K259" s="35"/>
      <c r="L259" s="37"/>
      <c r="M259" s="33"/>
      <c r="N259" s="38"/>
      <c r="O259" s="38"/>
      <c r="P259" s="39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24.75" customHeight="1">
      <c r="A260" s="33" t="s">
        <v>216</v>
      </c>
      <c r="B260" s="34" t="s">
        <v>39</v>
      </c>
      <c r="C260" s="33" t="s">
        <v>40</v>
      </c>
      <c r="D260" s="35">
        <v>8.165687235E7</v>
      </c>
      <c r="E260" s="35">
        <v>6746569.349999994</v>
      </c>
      <c r="F260" s="35">
        <v>7.4910303E7</v>
      </c>
      <c r="G260" s="35">
        <v>0.0</v>
      </c>
      <c r="H260" s="35">
        <v>7.4910303E7</v>
      </c>
      <c r="I260" s="34">
        <v>8.90985092E8</v>
      </c>
      <c r="J260" s="40" t="str">
        <f t="shared" ref="J260:J261" si="109">VLOOKUP(I260,'[1]IPS CTA BANCARIA (2)'!$B$2:$H$163,2,0)</f>
        <v>#REF!</v>
      </c>
      <c r="K260" s="35">
        <v>7.4910303E7</v>
      </c>
      <c r="L260" s="37" t="str">
        <f t="shared" ref="L260:L261" si="110">VLOOKUP(I260,'[1]IPS CTA BANCARIA (2)'!$B$2:$H$163,4,0)</f>
        <v>#REF!</v>
      </c>
      <c r="M260" s="33" t="str">
        <f t="shared" ref="M260:M261" si="111">VLOOKUP(I260,'[1]IPS CTA BANCARIA (2)'!$B$2:$H$163,5,0)</f>
        <v>#REF!</v>
      </c>
      <c r="N260" s="38" t="s">
        <v>573</v>
      </c>
      <c r="O260" s="38" t="s">
        <v>574</v>
      </c>
      <c r="P260" s="39">
        <v>41816.0</v>
      </c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36.0" customHeight="1">
      <c r="A261" s="33" t="s">
        <v>218</v>
      </c>
      <c r="B261" s="34" t="s">
        <v>27</v>
      </c>
      <c r="C261" s="33" t="s">
        <v>310</v>
      </c>
      <c r="D261" s="35">
        <v>6448876.55</v>
      </c>
      <c r="E261" s="35">
        <v>0.0</v>
      </c>
      <c r="F261" s="35">
        <v>6448877.0</v>
      </c>
      <c r="G261" s="35">
        <v>0.0</v>
      </c>
      <c r="H261" s="35">
        <v>6448877.0</v>
      </c>
      <c r="I261" s="34">
        <v>8.90982264E8</v>
      </c>
      <c r="J261" s="40" t="str">
        <f t="shared" si="109"/>
        <v>#REF!</v>
      </c>
      <c r="K261" s="35">
        <v>6448877.0</v>
      </c>
      <c r="L261" s="37" t="str">
        <f t="shared" si="110"/>
        <v>#REF!</v>
      </c>
      <c r="M261" s="33" t="str">
        <f t="shared" si="111"/>
        <v>#REF!</v>
      </c>
      <c r="N261" s="38" t="s">
        <v>575</v>
      </c>
      <c r="O261" s="38" t="s">
        <v>576</v>
      </c>
      <c r="P261" s="39">
        <v>41823.0</v>
      </c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24.0" customHeight="1">
      <c r="A262" s="33" t="s">
        <v>218</v>
      </c>
      <c r="B262" s="34" t="s">
        <v>51</v>
      </c>
      <c r="C262" s="33" t="s">
        <v>52</v>
      </c>
      <c r="D262" s="35">
        <v>0.0</v>
      </c>
      <c r="E262" s="35">
        <v>0.0</v>
      </c>
      <c r="F262" s="35">
        <v>0.0</v>
      </c>
      <c r="G262" s="35">
        <v>0.0</v>
      </c>
      <c r="H262" s="35">
        <v>0.0</v>
      </c>
      <c r="I262" s="35"/>
      <c r="J262" s="36"/>
      <c r="K262" s="35"/>
      <c r="L262" s="37"/>
      <c r="M262" s="33"/>
      <c r="N262" s="38"/>
      <c r="O262" s="38"/>
      <c r="P262" s="39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24.75" customHeight="1">
      <c r="A263" s="33" t="s">
        <v>218</v>
      </c>
      <c r="B263" s="34" t="s">
        <v>53</v>
      </c>
      <c r="C263" s="33" t="s">
        <v>54</v>
      </c>
      <c r="D263" s="35">
        <v>374837.45</v>
      </c>
      <c r="E263" s="35">
        <v>0.0</v>
      </c>
      <c r="F263" s="35">
        <v>374837.0</v>
      </c>
      <c r="G263" s="35">
        <v>0.0</v>
      </c>
      <c r="H263" s="35">
        <v>374837.0</v>
      </c>
      <c r="I263" s="34">
        <v>8.90905154E8</v>
      </c>
      <c r="J263" s="36" t="str">
        <f>VLOOKUP(I263,'[1]IPS CTA BANCARIA (2)'!$B$2:$H$163,2,0)</f>
        <v>#REF!</v>
      </c>
      <c r="K263" s="35">
        <v>374837.0</v>
      </c>
      <c r="L263" s="37" t="str">
        <f>VLOOKUP(I263,'[1]IPS CTA BANCARIA (2)'!$B$2:$H$163,4,0)</f>
        <v>#REF!</v>
      </c>
      <c r="M263" s="33" t="str">
        <f>VLOOKUP(I263,'[1]IPS CTA BANCARIA (2)'!$B$2:$H$163,5,0)</f>
        <v>#REF!</v>
      </c>
      <c r="N263" s="38" t="s">
        <v>577</v>
      </c>
      <c r="O263" s="38" t="s">
        <v>578</v>
      </c>
      <c r="P263" s="39">
        <v>41816.0</v>
      </c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36.0" customHeight="1">
      <c r="A264" s="33" t="s">
        <v>220</v>
      </c>
      <c r="B264" s="34" t="s">
        <v>27</v>
      </c>
      <c r="C264" s="33" t="s">
        <v>310</v>
      </c>
      <c r="D264" s="35">
        <v>0.0</v>
      </c>
      <c r="E264" s="35">
        <v>0.0</v>
      </c>
      <c r="F264" s="35">
        <v>0.0</v>
      </c>
      <c r="G264" s="35">
        <v>0.0</v>
      </c>
      <c r="H264" s="35">
        <v>0.0</v>
      </c>
      <c r="I264" s="34"/>
      <c r="J264" s="36"/>
      <c r="K264" s="35"/>
      <c r="L264" s="37"/>
      <c r="M264" s="33"/>
      <c r="N264" s="38"/>
      <c r="O264" s="38"/>
      <c r="P264" s="39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5.75" customHeight="1">
      <c r="A265" s="33" t="s">
        <v>220</v>
      </c>
      <c r="B265" s="34" t="s">
        <v>53</v>
      </c>
      <c r="C265" s="33" t="s">
        <v>54</v>
      </c>
      <c r="D265" s="35">
        <v>0.0</v>
      </c>
      <c r="E265" s="35">
        <v>0.0</v>
      </c>
      <c r="F265" s="35">
        <v>0.0</v>
      </c>
      <c r="G265" s="35">
        <v>0.0</v>
      </c>
      <c r="H265" s="35">
        <v>0.0</v>
      </c>
      <c r="I265" s="35"/>
      <c r="J265" s="36"/>
      <c r="K265" s="35"/>
      <c r="L265" s="37"/>
      <c r="M265" s="33"/>
      <c r="N265" s="38"/>
      <c r="O265" s="38"/>
      <c r="P265" s="39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36.0" customHeight="1">
      <c r="A266" s="33" t="s">
        <v>222</v>
      </c>
      <c r="B266" s="34" t="s">
        <v>27</v>
      </c>
      <c r="C266" s="33" t="s">
        <v>310</v>
      </c>
      <c r="D266" s="35">
        <v>2.581028544E7</v>
      </c>
      <c r="E266" s="35">
        <v>0.0</v>
      </c>
      <c r="F266" s="35">
        <v>2.5810285E7</v>
      </c>
      <c r="G266" s="35">
        <v>0.0</v>
      </c>
      <c r="H266" s="35">
        <v>2.5810285E7</v>
      </c>
      <c r="I266" s="34">
        <v>8.90982264E8</v>
      </c>
      <c r="J266" s="40" t="str">
        <f>VLOOKUP(I266,'[1]IPS CTA BANCARIA (2)'!$B$2:$H$163,2,0)</f>
        <v>#REF!</v>
      </c>
      <c r="K266" s="35">
        <v>2.5810285E7</v>
      </c>
      <c r="L266" s="37" t="str">
        <f>VLOOKUP(I266,'[1]IPS CTA BANCARIA (2)'!$B$2:$H$163,4,0)</f>
        <v>#REF!</v>
      </c>
      <c r="M266" s="33" t="str">
        <f>VLOOKUP(I266,'[1]IPS CTA BANCARIA (2)'!$B$2:$H$163,5,0)</f>
        <v>#REF!</v>
      </c>
      <c r="N266" s="38" t="s">
        <v>579</v>
      </c>
      <c r="O266" s="38" t="s">
        <v>580</v>
      </c>
      <c r="P266" s="39">
        <v>41823.0</v>
      </c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24.0" customHeight="1">
      <c r="A267" s="33" t="s">
        <v>222</v>
      </c>
      <c r="B267" s="34" t="s">
        <v>37</v>
      </c>
      <c r="C267" s="33" t="s">
        <v>38</v>
      </c>
      <c r="D267" s="35">
        <v>3216191.22</v>
      </c>
      <c r="E267" s="35">
        <v>0.0</v>
      </c>
      <c r="F267" s="35">
        <v>3216191.0</v>
      </c>
      <c r="G267" s="35">
        <v>0.0</v>
      </c>
      <c r="H267" s="35">
        <v>3216191.0</v>
      </c>
      <c r="I267" s="35"/>
      <c r="J267" s="36"/>
      <c r="K267" s="35"/>
      <c r="L267" s="37"/>
      <c r="M267" s="33"/>
      <c r="N267" s="38"/>
      <c r="O267" s="38"/>
      <c r="P267" s="39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24.75" customHeight="1">
      <c r="A268" s="33" t="s">
        <v>222</v>
      </c>
      <c r="B268" s="34" t="s">
        <v>53</v>
      </c>
      <c r="C268" s="33" t="s">
        <v>54</v>
      </c>
      <c r="D268" s="35">
        <v>498643.34</v>
      </c>
      <c r="E268" s="35">
        <v>0.0</v>
      </c>
      <c r="F268" s="35">
        <v>498643.0</v>
      </c>
      <c r="G268" s="35">
        <v>0.0</v>
      </c>
      <c r="H268" s="35">
        <v>498643.0</v>
      </c>
      <c r="I268" s="34">
        <v>8.90905154E8</v>
      </c>
      <c r="J268" s="36" t="str">
        <f>VLOOKUP(I268,'[1]IPS CTA BANCARIA (2)'!$B$2:$H$163,2,0)</f>
        <v>#REF!</v>
      </c>
      <c r="K268" s="35">
        <v>498643.0</v>
      </c>
      <c r="L268" s="37" t="str">
        <f>VLOOKUP(I268,'[1]IPS CTA BANCARIA (2)'!$B$2:$H$163,4,0)</f>
        <v>#REF!</v>
      </c>
      <c r="M268" s="33" t="str">
        <f>VLOOKUP(I268,'[1]IPS CTA BANCARIA (2)'!$B$2:$H$163,5,0)</f>
        <v>#REF!</v>
      </c>
      <c r="N268" s="38" t="s">
        <v>581</v>
      </c>
      <c r="O268" s="38" t="s">
        <v>582</v>
      </c>
      <c r="P268" s="39">
        <v>41816.0</v>
      </c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36.0" customHeight="1">
      <c r="A269" s="33" t="s">
        <v>224</v>
      </c>
      <c r="B269" s="34" t="s">
        <v>27</v>
      </c>
      <c r="C269" s="33" t="s">
        <v>310</v>
      </c>
      <c r="D269" s="35">
        <v>0.0</v>
      </c>
      <c r="E269" s="35">
        <v>0.0</v>
      </c>
      <c r="F269" s="35">
        <v>0.0</v>
      </c>
      <c r="G269" s="35">
        <v>0.0</v>
      </c>
      <c r="H269" s="35">
        <v>0.0</v>
      </c>
      <c r="I269" s="34"/>
      <c r="J269" s="36"/>
      <c r="K269" s="35"/>
      <c r="L269" s="37"/>
      <c r="M269" s="33"/>
      <c r="N269" s="38"/>
      <c r="O269" s="38"/>
      <c r="P269" s="39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5.75" customHeight="1">
      <c r="A270" s="33" t="s">
        <v>224</v>
      </c>
      <c r="B270" s="34" t="s">
        <v>37</v>
      </c>
      <c r="C270" s="33" t="s">
        <v>38</v>
      </c>
      <c r="D270" s="35">
        <v>0.0</v>
      </c>
      <c r="E270" s="35">
        <v>0.0</v>
      </c>
      <c r="F270" s="35">
        <v>0.0</v>
      </c>
      <c r="G270" s="35">
        <v>0.0</v>
      </c>
      <c r="H270" s="35">
        <v>0.0</v>
      </c>
      <c r="I270" s="35"/>
      <c r="J270" s="36"/>
      <c r="K270" s="35"/>
      <c r="L270" s="37"/>
      <c r="M270" s="33"/>
      <c r="N270" s="38"/>
      <c r="O270" s="38"/>
      <c r="P270" s="39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24.0" customHeight="1">
      <c r="A271" s="33" t="s">
        <v>224</v>
      </c>
      <c r="B271" s="34" t="s">
        <v>51</v>
      </c>
      <c r="C271" s="33" t="s">
        <v>52</v>
      </c>
      <c r="D271" s="35">
        <v>0.0</v>
      </c>
      <c r="E271" s="35">
        <v>0.0</v>
      </c>
      <c r="F271" s="35">
        <v>0.0</v>
      </c>
      <c r="G271" s="35">
        <v>0.0</v>
      </c>
      <c r="H271" s="35">
        <v>0.0</v>
      </c>
      <c r="I271" s="35"/>
      <c r="J271" s="36"/>
      <c r="K271" s="35"/>
      <c r="L271" s="37"/>
      <c r="M271" s="33"/>
      <c r="N271" s="38"/>
      <c r="O271" s="38"/>
      <c r="P271" s="39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36.0" customHeight="1">
      <c r="A272" s="33" t="s">
        <v>226</v>
      </c>
      <c r="B272" s="34" t="s">
        <v>27</v>
      </c>
      <c r="C272" s="33" t="s">
        <v>310</v>
      </c>
      <c r="D272" s="35">
        <v>2.410706869E7</v>
      </c>
      <c r="E272" s="35">
        <v>0.0</v>
      </c>
      <c r="F272" s="35">
        <v>2.4107069E7</v>
      </c>
      <c r="G272" s="35">
        <v>0.0</v>
      </c>
      <c r="H272" s="35">
        <v>2.4107069E7</v>
      </c>
      <c r="I272" s="34">
        <v>8.90982264E8</v>
      </c>
      <c r="J272" s="40" t="str">
        <f>VLOOKUP(I272,'[1]IPS CTA BANCARIA (2)'!$B$2:$H$163,2,0)</f>
        <v>#REF!</v>
      </c>
      <c r="K272" s="35">
        <v>2.4107069E7</v>
      </c>
      <c r="L272" s="37" t="str">
        <f>VLOOKUP(I272,'[1]IPS CTA BANCARIA (2)'!$B$2:$H$163,4,0)</f>
        <v>#REF!</v>
      </c>
      <c r="M272" s="33" t="str">
        <f>VLOOKUP(I272,'[1]IPS CTA BANCARIA (2)'!$B$2:$H$163,5,0)</f>
        <v>#REF!</v>
      </c>
      <c r="N272" s="38" t="s">
        <v>583</v>
      </c>
      <c r="O272" s="38" t="s">
        <v>584</v>
      </c>
      <c r="P272" s="39">
        <v>41822.0</v>
      </c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5.75" customHeight="1">
      <c r="A273" s="33" t="s">
        <v>226</v>
      </c>
      <c r="B273" s="34" t="s">
        <v>37</v>
      </c>
      <c r="C273" s="33" t="s">
        <v>38</v>
      </c>
      <c r="D273" s="35">
        <v>2692.91</v>
      </c>
      <c r="E273" s="35">
        <v>0.0</v>
      </c>
      <c r="F273" s="35">
        <v>0.0</v>
      </c>
      <c r="G273" s="35">
        <v>2692.91</v>
      </c>
      <c r="H273" s="35">
        <v>0.0</v>
      </c>
      <c r="I273" s="35"/>
      <c r="J273" s="36"/>
      <c r="K273" s="35"/>
      <c r="L273" s="37"/>
      <c r="M273" s="33"/>
      <c r="N273" s="38"/>
      <c r="O273" s="38"/>
      <c r="P273" s="39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24.0" customHeight="1">
      <c r="A274" s="33" t="s">
        <v>226</v>
      </c>
      <c r="B274" s="34" t="s">
        <v>51</v>
      </c>
      <c r="C274" s="33" t="s">
        <v>52</v>
      </c>
      <c r="D274" s="35">
        <v>0.0</v>
      </c>
      <c r="E274" s="35">
        <v>0.0</v>
      </c>
      <c r="F274" s="35">
        <v>0.0</v>
      </c>
      <c r="G274" s="35">
        <v>0.0</v>
      </c>
      <c r="H274" s="35">
        <v>0.0</v>
      </c>
      <c r="I274" s="35"/>
      <c r="J274" s="36"/>
      <c r="K274" s="35"/>
      <c r="L274" s="37"/>
      <c r="M274" s="33"/>
      <c r="N274" s="38"/>
      <c r="O274" s="38"/>
      <c r="P274" s="39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24.75" customHeight="1">
      <c r="A275" s="33" t="s">
        <v>226</v>
      </c>
      <c r="B275" s="34" t="s">
        <v>53</v>
      </c>
      <c r="C275" s="33" t="s">
        <v>54</v>
      </c>
      <c r="D275" s="35">
        <v>2.56579824E7</v>
      </c>
      <c r="E275" s="35">
        <v>0.0</v>
      </c>
      <c r="F275" s="35">
        <v>2.5657982E7</v>
      </c>
      <c r="G275" s="35">
        <v>0.0</v>
      </c>
      <c r="H275" s="35">
        <v>2.5657982E7</v>
      </c>
      <c r="I275" s="34">
        <v>8.90905154E8</v>
      </c>
      <c r="J275" s="36" t="str">
        <f t="shared" ref="J275:J276" si="112">VLOOKUP(I275,'[1]IPS CTA BANCARIA (2)'!$B$2:$H$163,2,0)</f>
        <v>#REF!</v>
      </c>
      <c r="K275" s="35">
        <v>2.5657982E7</v>
      </c>
      <c r="L275" s="37" t="str">
        <f t="shared" ref="L275:L276" si="113">VLOOKUP(I275,'[1]IPS CTA BANCARIA (2)'!$B$2:$H$163,4,0)</f>
        <v>#REF!</v>
      </c>
      <c r="M275" s="33" t="str">
        <f t="shared" ref="M275:M276" si="114">VLOOKUP(I275,'[1]IPS CTA BANCARIA (2)'!$B$2:$H$163,5,0)</f>
        <v>#REF!</v>
      </c>
      <c r="N275" s="38" t="s">
        <v>585</v>
      </c>
      <c r="O275" s="38" t="s">
        <v>586</v>
      </c>
      <c r="P275" s="39">
        <v>41816.0</v>
      </c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36.0" customHeight="1">
      <c r="A276" s="33" t="s">
        <v>228</v>
      </c>
      <c r="B276" s="34" t="s">
        <v>27</v>
      </c>
      <c r="C276" s="33" t="s">
        <v>310</v>
      </c>
      <c r="D276" s="35">
        <v>1.12500318E7</v>
      </c>
      <c r="E276" s="35">
        <v>0.0</v>
      </c>
      <c r="F276" s="35">
        <v>1.1250032E7</v>
      </c>
      <c r="G276" s="35">
        <v>0.0</v>
      </c>
      <c r="H276" s="35">
        <v>1.1250032E7</v>
      </c>
      <c r="I276" s="34">
        <v>8.90982264E8</v>
      </c>
      <c r="J276" s="40" t="str">
        <f t="shared" si="112"/>
        <v>#REF!</v>
      </c>
      <c r="K276" s="35">
        <v>1.1690825E7</v>
      </c>
      <c r="L276" s="37" t="str">
        <f t="shared" si="113"/>
        <v>#REF!</v>
      </c>
      <c r="M276" s="33" t="str">
        <f t="shared" si="114"/>
        <v>#REF!</v>
      </c>
      <c r="N276" s="38" t="s">
        <v>587</v>
      </c>
      <c r="O276" s="38" t="s">
        <v>588</v>
      </c>
      <c r="P276" s="39">
        <v>41823.0</v>
      </c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5.75" customHeight="1">
      <c r="A277" s="33" t="s">
        <v>228</v>
      </c>
      <c r="B277" s="34" t="s">
        <v>37</v>
      </c>
      <c r="C277" s="33" t="s">
        <v>38</v>
      </c>
      <c r="D277" s="35">
        <v>3826895.2</v>
      </c>
      <c r="E277" s="35">
        <v>0.0</v>
      </c>
      <c r="F277" s="35">
        <v>3826895.0</v>
      </c>
      <c r="G277" s="35">
        <v>0.0</v>
      </c>
      <c r="H277" s="35">
        <v>3826895.0</v>
      </c>
      <c r="I277" s="35"/>
      <c r="J277" s="36"/>
      <c r="K277" s="35"/>
      <c r="L277" s="37"/>
      <c r="M277" s="33"/>
      <c r="N277" s="38"/>
      <c r="O277" s="38"/>
      <c r="P277" s="39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36.0" customHeight="1">
      <c r="A278" s="33" t="s">
        <v>230</v>
      </c>
      <c r="B278" s="34" t="s">
        <v>27</v>
      </c>
      <c r="C278" s="33" t="s">
        <v>310</v>
      </c>
      <c r="D278" s="35">
        <v>0.0</v>
      </c>
      <c r="E278" s="35">
        <v>0.0</v>
      </c>
      <c r="F278" s="35">
        <v>0.0</v>
      </c>
      <c r="G278" s="35">
        <v>0.0</v>
      </c>
      <c r="H278" s="35">
        <v>0.0</v>
      </c>
      <c r="I278" s="34"/>
      <c r="J278" s="36"/>
      <c r="K278" s="35"/>
      <c r="L278" s="37"/>
      <c r="M278" s="33"/>
      <c r="N278" s="38"/>
      <c r="O278" s="38"/>
      <c r="P278" s="39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5.75" customHeight="1">
      <c r="A279" s="33" t="s">
        <v>230</v>
      </c>
      <c r="B279" s="34" t="s">
        <v>53</v>
      </c>
      <c r="C279" s="33" t="s">
        <v>54</v>
      </c>
      <c r="D279" s="35">
        <v>0.0</v>
      </c>
      <c r="E279" s="35">
        <v>0.0</v>
      </c>
      <c r="F279" s="35">
        <v>0.0</v>
      </c>
      <c r="G279" s="35">
        <v>0.0</v>
      </c>
      <c r="H279" s="35">
        <v>0.0</v>
      </c>
      <c r="I279" s="35"/>
      <c r="J279" s="36"/>
      <c r="K279" s="35"/>
      <c r="L279" s="37"/>
      <c r="M279" s="33"/>
      <c r="N279" s="38"/>
      <c r="O279" s="38"/>
      <c r="P279" s="39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36.0" customHeight="1">
      <c r="A280" s="33" t="s">
        <v>232</v>
      </c>
      <c r="B280" s="34" t="s">
        <v>27</v>
      </c>
      <c r="C280" s="33" t="s">
        <v>310</v>
      </c>
      <c r="D280" s="35">
        <v>920713.23</v>
      </c>
      <c r="E280" s="35">
        <v>0.0</v>
      </c>
      <c r="F280" s="35">
        <v>920713.0</v>
      </c>
      <c r="G280" s="35">
        <v>0.0</v>
      </c>
      <c r="H280" s="35">
        <v>920713.0</v>
      </c>
      <c r="I280" s="34">
        <v>8.90982264E8</v>
      </c>
      <c r="J280" s="40" t="str">
        <f>VLOOKUP(I280,'[1]IPS CTA BANCARIA (2)'!$B$2:$H$163,2,0)</f>
        <v>#REF!</v>
      </c>
      <c r="K280" s="35">
        <v>920713.0</v>
      </c>
      <c r="L280" s="37" t="str">
        <f>VLOOKUP(I280,'[1]IPS CTA BANCARIA (2)'!$B$2:$H$163,4,0)</f>
        <v>#REF!</v>
      </c>
      <c r="M280" s="33" t="str">
        <f>VLOOKUP(I280,'[1]IPS CTA BANCARIA (2)'!$B$2:$H$163,5,0)</f>
        <v>#REF!</v>
      </c>
      <c r="N280" s="38" t="s">
        <v>589</v>
      </c>
      <c r="O280" s="38" t="s">
        <v>590</v>
      </c>
      <c r="P280" s="39">
        <v>41822.0</v>
      </c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24.0" customHeight="1">
      <c r="A281" s="33" t="s">
        <v>232</v>
      </c>
      <c r="B281" s="34" t="s">
        <v>37</v>
      </c>
      <c r="C281" s="33" t="s">
        <v>38</v>
      </c>
      <c r="D281" s="35">
        <v>6711.77</v>
      </c>
      <c r="E281" s="35">
        <v>0.0</v>
      </c>
      <c r="F281" s="35">
        <v>0.0</v>
      </c>
      <c r="G281" s="35">
        <v>6711.77</v>
      </c>
      <c r="H281" s="35">
        <v>0.0</v>
      </c>
      <c r="I281" s="35"/>
      <c r="J281" s="36"/>
      <c r="K281" s="35"/>
      <c r="L281" s="37"/>
      <c r="M281" s="33"/>
      <c r="N281" s="38"/>
      <c r="O281" s="38"/>
      <c r="P281" s="39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36.0" customHeight="1">
      <c r="A282" s="33" t="s">
        <v>234</v>
      </c>
      <c r="B282" s="34" t="s">
        <v>27</v>
      </c>
      <c r="C282" s="33" t="s">
        <v>310</v>
      </c>
      <c r="D282" s="35">
        <v>1.198874023E7</v>
      </c>
      <c r="E282" s="35">
        <v>3151291.2300000004</v>
      </c>
      <c r="F282" s="35">
        <v>8837449.0</v>
      </c>
      <c r="G282" s="35">
        <v>0.0</v>
      </c>
      <c r="H282" s="35">
        <v>8837449.0</v>
      </c>
      <c r="I282" s="34">
        <v>8.90982264E8</v>
      </c>
      <c r="J282" s="40" t="str">
        <f>VLOOKUP(I282,'[1]IPS CTA BANCARIA (2)'!$B$2:$H$163,2,0)</f>
        <v>#REF!</v>
      </c>
      <c r="K282" s="35">
        <v>8837449.0</v>
      </c>
      <c r="L282" s="37" t="str">
        <f>VLOOKUP(I282,'[1]IPS CTA BANCARIA (2)'!$B$2:$H$163,4,0)</f>
        <v>#REF!</v>
      </c>
      <c r="M282" s="33" t="str">
        <f>VLOOKUP(I282,'[1]IPS CTA BANCARIA (2)'!$B$2:$H$163,5,0)</f>
        <v>#REF!</v>
      </c>
      <c r="N282" s="38" t="s">
        <v>591</v>
      </c>
      <c r="O282" s="38" t="s">
        <v>592</v>
      </c>
      <c r="P282" s="39">
        <v>41822.0</v>
      </c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24.0" customHeight="1">
      <c r="A283" s="33" t="s">
        <v>234</v>
      </c>
      <c r="B283" s="34" t="s">
        <v>37</v>
      </c>
      <c r="C283" s="33" t="s">
        <v>38</v>
      </c>
      <c r="D283" s="35">
        <v>3.341058729E7</v>
      </c>
      <c r="E283" s="35">
        <v>8782113.29</v>
      </c>
      <c r="F283" s="35">
        <v>2.4628474E7</v>
      </c>
      <c r="G283" s="35">
        <v>0.0</v>
      </c>
      <c r="H283" s="35">
        <v>2.4628474E7</v>
      </c>
      <c r="I283" s="35"/>
      <c r="J283" s="36"/>
      <c r="K283" s="35"/>
      <c r="L283" s="37"/>
      <c r="M283" s="33"/>
      <c r="N283" s="38"/>
      <c r="O283" s="38"/>
      <c r="P283" s="39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24.0" customHeight="1">
      <c r="A284" s="33" t="s">
        <v>234</v>
      </c>
      <c r="B284" s="34" t="s">
        <v>51</v>
      </c>
      <c r="C284" s="33" t="s">
        <v>52</v>
      </c>
      <c r="D284" s="35">
        <v>0.0</v>
      </c>
      <c r="E284" s="35">
        <v>0.0</v>
      </c>
      <c r="F284" s="35">
        <v>0.0</v>
      </c>
      <c r="G284" s="35">
        <v>0.0</v>
      </c>
      <c r="H284" s="35">
        <v>0.0</v>
      </c>
      <c r="I284" s="35"/>
      <c r="J284" s="36"/>
      <c r="K284" s="35"/>
      <c r="L284" s="37"/>
      <c r="M284" s="33"/>
      <c r="N284" s="38"/>
      <c r="O284" s="38"/>
      <c r="P284" s="39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24.75" customHeight="1">
      <c r="A285" s="33" t="s">
        <v>234</v>
      </c>
      <c r="B285" s="34" t="s">
        <v>53</v>
      </c>
      <c r="C285" s="33" t="s">
        <v>54</v>
      </c>
      <c r="D285" s="35">
        <v>3632682.48</v>
      </c>
      <c r="E285" s="35">
        <v>954865.48</v>
      </c>
      <c r="F285" s="35">
        <v>2677817.0</v>
      </c>
      <c r="G285" s="35">
        <v>0.0</v>
      </c>
      <c r="H285" s="35">
        <v>2677817.0</v>
      </c>
      <c r="I285" s="34">
        <v>8.90905154E8</v>
      </c>
      <c r="J285" s="36" t="str">
        <f t="shared" ref="J285:J286" si="115">VLOOKUP(I285,'[1]IPS CTA BANCARIA (2)'!$B$2:$H$163,2,0)</f>
        <v>#REF!</v>
      </c>
      <c r="K285" s="35">
        <v>2677817.0</v>
      </c>
      <c r="L285" s="37" t="str">
        <f t="shared" ref="L285:L286" si="116">VLOOKUP(I285,'[1]IPS CTA BANCARIA (2)'!$B$2:$H$163,4,0)</f>
        <v>#REF!</v>
      </c>
      <c r="M285" s="33" t="str">
        <f t="shared" ref="M285:M286" si="117">VLOOKUP(I285,'[1]IPS CTA BANCARIA (2)'!$B$2:$H$163,5,0)</f>
        <v>#REF!</v>
      </c>
      <c r="N285" s="38" t="s">
        <v>593</v>
      </c>
      <c r="O285" s="38" t="s">
        <v>594</v>
      </c>
      <c r="P285" s="39">
        <v>41816.0</v>
      </c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36.0" customHeight="1">
      <c r="A286" s="33" t="s">
        <v>236</v>
      </c>
      <c r="B286" s="34" t="s">
        <v>27</v>
      </c>
      <c r="C286" s="33" t="s">
        <v>310</v>
      </c>
      <c r="D286" s="35">
        <v>872872.44</v>
      </c>
      <c r="E286" s="35">
        <v>0.0</v>
      </c>
      <c r="F286" s="35">
        <v>872872.0</v>
      </c>
      <c r="G286" s="35">
        <v>0.0</v>
      </c>
      <c r="H286" s="35">
        <v>872872.0</v>
      </c>
      <c r="I286" s="34">
        <v>8.90982264E8</v>
      </c>
      <c r="J286" s="40" t="str">
        <f t="shared" si="115"/>
        <v>#REF!</v>
      </c>
      <c r="K286" s="35">
        <v>872872.0</v>
      </c>
      <c r="L286" s="37" t="str">
        <f t="shared" si="116"/>
        <v>#REF!</v>
      </c>
      <c r="M286" s="33" t="str">
        <f t="shared" si="117"/>
        <v>#REF!</v>
      </c>
      <c r="N286" s="38" t="s">
        <v>595</v>
      </c>
      <c r="O286" s="38" t="s">
        <v>596</v>
      </c>
      <c r="P286" s="39">
        <v>41822.0</v>
      </c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24.0" customHeight="1">
      <c r="A287" s="33" t="s">
        <v>236</v>
      </c>
      <c r="B287" s="34" t="s">
        <v>37</v>
      </c>
      <c r="C287" s="33" t="s">
        <v>38</v>
      </c>
      <c r="D287" s="35">
        <v>140036.56</v>
      </c>
      <c r="E287" s="35">
        <v>0.0</v>
      </c>
      <c r="F287" s="35">
        <v>140037.0</v>
      </c>
      <c r="G287" s="35">
        <v>0.0</v>
      </c>
      <c r="H287" s="35">
        <v>140037.0</v>
      </c>
      <c r="I287" s="35"/>
      <c r="J287" s="36"/>
      <c r="K287" s="35"/>
      <c r="L287" s="37"/>
      <c r="M287" s="33"/>
      <c r="N287" s="38"/>
      <c r="O287" s="38"/>
      <c r="P287" s="39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36.0" customHeight="1">
      <c r="A288" s="33" t="s">
        <v>238</v>
      </c>
      <c r="B288" s="34" t="s">
        <v>27</v>
      </c>
      <c r="C288" s="33" t="s">
        <v>310</v>
      </c>
      <c r="D288" s="35">
        <v>4.898859168E7</v>
      </c>
      <c r="E288" s="35">
        <v>0.0</v>
      </c>
      <c r="F288" s="35">
        <v>4.8988592E7</v>
      </c>
      <c r="G288" s="35">
        <v>0.0</v>
      </c>
      <c r="H288" s="35">
        <v>4.8988592E7</v>
      </c>
      <c r="I288" s="34">
        <v>8.90982264E8</v>
      </c>
      <c r="J288" s="40" t="str">
        <f>VLOOKUP(I288,'[1]IPS CTA BANCARIA (2)'!$B$2:$H$163,2,0)</f>
        <v>#REF!</v>
      </c>
      <c r="K288" s="35">
        <v>4.8988592E7</v>
      </c>
      <c r="L288" s="37" t="str">
        <f>VLOOKUP(I288,'[1]IPS CTA BANCARIA (2)'!$B$2:$H$163,4,0)</f>
        <v>#REF!</v>
      </c>
      <c r="M288" s="33" t="str">
        <f>VLOOKUP(I288,'[1]IPS CTA BANCARIA (2)'!$B$2:$H$163,5,0)</f>
        <v>#REF!</v>
      </c>
      <c r="N288" s="38" t="s">
        <v>597</v>
      </c>
      <c r="O288" s="38" t="s">
        <v>598</v>
      </c>
      <c r="P288" s="39">
        <v>41822.0</v>
      </c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24.0" customHeight="1">
      <c r="A289" s="33" t="s">
        <v>238</v>
      </c>
      <c r="B289" s="34" t="s">
        <v>37</v>
      </c>
      <c r="C289" s="33" t="s">
        <v>38</v>
      </c>
      <c r="D289" s="35">
        <v>610370.87</v>
      </c>
      <c r="E289" s="35">
        <v>0.0</v>
      </c>
      <c r="F289" s="35">
        <v>610371.0</v>
      </c>
      <c r="G289" s="35">
        <v>0.0</v>
      </c>
      <c r="H289" s="35">
        <v>610371.0</v>
      </c>
      <c r="I289" s="35"/>
      <c r="J289" s="36"/>
      <c r="K289" s="35"/>
      <c r="L289" s="37"/>
      <c r="M289" s="33"/>
      <c r="N289" s="38"/>
      <c r="O289" s="38"/>
      <c r="P289" s="39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24.75" customHeight="1">
      <c r="A290" s="33" t="s">
        <v>238</v>
      </c>
      <c r="B290" s="34" t="s">
        <v>67</v>
      </c>
      <c r="C290" s="33" t="s">
        <v>68</v>
      </c>
      <c r="D290" s="35">
        <v>3612245.45</v>
      </c>
      <c r="E290" s="35">
        <v>0.0</v>
      </c>
      <c r="F290" s="35">
        <v>3612245.0</v>
      </c>
      <c r="G290" s="35">
        <v>0.0</v>
      </c>
      <c r="H290" s="35">
        <v>3612245.0</v>
      </c>
      <c r="I290" s="34">
        <v>8.90900518E8</v>
      </c>
      <c r="J290" s="36" t="str">
        <f>VLOOKUP(I290,'[1]IPS CTA BANCARIA (2)'!$B$2:$H$163,2,0)</f>
        <v>#REF!</v>
      </c>
      <c r="K290" s="35">
        <v>3612245.0</v>
      </c>
      <c r="L290" s="37" t="str">
        <f>VLOOKUP(I290,'[1]IPS CTA BANCARIA (2)'!$B$2:$H$163,4,0)</f>
        <v>#REF!</v>
      </c>
      <c r="M290" s="33" t="str">
        <f>VLOOKUP(I290,'[1]IPS CTA BANCARIA (2)'!$B$2:$H$163,5,0)</f>
        <v>#REF!</v>
      </c>
      <c r="N290" s="38" t="s">
        <v>599</v>
      </c>
      <c r="O290" s="38" t="s">
        <v>600</v>
      </c>
      <c r="P290" s="39">
        <v>41816.0</v>
      </c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24.0" customHeight="1">
      <c r="A291" s="33" t="s">
        <v>238</v>
      </c>
      <c r="B291" s="34" t="s">
        <v>51</v>
      </c>
      <c r="C291" s="33" t="s">
        <v>52</v>
      </c>
      <c r="D291" s="35">
        <v>0.0</v>
      </c>
      <c r="E291" s="35">
        <v>0.0</v>
      </c>
      <c r="F291" s="35">
        <v>0.0</v>
      </c>
      <c r="G291" s="35">
        <v>0.0</v>
      </c>
      <c r="H291" s="35">
        <v>0.0</v>
      </c>
      <c r="I291" s="35"/>
      <c r="J291" s="36"/>
      <c r="K291" s="35"/>
      <c r="L291" s="37"/>
      <c r="M291" s="33"/>
      <c r="N291" s="38"/>
      <c r="O291" s="38"/>
      <c r="P291" s="39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24.0" customHeight="1">
      <c r="A292" s="33" t="s">
        <v>238</v>
      </c>
      <c r="B292" s="34" t="s">
        <v>31</v>
      </c>
      <c r="C292" s="33" t="s">
        <v>32</v>
      </c>
      <c r="D292" s="35">
        <v>0.0</v>
      </c>
      <c r="E292" s="35">
        <v>0.0</v>
      </c>
      <c r="F292" s="35">
        <v>0.0</v>
      </c>
      <c r="G292" s="35">
        <v>0.0</v>
      </c>
      <c r="H292" s="35">
        <v>0.0</v>
      </c>
      <c r="I292" s="34"/>
      <c r="J292" s="36"/>
      <c r="K292" s="35"/>
      <c r="L292" s="37"/>
      <c r="M292" s="33"/>
      <c r="N292" s="38"/>
      <c r="O292" s="38"/>
      <c r="P292" s="39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36.0" customHeight="1">
      <c r="A293" s="33" t="s">
        <v>240</v>
      </c>
      <c r="B293" s="34" t="s">
        <v>27</v>
      </c>
      <c r="C293" s="33" t="s">
        <v>310</v>
      </c>
      <c r="D293" s="35">
        <v>1.948627725E7</v>
      </c>
      <c r="E293" s="35">
        <v>0.0</v>
      </c>
      <c r="F293" s="35">
        <v>1.9486277E7</v>
      </c>
      <c r="G293" s="35">
        <v>0.0</v>
      </c>
      <c r="H293" s="35">
        <v>1.9486277E7</v>
      </c>
      <c r="I293" s="34">
        <v>8.90982264E8</v>
      </c>
      <c r="J293" s="40" t="str">
        <f>VLOOKUP(I293,'[1]IPS CTA BANCARIA (2)'!$B$2:$H$163,2,0)</f>
        <v>#REF!</v>
      </c>
      <c r="K293" s="35">
        <v>1.9851902E7</v>
      </c>
      <c r="L293" s="37" t="str">
        <f>VLOOKUP(I293,'[1]IPS CTA BANCARIA (2)'!$B$2:$H$163,4,0)</f>
        <v>#REF!</v>
      </c>
      <c r="M293" s="33" t="str">
        <f>VLOOKUP(I293,'[1]IPS CTA BANCARIA (2)'!$B$2:$H$163,5,0)</f>
        <v>#REF!</v>
      </c>
      <c r="N293" s="38" t="s">
        <v>601</v>
      </c>
      <c r="O293" s="38" t="s">
        <v>602</v>
      </c>
      <c r="P293" s="39">
        <v>41823.0</v>
      </c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5.75" customHeight="1">
      <c r="A294" s="33" t="s">
        <v>240</v>
      </c>
      <c r="B294" s="34" t="s">
        <v>37</v>
      </c>
      <c r="C294" s="33" t="s">
        <v>38</v>
      </c>
      <c r="D294" s="35">
        <v>373681.75</v>
      </c>
      <c r="E294" s="35">
        <v>0.0</v>
      </c>
      <c r="F294" s="35">
        <v>373682.0</v>
      </c>
      <c r="G294" s="35">
        <v>0.0</v>
      </c>
      <c r="H294" s="35">
        <v>373682.0</v>
      </c>
      <c r="I294" s="35"/>
      <c r="J294" s="36"/>
      <c r="K294" s="35"/>
      <c r="L294" s="37"/>
      <c r="M294" s="33"/>
      <c r="N294" s="38"/>
      <c r="O294" s="38"/>
      <c r="P294" s="39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24.0" customHeight="1">
      <c r="A295" s="33" t="s">
        <v>240</v>
      </c>
      <c r="B295" s="34" t="s">
        <v>51</v>
      </c>
      <c r="C295" s="33" t="s">
        <v>52</v>
      </c>
      <c r="D295" s="35">
        <v>0.0</v>
      </c>
      <c r="E295" s="35">
        <v>0.0</v>
      </c>
      <c r="F295" s="35">
        <v>0.0</v>
      </c>
      <c r="G295" s="35">
        <v>0.0</v>
      </c>
      <c r="H295" s="35">
        <v>0.0</v>
      </c>
      <c r="I295" s="35"/>
      <c r="J295" s="36"/>
      <c r="K295" s="35"/>
      <c r="L295" s="37"/>
      <c r="M295" s="33"/>
      <c r="N295" s="38"/>
      <c r="O295" s="38"/>
      <c r="P295" s="39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36.0" customHeight="1">
      <c r="A296" s="33" t="s">
        <v>242</v>
      </c>
      <c r="B296" s="34" t="s">
        <v>27</v>
      </c>
      <c r="C296" s="33" t="s">
        <v>310</v>
      </c>
      <c r="D296" s="35">
        <v>0.0</v>
      </c>
      <c r="E296" s="35">
        <v>0.0</v>
      </c>
      <c r="F296" s="35">
        <v>0.0</v>
      </c>
      <c r="G296" s="35">
        <v>0.0</v>
      </c>
      <c r="H296" s="35">
        <v>0.0</v>
      </c>
      <c r="I296" s="34"/>
      <c r="J296" s="36"/>
      <c r="K296" s="35"/>
      <c r="L296" s="37"/>
      <c r="M296" s="33"/>
      <c r="N296" s="38"/>
      <c r="O296" s="38"/>
      <c r="P296" s="39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24.0" customHeight="1">
      <c r="A297" s="33" t="s">
        <v>242</v>
      </c>
      <c r="B297" s="34" t="s">
        <v>51</v>
      </c>
      <c r="C297" s="33" t="s">
        <v>52</v>
      </c>
      <c r="D297" s="35">
        <v>0.0</v>
      </c>
      <c r="E297" s="35">
        <v>0.0</v>
      </c>
      <c r="F297" s="35">
        <v>0.0</v>
      </c>
      <c r="G297" s="35">
        <v>0.0</v>
      </c>
      <c r="H297" s="35">
        <v>0.0</v>
      </c>
      <c r="I297" s="35"/>
      <c r="J297" s="36"/>
      <c r="K297" s="35"/>
      <c r="L297" s="37"/>
      <c r="M297" s="33"/>
      <c r="N297" s="38"/>
      <c r="O297" s="38"/>
      <c r="P297" s="39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36.0" customHeight="1">
      <c r="A298" s="33" t="s">
        <v>244</v>
      </c>
      <c r="B298" s="34" t="s">
        <v>27</v>
      </c>
      <c r="C298" s="33" t="s">
        <v>310</v>
      </c>
      <c r="D298" s="35">
        <v>1.1169184523E8</v>
      </c>
      <c r="E298" s="35">
        <v>0.0</v>
      </c>
      <c r="F298" s="35">
        <v>1.11691845E8</v>
      </c>
      <c r="G298" s="35">
        <v>0.0</v>
      </c>
      <c r="H298" s="35">
        <v>1.11691845E8</v>
      </c>
      <c r="I298" s="34">
        <v>8.90905166E8</v>
      </c>
      <c r="J298" s="40" t="str">
        <f>VLOOKUP(I298,'[1]IPS CTA BANCARIA (2)'!$B$2:$H$163,2,0)</f>
        <v>#REF!</v>
      </c>
      <c r="K298" s="35">
        <v>1.11691845E8</v>
      </c>
      <c r="L298" s="37" t="str">
        <f>VLOOKUP(I298,'[1]IPS CTA BANCARIA (2)'!$B$2:$H$163,4,0)</f>
        <v>#REF!</v>
      </c>
      <c r="M298" s="33" t="str">
        <f>VLOOKUP(I298,'[1]IPS CTA BANCARIA (2)'!$B$2:$H$163,5,0)</f>
        <v>#REF!</v>
      </c>
      <c r="N298" s="38" t="s">
        <v>603</v>
      </c>
      <c r="O298" s="38" t="s">
        <v>604</v>
      </c>
      <c r="P298" s="39">
        <v>41823.0</v>
      </c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24.0" customHeight="1">
      <c r="A299" s="33" t="s">
        <v>244</v>
      </c>
      <c r="B299" s="34" t="s">
        <v>37</v>
      </c>
      <c r="C299" s="33" t="s">
        <v>38</v>
      </c>
      <c r="D299" s="35">
        <v>870964.77</v>
      </c>
      <c r="E299" s="35">
        <v>0.0</v>
      </c>
      <c r="F299" s="35">
        <v>870965.0</v>
      </c>
      <c r="G299" s="35">
        <v>0.0</v>
      </c>
      <c r="H299" s="35">
        <v>870965.0</v>
      </c>
      <c r="I299" s="35"/>
      <c r="J299" s="36"/>
      <c r="K299" s="35"/>
      <c r="L299" s="37"/>
      <c r="M299" s="33"/>
      <c r="N299" s="38"/>
      <c r="O299" s="38"/>
      <c r="P299" s="39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24.0" customHeight="1">
      <c r="A300" s="33" t="s">
        <v>244</v>
      </c>
      <c r="B300" s="34" t="s">
        <v>51</v>
      </c>
      <c r="C300" s="33" t="s">
        <v>52</v>
      </c>
      <c r="D300" s="35">
        <v>0.0</v>
      </c>
      <c r="E300" s="35">
        <v>0.0</v>
      </c>
      <c r="F300" s="35">
        <v>0.0</v>
      </c>
      <c r="G300" s="35">
        <v>0.0</v>
      </c>
      <c r="H300" s="35">
        <v>0.0</v>
      </c>
      <c r="I300" s="35"/>
      <c r="J300" s="36"/>
      <c r="K300" s="35"/>
      <c r="L300" s="37"/>
      <c r="M300" s="33"/>
      <c r="N300" s="38"/>
      <c r="O300" s="38"/>
      <c r="P300" s="39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24.0" customHeight="1">
      <c r="A301" s="33" t="s">
        <v>244</v>
      </c>
      <c r="B301" s="34" t="s">
        <v>31</v>
      </c>
      <c r="C301" s="33" t="s">
        <v>32</v>
      </c>
      <c r="D301" s="35">
        <v>0.0</v>
      </c>
      <c r="E301" s="35">
        <v>0.0</v>
      </c>
      <c r="F301" s="35">
        <v>0.0</v>
      </c>
      <c r="G301" s="35">
        <v>0.0</v>
      </c>
      <c r="H301" s="35">
        <v>0.0</v>
      </c>
      <c r="I301" s="34"/>
      <c r="J301" s="36"/>
      <c r="K301" s="35"/>
      <c r="L301" s="37"/>
      <c r="M301" s="33"/>
      <c r="N301" s="38"/>
      <c r="O301" s="38"/>
      <c r="P301" s="39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36.0" customHeight="1">
      <c r="A302" s="33" t="s">
        <v>246</v>
      </c>
      <c r="B302" s="34" t="s">
        <v>27</v>
      </c>
      <c r="C302" s="33" t="s">
        <v>310</v>
      </c>
      <c r="D302" s="35">
        <v>3.600489616E7</v>
      </c>
      <c r="E302" s="35">
        <v>0.0</v>
      </c>
      <c r="F302" s="35">
        <v>3.6004896E7</v>
      </c>
      <c r="G302" s="35">
        <v>0.0</v>
      </c>
      <c r="H302" s="35">
        <v>3.6004896E7</v>
      </c>
      <c r="I302" s="34">
        <v>8.90982264E8</v>
      </c>
      <c r="J302" s="40" t="str">
        <f t="shared" ref="J302:J304" si="118">VLOOKUP(I302,'[1]IPS CTA BANCARIA (2)'!$B$2:$H$163,2,0)</f>
        <v>#REF!</v>
      </c>
      <c r="K302" s="35">
        <v>3.6004896E7</v>
      </c>
      <c r="L302" s="37" t="str">
        <f t="shared" ref="L302:L304" si="119">VLOOKUP(I302,'[1]IPS CTA BANCARIA (2)'!$B$2:$H$163,4,0)</f>
        <v>#REF!</v>
      </c>
      <c r="M302" s="33" t="str">
        <f t="shared" ref="M302:M304" si="120">VLOOKUP(I302,'[1]IPS CTA BANCARIA (2)'!$B$2:$H$163,5,0)</f>
        <v>#REF!</v>
      </c>
      <c r="N302" s="38" t="s">
        <v>605</v>
      </c>
      <c r="O302" s="38" t="s">
        <v>606</v>
      </c>
      <c r="P302" s="39">
        <v>41823.0</v>
      </c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24.75" customHeight="1">
      <c r="A303" s="33" t="s">
        <v>246</v>
      </c>
      <c r="B303" s="34" t="s">
        <v>53</v>
      </c>
      <c r="C303" s="33" t="s">
        <v>54</v>
      </c>
      <c r="D303" s="35">
        <v>2522518.84</v>
      </c>
      <c r="E303" s="35">
        <v>0.0</v>
      </c>
      <c r="F303" s="35">
        <v>2522519.0</v>
      </c>
      <c r="G303" s="35">
        <v>0.0</v>
      </c>
      <c r="H303" s="35">
        <v>2522519.0</v>
      </c>
      <c r="I303" s="34">
        <v>8.90900518E8</v>
      </c>
      <c r="J303" s="40" t="str">
        <f t="shared" si="118"/>
        <v>#REF!</v>
      </c>
      <c r="K303" s="35">
        <v>2522519.0</v>
      </c>
      <c r="L303" s="37" t="str">
        <f t="shared" si="119"/>
        <v>#REF!</v>
      </c>
      <c r="M303" s="33" t="str">
        <f t="shared" si="120"/>
        <v>#REF!</v>
      </c>
      <c r="N303" s="38" t="s">
        <v>607</v>
      </c>
      <c r="O303" s="38" t="s">
        <v>608</v>
      </c>
      <c r="P303" s="39">
        <v>41816.0</v>
      </c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36.0" customHeight="1">
      <c r="A304" s="33" t="s">
        <v>248</v>
      </c>
      <c r="B304" s="34" t="s">
        <v>27</v>
      </c>
      <c r="C304" s="33" t="s">
        <v>310</v>
      </c>
      <c r="D304" s="35">
        <v>6.878166583E7</v>
      </c>
      <c r="E304" s="35">
        <v>1.3345165829999998E7</v>
      </c>
      <c r="F304" s="35">
        <v>5.54365E7</v>
      </c>
      <c r="G304" s="35">
        <v>0.0</v>
      </c>
      <c r="H304" s="35">
        <v>5.54365E7</v>
      </c>
      <c r="I304" s="34">
        <v>8.90982264E8</v>
      </c>
      <c r="J304" s="40" t="str">
        <f t="shared" si="118"/>
        <v>#REF!</v>
      </c>
      <c r="K304" s="35">
        <v>5.54365E7</v>
      </c>
      <c r="L304" s="37" t="str">
        <f t="shared" si="119"/>
        <v>#REF!</v>
      </c>
      <c r="M304" s="33" t="str">
        <f t="shared" si="120"/>
        <v>#REF!</v>
      </c>
      <c r="N304" s="38" t="s">
        <v>609</v>
      </c>
      <c r="O304" s="38" t="s">
        <v>610</v>
      </c>
      <c r="P304" s="39">
        <v>41823.0</v>
      </c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5.75" customHeight="1">
      <c r="A305" s="33" t="s">
        <v>248</v>
      </c>
      <c r="B305" s="34" t="s">
        <v>37</v>
      </c>
      <c r="C305" s="33" t="s">
        <v>38</v>
      </c>
      <c r="D305" s="35">
        <v>1989464.17</v>
      </c>
      <c r="E305" s="35">
        <v>386000.1699999999</v>
      </c>
      <c r="F305" s="35">
        <v>1603464.0</v>
      </c>
      <c r="G305" s="35">
        <v>0.0</v>
      </c>
      <c r="H305" s="35">
        <v>1603464.0</v>
      </c>
      <c r="I305" s="35"/>
      <c r="J305" s="36"/>
      <c r="K305" s="35"/>
      <c r="L305" s="37"/>
      <c r="M305" s="33"/>
      <c r="N305" s="38"/>
      <c r="O305" s="38"/>
      <c r="P305" s="39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24.0" customHeight="1">
      <c r="A306" s="33" t="s">
        <v>248</v>
      </c>
      <c r="B306" s="34" t="s">
        <v>51</v>
      </c>
      <c r="C306" s="33" t="s">
        <v>52</v>
      </c>
      <c r="D306" s="35">
        <v>0.0</v>
      </c>
      <c r="E306" s="35">
        <v>0.0</v>
      </c>
      <c r="F306" s="35">
        <v>0.0</v>
      </c>
      <c r="G306" s="35">
        <v>0.0</v>
      </c>
      <c r="H306" s="35">
        <v>0.0</v>
      </c>
      <c r="I306" s="35"/>
      <c r="J306" s="36"/>
      <c r="K306" s="35"/>
      <c r="L306" s="37"/>
      <c r="M306" s="33"/>
      <c r="N306" s="38"/>
      <c r="O306" s="38"/>
      <c r="P306" s="39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5.75" customHeight="1">
      <c r="A307" s="33" t="s">
        <v>248</v>
      </c>
      <c r="B307" s="34" t="s">
        <v>33</v>
      </c>
      <c r="C307" s="33" t="s">
        <v>34</v>
      </c>
      <c r="D307" s="35">
        <v>0.0</v>
      </c>
      <c r="E307" s="35">
        <v>0.0</v>
      </c>
      <c r="F307" s="35">
        <v>0.0</v>
      </c>
      <c r="G307" s="35">
        <v>0.0</v>
      </c>
      <c r="H307" s="35">
        <v>0.0</v>
      </c>
      <c r="I307" s="35"/>
      <c r="J307" s="36"/>
      <c r="K307" s="35"/>
      <c r="L307" s="37"/>
      <c r="M307" s="33"/>
      <c r="N307" s="38"/>
      <c r="O307" s="38"/>
      <c r="P307" s="39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36.0" customHeight="1">
      <c r="A308" s="33" t="s">
        <v>250</v>
      </c>
      <c r="B308" s="34" t="s">
        <v>27</v>
      </c>
      <c r="C308" s="33" t="s">
        <v>310</v>
      </c>
      <c r="D308" s="35">
        <v>1.1801886617E8</v>
      </c>
      <c r="E308" s="35">
        <v>0.0</v>
      </c>
      <c r="F308" s="35">
        <v>1.18018866E8</v>
      </c>
      <c r="G308" s="35">
        <v>0.0</v>
      </c>
      <c r="H308" s="35">
        <v>1.18018866E8</v>
      </c>
      <c r="I308" s="34">
        <v>8.90905166E8</v>
      </c>
      <c r="J308" s="40" t="str">
        <f>VLOOKUP(I308,'[1]IPS CTA BANCARIA (2)'!$B$2:$H$163,2,0)</f>
        <v>#REF!</v>
      </c>
      <c r="K308" s="35">
        <v>1.18018866E8</v>
      </c>
      <c r="L308" s="37" t="str">
        <f>VLOOKUP(I308,'[1]IPS CTA BANCARIA (2)'!$B$2:$H$163,4,0)</f>
        <v>#REF!</v>
      </c>
      <c r="M308" s="33" t="str">
        <f>VLOOKUP(I308,'[1]IPS CTA BANCARIA (2)'!$B$2:$H$163,5,0)</f>
        <v>#REF!</v>
      </c>
      <c r="N308" s="38" t="s">
        <v>611</v>
      </c>
      <c r="O308" s="38" t="s">
        <v>612</v>
      </c>
      <c r="P308" s="39">
        <v>41823.0</v>
      </c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5.75" customHeight="1">
      <c r="A309" s="33" t="s">
        <v>250</v>
      </c>
      <c r="B309" s="34" t="s">
        <v>37</v>
      </c>
      <c r="C309" s="33" t="s">
        <v>38</v>
      </c>
      <c r="D309" s="35">
        <v>5406970.83</v>
      </c>
      <c r="E309" s="35">
        <v>0.0</v>
      </c>
      <c r="F309" s="35">
        <v>5406971.0</v>
      </c>
      <c r="G309" s="35">
        <v>0.0</v>
      </c>
      <c r="H309" s="35">
        <v>5406971.0</v>
      </c>
      <c r="I309" s="35"/>
      <c r="J309" s="36"/>
      <c r="K309" s="35"/>
      <c r="L309" s="37"/>
      <c r="M309" s="33"/>
      <c r="N309" s="38"/>
      <c r="O309" s="38"/>
      <c r="P309" s="39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24.0" customHeight="1">
      <c r="A310" s="33" t="s">
        <v>250</v>
      </c>
      <c r="B310" s="34" t="s">
        <v>51</v>
      </c>
      <c r="C310" s="33" t="s">
        <v>52</v>
      </c>
      <c r="D310" s="35">
        <v>0.0</v>
      </c>
      <c r="E310" s="35">
        <v>0.0</v>
      </c>
      <c r="F310" s="35">
        <v>0.0</v>
      </c>
      <c r="G310" s="35">
        <v>0.0</v>
      </c>
      <c r="H310" s="35">
        <v>0.0</v>
      </c>
      <c r="I310" s="35"/>
      <c r="J310" s="36"/>
      <c r="K310" s="35"/>
      <c r="L310" s="37"/>
      <c r="M310" s="33"/>
      <c r="N310" s="38"/>
      <c r="O310" s="38"/>
      <c r="P310" s="39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36.0" customHeight="1">
      <c r="A311" s="33" t="s">
        <v>252</v>
      </c>
      <c r="B311" s="34" t="s">
        <v>27</v>
      </c>
      <c r="C311" s="33" t="s">
        <v>310</v>
      </c>
      <c r="D311" s="35">
        <v>5.149362329E7</v>
      </c>
      <c r="E311" s="35">
        <v>0.0</v>
      </c>
      <c r="F311" s="35">
        <v>5.1493623E7</v>
      </c>
      <c r="G311" s="35">
        <v>0.0</v>
      </c>
      <c r="H311" s="35">
        <v>5.1493623E7</v>
      </c>
      <c r="I311" s="34">
        <v>8.90982264E8</v>
      </c>
      <c r="J311" s="40" t="str">
        <f>VLOOKUP(I311,'[1]IPS CTA BANCARIA (2)'!$B$2:$H$163,2,0)</f>
        <v>#REF!</v>
      </c>
      <c r="K311" s="35">
        <v>5.1719118E7</v>
      </c>
      <c r="L311" s="37" t="str">
        <f>VLOOKUP(I311,'[1]IPS CTA BANCARIA (2)'!$B$2:$H$163,4,0)</f>
        <v>#REF!</v>
      </c>
      <c r="M311" s="33" t="str">
        <f>VLOOKUP(I311,'[1]IPS CTA BANCARIA (2)'!$B$2:$H$163,5,0)</f>
        <v>#REF!</v>
      </c>
      <c r="N311" s="38" t="s">
        <v>613</v>
      </c>
      <c r="O311" s="38" t="s">
        <v>614</v>
      </c>
      <c r="P311" s="39">
        <v>41822.0</v>
      </c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24.0" customHeight="1">
      <c r="A312" s="33" t="s">
        <v>252</v>
      </c>
      <c r="B312" s="34" t="s">
        <v>37</v>
      </c>
      <c r="C312" s="33" t="s">
        <v>38</v>
      </c>
      <c r="D312" s="35">
        <v>10734.77</v>
      </c>
      <c r="E312" s="35">
        <v>0.0</v>
      </c>
      <c r="F312" s="35">
        <v>0.0</v>
      </c>
      <c r="G312" s="35">
        <v>10734.77</v>
      </c>
      <c r="H312" s="35">
        <v>0.0</v>
      </c>
      <c r="I312" s="35"/>
      <c r="J312" s="36"/>
      <c r="K312" s="35"/>
      <c r="L312" s="37"/>
      <c r="M312" s="33"/>
      <c r="N312" s="38"/>
      <c r="O312" s="38"/>
      <c r="P312" s="39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24.75" customHeight="1">
      <c r="A313" s="33" t="s">
        <v>252</v>
      </c>
      <c r="B313" s="34" t="s">
        <v>39</v>
      </c>
      <c r="C313" s="33" t="s">
        <v>40</v>
      </c>
      <c r="D313" s="35">
        <v>2.821530183E7</v>
      </c>
      <c r="E313" s="35">
        <v>0.0</v>
      </c>
      <c r="F313" s="35">
        <v>2.8215302E7</v>
      </c>
      <c r="G313" s="35">
        <v>0.0</v>
      </c>
      <c r="H313" s="35">
        <v>2.8215302E7</v>
      </c>
      <c r="I313" s="34">
        <v>8.90905198E8</v>
      </c>
      <c r="J313" s="40" t="str">
        <f t="shared" ref="J313:J315" si="121">VLOOKUP(I313,'[1]IPS CTA BANCARIA (2)'!$B$2:$H$163,2,0)</f>
        <v>#REF!</v>
      </c>
      <c r="K313" s="35">
        <v>2.8215302E7</v>
      </c>
      <c r="L313" s="37" t="str">
        <f t="shared" ref="L313:L315" si="122">VLOOKUP(I313,'[1]IPS CTA BANCARIA (2)'!$B$2:$H$163,4,0)</f>
        <v>#REF!</v>
      </c>
      <c r="M313" s="33" t="str">
        <f t="shared" ref="M313:M315" si="123">VLOOKUP(I313,'[1]IPS CTA BANCARIA (2)'!$B$2:$H$163,5,0)</f>
        <v>#REF!</v>
      </c>
      <c r="N313" s="38" t="s">
        <v>615</v>
      </c>
      <c r="O313" s="38" t="s">
        <v>616</v>
      </c>
      <c r="P313" s="39">
        <v>41816.0</v>
      </c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24.75" customHeight="1">
      <c r="A314" s="33" t="s">
        <v>252</v>
      </c>
      <c r="B314" s="34" t="s">
        <v>53</v>
      </c>
      <c r="C314" s="33" t="s">
        <v>54</v>
      </c>
      <c r="D314" s="35">
        <v>6765713.11</v>
      </c>
      <c r="E314" s="35">
        <v>0.0</v>
      </c>
      <c r="F314" s="35">
        <v>6765713.0</v>
      </c>
      <c r="G314" s="35">
        <v>0.0</v>
      </c>
      <c r="H314" s="35">
        <v>6765713.0</v>
      </c>
      <c r="I314" s="34">
        <v>8.90900518E8</v>
      </c>
      <c r="J314" s="40" t="str">
        <f t="shared" si="121"/>
        <v>#REF!</v>
      </c>
      <c r="K314" s="35">
        <v>6765713.0</v>
      </c>
      <c r="L314" s="37" t="str">
        <f t="shared" si="122"/>
        <v>#REF!</v>
      </c>
      <c r="M314" s="33" t="str">
        <f t="shared" si="123"/>
        <v>#REF!</v>
      </c>
      <c r="N314" s="38" t="s">
        <v>617</v>
      </c>
      <c r="O314" s="38" t="s">
        <v>618</v>
      </c>
      <c r="P314" s="39">
        <v>41816.0</v>
      </c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36.0" customHeight="1">
      <c r="A315" s="33" t="s">
        <v>254</v>
      </c>
      <c r="B315" s="34" t="s">
        <v>27</v>
      </c>
      <c r="C315" s="33" t="s">
        <v>310</v>
      </c>
      <c r="D315" s="35">
        <v>1.0543818484E8</v>
      </c>
      <c r="E315" s="35">
        <v>0.0</v>
      </c>
      <c r="F315" s="35">
        <v>1.05438185E8</v>
      </c>
      <c r="G315" s="35">
        <v>0.0</v>
      </c>
      <c r="H315" s="35">
        <v>1.05438185E8</v>
      </c>
      <c r="I315" s="34">
        <v>8.90981726E8</v>
      </c>
      <c r="J315" s="40" t="str">
        <f t="shared" si="121"/>
        <v>#REF!</v>
      </c>
      <c r="K315" s="35">
        <v>1.05644988E8</v>
      </c>
      <c r="L315" s="37" t="str">
        <f t="shared" si="122"/>
        <v>#REF!</v>
      </c>
      <c r="M315" s="33" t="str">
        <f t="shared" si="123"/>
        <v>#REF!</v>
      </c>
      <c r="N315" s="38" t="s">
        <v>619</v>
      </c>
      <c r="O315" s="38" t="s">
        <v>620</v>
      </c>
      <c r="P315" s="39">
        <v>41823.0</v>
      </c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24.0" customHeight="1">
      <c r="A316" s="33" t="s">
        <v>254</v>
      </c>
      <c r="B316" s="34" t="s">
        <v>37</v>
      </c>
      <c r="C316" s="33" t="s">
        <v>38</v>
      </c>
      <c r="D316" s="35">
        <v>510195.16</v>
      </c>
      <c r="E316" s="35">
        <v>0.0</v>
      </c>
      <c r="F316" s="35">
        <v>510195.0</v>
      </c>
      <c r="G316" s="35">
        <v>0.0</v>
      </c>
      <c r="H316" s="35">
        <v>510195.0</v>
      </c>
      <c r="I316" s="35"/>
      <c r="J316" s="36"/>
      <c r="K316" s="35"/>
      <c r="L316" s="37"/>
      <c r="M316" s="33"/>
      <c r="N316" s="38"/>
      <c r="O316" s="38"/>
      <c r="P316" s="39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36.0" customHeight="1">
      <c r="A317" s="33" t="s">
        <v>256</v>
      </c>
      <c r="B317" s="34" t="s">
        <v>27</v>
      </c>
      <c r="C317" s="33" t="s">
        <v>310</v>
      </c>
      <c r="D317" s="35">
        <v>5.955066551E7</v>
      </c>
      <c r="E317" s="35">
        <v>0.0</v>
      </c>
      <c r="F317" s="35">
        <v>5.9550666E7</v>
      </c>
      <c r="G317" s="35">
        <v>0.0</v>
      </c>
      <c r="H317" s="35">
        <v>5.9550666E7</v>
      </c>
      <c r="I317" s="34">
        <v>8.90981726E8</v>
      </c>
      <c r="J317" s="40" t="str">
        <f>VLOOKUP(I317,'[1]IPS CTA BANCARIA (2)'!$B$2:$H$163,2,0)</f>
        <v>#REF!</v>
      </c>
      <c r="K317" s="35">
        <v>5.9550666E7</v>
      </c>
      <c r="L317" s="37" t="str">
        <f>VLOOKUP(I317,'[1]IPS CTA BANCARIA (2)'!$B$2:$H$163,4,0)</f>
        <v>#REF!</v>
      </c>
      <c r="M317" s="33" t="str">
        <f>VLOOKUP(I317,'[1]IPS CTA BANCARIA (2)'!$B$2:$H$163,5,0)</f>
        <v>#REF!</v>
      </c>
      <c r="N317" s="38" t="s">
        <v>621</v>
      </c>
      <c r="O317" s="38" t="s">
        <v>622</v>
      </c>
      <c r="P317" s="39">
        <v>41823.0</v>
      </c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24.0" customHeight="1">
      <c r="A318" s="33" t="s">
        <v>256</v>
      </c>
      <c r="B318" s="34" t="s">
        <v>37</v>
      </c>
      <c r="C318" s="33" t="s">
        <v>38</v>
      </c>
      <c r="D318" s="35">
        <v>7849.49</v>
      </c>
      <c r="E318" s="35">
        <v>0.0</v>
      </c>
      <c r="F318" s="35">
        <v>0.0</v>
      </c>
      <c r="G318" s="35">
        <v>7849.49</v>
      </c>
      <c r="H318" s="35">
        <v>0.0</v>
      </c>
      <c r="I318" s="35"/>
      <c r="J318" s="36"/>
      <c r="K318" s="35"/>
      <c r="L318" s="37"/>
      <c r="M318" s="33"/>
      <c r="N318" s="38"/>
      <c r="O318" s="38"/>
      <c r="P318" s="39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36.0" customHeight="1">
      <c r="A319" s="33" t="s">
        <v>258</v>
      </c>
      <c r="B319" s="34" t="s">
        <v>27</v>
      </c>
      <c r="C319" s="33" t="s">
        <v>310</v>
      </c>
      <c r="D319" s="35">
        <v>4.534814146E7</v>
      </c>
      <c r="E319" s="35">
        <v>0.0</v>
      </c>
      <c r="F319" s="35">
        <v>4.5348141E7</v>
      </c>
      <c r="G319" s="35">
        <v>0.0</v>
      </c>
      <c r="H319" s="35">
        <v>4.5348141E7</v>
      </c>
      <c r="I319" s="34">
        <v>8.90982264E8</v>
      </c>
      <c r="J319" s="40" t="str">
        <f>VLOOKUP(I319,'[1]IPS CTA BANCARIA (2)'!$B$2:$H$163,2,0)</f>
        <v>#REF!</v>
      </c>
      <c r="K319" s="35">
        <v>4.5348141E7</v>
      </c>
      <c r="L319" s="37" t="str">
        <f>VLOOKUP(I319,'[1]IPS CTA BANCARIA (2)'!$B$2:$H$163,4,0)</f>
        <v>#REF!</v>
      </c>
      <c r="M319" s="33" t="str">
        <f>VLOOKUP(I319,'[1]IPS CTA BANCARIA (2)'!$B$2:$H$163,5,0)</f>
        <v>#REF!</v>
      </c>
      <c r="N319" s="38" t="s">
        <v>623</v>
      </c>
      <c r="O319" s="38" t="s">
        <v>624</v>
      </c>
      <c r="P319" s="39">
        <v>41823.0</v>
      </c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5.75" customHeight="1">
      <c r="A320" s="33" t="s">
        <v>258</v>
      </c>
      <c r="B320" s="34" t="s">
        <v>37</v>
      </c>
      <c r="C320" s="33" t="s">
        <v>38</v>
      </c>
      <c r="D320" s="35">
        <v>9139413.54</v>
      </c>
      <c r="E320" s="35">
        <v>0.0</v>
      </c>
      <c r="F320" s="35">
        <v>9139414.0</v>
      </c>
      <c r="G320" s="35">
        <v>0.0</v>
      </c>
      <c r="H320" s="35">
        <v>9139414.0</v>
      </c>
      <c r="I320" s="35"/>
      <c r="J320" s="36"/>
      <c r="K320" s="35"/>
      <c r="L320" s="37"/>
      <c r="M320" s="33"/>
      <c r="N320" s="38"/>
      <c r="O320" s="38"/>
      <c r="P320" s="39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24.0" customHeight="1">
      <c r="A321" s="33" t="s">
        <v>258</v>
      </c>
      <c r="B321" s="34" t="s">
        <v>51</v>
      </c>
      <c r="C321" s="33" t="s">
        <v>52</v>
      </c>
      <c r="D321" s="35">
        <v>0.0</v>
      </c>
      <c r="E321" s="35">
        <v>0.0</v>
      </c>
      <c r="F321" s="35">
        <v>0.0</v>
      </c>
      <c r="G321" s="35">
        <v>0.0</v>
      </c>
      <c r="H321" s="35">
        <v>0.0</v>
      </c>
      <c r="I321" s="35"/>
      <c r="J321" s="36"/>
      <c r="K321" s="35"/>
      <c r="L321" s="37"/>
      <c r="M321" s="33"/>
      <c r="N321" s="38"/>
      <c r="O321" s="38"/>
      <c r="P321" s="39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36.0" customHeight="1">
      <c r="A322" s="33" t="s">
        <v>260</v>
      </c>
      <c r="B322" s="34" t="s">
        <v>27</v>
      </c>
      <c r="C322" s="33" t="s">
        <v>310</v>
      </c>
      <c r="D322" s="35">
        <v>4.233166047E7</v>
      </c>
      <c r="E322" s="35">
        <v>170961.4699999988</v>
      </c>
      <c r="F322" s="35">
        <v>4.2160699E7</v>
      </c>
      <c r="G322" s="35">
        <v>0.0</v>
      </c>
      <c r="H322" s="35">
        <v>4.2160699E7</v>
      </c>
      <c r="I322" s="34">
        <v>8.90981726E8</v>
      </c>
      <c r="J322" s="40" t="str">
        <f>VLOOKUP(I322,'[1]IPS CTA BANCARIA (2)'!$B$2:$H$163,2,0)</f>
        <v>#REF!</v>
      </c>
      <c r="K322" s="35">
        <v>4.2160699E7</v>
      </c>
      <c r="L322" s="37" t="str">
        <f>VLOOKUP(I322,'[1]IPS CTA BANCARIA (2)'!$B$2:$H$163,4,0)</f>
        <v>#REF!</v>
      </c>
      <c r="M322" s="33" t="str">
        <f>VLOOKUP(I322,'[1]IPS CTA BANCARIA (2)'!$B$2:$H$163,5,0)</f>
        <v>#REF!</v>
      </c>
      <c r="N322" s="38" t="s">
        <v>625</v>
      </c>
      <c r="O322" s="38" t="s">
        <v>626</v>
      </c>
      <c r="P322" s="39">
        <v>41823.0</v>
      </c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5.75" customHeight="1">
      <c r="A323" s="33" t="s">
        <v>260</v>
      </c>
      <c r="B323" s="34" t="s">
        <v>37</v>
      </c>
      <c r="C323" s="33" t="s">
        <v>38</v>
      </c>
      <c r="D323" s="35">
        <v>7.227465862E7</v>
      </c>
      <c r="E323" s="35">
        <v>291889.62000000477</v>
      </c>
      <c r="F323" s="35">
        <v>7.1982769E7</v>
      </c>
      <c r="G323" s="35">
        <v>0.0</v>
      </c>
      <c r="H323" s="35">
        <v>7.1982769E7</v>
      </c>
      <c r="I323" s="35"/>
      <c r="J323" s="36"/>
      <c r="K323" s="35"/>
      <c r="L323" s="37"/>
      <c r="M323" s="33"/>
      <c r="N323" s="38"/>
      <c r="O323" s="38"/>
      <c r="P323" s="39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24.75" customHeight="1">
      <c r="A324" s="33" t="s">
        <v>260</v>
      </c>
      <c r="B324" s="34" t="s">
        <v>67</v>
      </c>
      <c r="C324" s="33" t="s">
        <v>68</v>
      </c>
      <c r="D324" s="35">
        <v>5075489.39</v>
      </c>
      <c r="E324" s="35">
        <v>20498.389999999665</v>
      </c>
      <c r="F324" s="35">
        <v>5054991.0</v>
      </c>
      <c r="G324" s="35">
        <v>0.0</v>
      </c>
      <c r="H324" s="35">
        <v>5054991.0</v>
      </c>
      <c r="I324" s="34">
        <v>8.90900518E8</v>
      </c>
      <c r="J324" s="36" t="str">
        <f>VLOOKUP(I324,'[1]IPS CTA BANCARIA (2)'!$B$2:$H$163,2,0)</f>
        <v>#REF!</v>
      </c>
      <c r="K324" s="35">
        <v>5054991.0</v>
      </c>
      <c r="L324" s="37" t="str">
        <f>VLOOKUP(I324,'[1]IPS CTA BANCARIA (2)'!$B$2:$H$163,4,0)</f>
        <v>#REF!</v>
      </c>
      <c r="M324" s="33" t="str">
        <f>VLOOKUP(I324,'[1]IPS CTA BANCARIA (2)'!$B$2:$H$163,5,0)</f>
        <v>#REF!</v>
      </c>
      <c r="N324" s="38" t="s">
        <v>627</v>
      </c>
      <c r="O324" s="38" t="s">
        <v>628</v>
      </c>
      <c r="P324" s="39">
        <v>41816.0</v>
      </c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24.0" customHeight="1">
      <c r="A325" s="33" t="s">
        <v>260</v>
      </c>
      <c r="B325" s="34" t="s">
        <v>51</v>
      </c>
      <c r="C325" s="33" t="s">
        <v>52</v>
      </c>
      <c r="D325" s="35">
        <v>0.0</v>
      </c>
      <c r="E325" s="35">
        <v>0.0</v>
      </c>
      <c r="F325" s="35">
        <v>0.0</v>
      </c>
      <c r="G325" s="35">
        <v>0.0</v>
      </c>
      <c r="H325" s="35">
        <v>0.0</v>
      </c>
      <c r="I325" s="35"/>
      <c r="J325" s="36"/>
      <c r="K325" s="35"/>
      <c r="L325" s="37"/>
      <c r="M325" s="33"/>
      <c r="N325" s="38"/>
      <c r="O325" s="38"/>
      <c r="P325" s="39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24.75" customHeight="1">
      <c r="A326" s="33" t="s">
        <v>260</v>
      </c>
      <c r="B326" s="34" t="s">
        <v>39</v>
      </c>
      <c r="C326" s="33" t="s">
        <v>40</v>
      </c>
      <c r="D326" s="35">
        <v>7.791972852E7</v>
      </c>
      <c r="E326" s="35">
        <v>314688.5199999958</v>
      </c>
      <c r="F326" s="35">
        <v>7.760504E7</v>
      </c>
      <c r="G326" s="35">
        <v>0.0</v>
      </c>
      <c r="H326" s="35">
        <v>7.760504E7</v>
      </c>
      <c r="I326" s="34">
        <v>8.00080586E8</v>
      </c>
      <c r="J326" s="40" t="str">
        <f t="shared" ref="J326:J327" si="124">VLOOKUP(I326,'[1]IPS CTA BANCARIA (2)'!$B$2:$H$163,2,0)</f>
        <v>#REF!</v>
      </c>
      <c r="K326" s="35">
        <v>7.760504E7</v>
      </c>
      <c r="L326" s="37" t="str">
        <f t="shared" ref="L326:L327" si="125">VLOOKUP(I326,'[1]IPS CTA BANCARIA (2)'!$B$2:$H$163,4,0)</f>
        <v>#REF!</v>
      </c>
      <c r="M326" s="33" t="str">
        <f t="shared" ref="M326:M327" si="126">VLOOKUP(I326,'[1]IPS CTA BANCARIA (2)'!$B$2:$H$163,5,0)</f>
        <v>#REF!</v>
      </c>
      <c r="N326" s="38" t="s">
        <v>629</v>
      </c>
      <c r="O326" s="38" t="s">
        <v>630</v>
      </c>
      <c r="P326" s="39">
        <v>41816.0</v>
      </c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36.0" customHeight="1">
      <c r="A327" s="33" t="s">
        <v>262</v>
      </c>
      <c r="B327" s="34" t="s">
        <v>27</v>
      </c>
      <c r="C327" s="33" t="s">
        <v>310</v>
      </c>
      <c r="D327" s="35">
        <v>1.5706590106E8</v>
      </c>
      <c r="E327" s="35">
        <v>3.627219306E7</v>
      </c>
      <c r="F327" s="35">
        <v>1.20793708E8</v>
      </c>
      <c r="G327" s="35">
        <v>0.0</v>
      </c>
      <c r="H327" s="35">
        <v>1.20793708E8</v>
      </c>
      <c r="I327" s="34">
        <v>8.90905166E8</v>
      </c>
      <c r="J327" s="40" t="str">
        <f t="shared" si="124"/>
        <v>#REF!</v>
      </c>
      <c r="K327" s="35">
        <v>1.20793708E8</v>
      </c>
      <c r="L327" s="37" t="str">
        <f t="shared" si="125"/>
        <v>#REF!</v>
      </c>
      <c r="M327" s="33" t="str">
        <f t="shared" si="126"/>
        <v>#REF!</v>
      </c>
      <c r="N327" s="38" t="s">
        <v>631</v>
      </c>
      <c r="O327" s="38" t="s">
        <v>632</v>
      </c>
      <c r="P327" s="39">
        <v>41822.0</v>
      </c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5.75" customHeight="1">
      <c r="A328" s="33" t="s">
        <v>262</v>
      </c>
      <c r="B328" s="34" t="s">
        <v>37</v>
      </c>
      <c r="C328" s="33" t="s">
        <v>38</v>
      </c>
      <c r="D328" s="35">
        <v>1.905356417E7</v>
      </c>
      <c r="E328" s="35">
        <v>4400156.170000002</v>
      </c>
      <c r="F328" s="35">
        <v>1.4653408E7</v>
      </c>
      <c r="G328" s="35">
        <v>0.0</v>
      </c>
      <c r="H328" s="35">
        <v>1.4653408E7</v>
      </c>
      <c r="I328" s="35"/>
      <c r="J328" s="36"/>
      <c r="K328" s="35"/>
      <c r="L328" s="37"/>
      <c r="M328" s="33"/>
      <c r="N328" s="38"/>
      <c r="O328" s="38"/>
      <c r="P328" s="39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5.75" customHeight="1">
      <c r="A329" s="33" t="s">
        <v>262</v>
      </c>
      <c r="B329" s="34" t="s">
        <v>33</v>
      </c>
      <c r="C329" s="33" t="s">
        <v>34</v>
      </c>
      <c r="D329" s="35">
        <v>1774160.36</v>
      </c>
      <c r="E329" s="35">
        <v>409717.3600000001</v>
      </c>
      <c r="F329" s="35">
        <v>1364443.0</v>
      </c>
      <c r="G329" s="35">
        <v>0.0</v>
      </c>
      <c r="H329" s="35">
        <v>1364443.0</v>
      </c>
      <c r="I329" s="35"/>
      <c r="J329" s="36"/>
      <c r="K329" s="35"/>
      <c r="L329" s="37"/>
      <c r="M329" s="33"/>
      <c r="N329" s="38"/>
      <c r="O329" s="38"/>
      <c r="P329" s="39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24.75" customHeight="1">
      <c r="A330" s="33" t="s">
        <v>262</v>
      </c>
      <c r="B330" s="34" t="s">
        <v>53</v>
      </c>
      <c r="C330" s="33" t="s">
        <v>54</v>
      </c>
      <c r="D330" s="35">
        <v>4865068.41</v>
      </c>
      <c r="E330" s="35">
        <v>1123520.4100000001</v>
      </c>
      <c r="F330" s="35">
        <v>3741548.0</v>
      </c>
      <c r="G330" s="35">
        <v>0.0</v>
      </c>
      <c r="H330" s="35">
        <v>3741548.0</v>
      </c>
      <c r="I330" s="34">
        <v>8.90905154E8</v>
      </c>
      <c r="J330" s="40" t="str">
        <f t="shared" ref="J330:J331" si="127">VLOOKUP(I330,'[1]IPS CTA BANCARIA (2)'!$B$2:$H$163,2,0)</f>
        <v>#REF!</v>
      </c>
      <c r="K330" s="35">
        <v>3741548.0</v>
      </c>
      <c r="L330" s="37" t="str">
        <f t="shared" ref="L330:L331" si="128">VLOOKUP(I330,'[1]IPS CTA BANCARIA (2)'!$B$2:$H$163,4,0)</f>
        <v>#REF!</v>
      </c>
      <c r="M330" s="33" t="str">
        <f t="shared" ref="M330:M331" si="129">VLOOKUP(I330,'[1]IPS CTA BANCARIA (2)'!$B$2:$H$163,5,0)</f>
        <v>#REF!</v>
      </c>
      <c r="N330" s="38" t="s">
        <v>633</v>
      </c>
      <c r="O330" s="38" t="s">
        <v>634</v>
      </c>
      <c r="P330" s="39">
        <v>41816.0</v>
      </c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36.0" customHeight="1">
      <c r="A331" s="33" t="s">
        <v>264</v>
      </c>
      <c r="B331" s="34" t="s">
        <v>27</v>
      </c>
      <c r="C331" s="33" t="s">
        <v>310</v>
      </c>
      <c r="D331" s="35">
        <v>8.440162097E7</v>
      </c>
      <c r="E331" s="35">
        <v>0.0</v>
      </c>
      <c r="F331" s="35">
        <v>8.4401621E7</v>
      </c>
      <c r="G331" s="35">
        <v>0.0</v>
      </c>
      <c r="H331" s="35">
        <v>8.4401621E7</v>
      </c>
      <c r="I331" s="34">
        <v>8.90907215E8</v>
      </c>
      <c r="J331" s="40" t="str">
        <f t="shared" si="127"/>
        <v>#REF!</v>
      </c>
      <c r="K331" s="35">
        <v>8.4401621E7</v>
      </c>
      <c r="L331" s="37" t="str">
        <f t="shared" si="128"/>
        <v>#REF!</v>
      </c>
      <c r="M331" s="33" t="str">
        <f t="shared" si="129"/>
        <v>#REF!</v>
      </c>
      <c r="N331" s="38" t="s">
        <v>635</v>
      </c>
      <c r="O331" s="38" t="s">
        <v>636</v>
      </c>
      <c r="P331" s="39">
        <v>41823.0</v>
      </c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5.75" customHeight="1">
      <c r="A332" s="33" t="s">
        <v>264</v>
      </c>
      <c r="B332" s="34" t="s">
        <v>37</v>
      </c>
      <c r="C332" s="33" t="s">
        <v>38</v>
      </c>
      <c r="D332" s="35">
        <v>6.010543803E7</v>
      </c>
      <c r="E332" s="35">
        <v>0.0</v>
      </c>
      <c r="F332" s="35">
        <v>6.0105438E7</v>
      </c>
      <c r="G332" s="35">
        <v>0.0</v>
      </c>
      <c r="H332" s="35">
        <v>6.0105438E7</v>
      </c>
      <c r="I332" s="35"/>
      <c r="J332" s="36"/>
      <c r="K332" s="35"/>
      <c r="L332" s="37"/>
      <c r="M332" s="33"/>
      <c r="N332" s="38"/>
      <c r="O332" s="38"/>
      <c r="P332" s="39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5.75" customHeight="1">
      <c r="A333" s="33" t="s">
        <v>264</v>
      </c>
      <c r="B333" s="34" t="s">
        <v>95</v>
      </c>
      <c r="C333" s="33" t="s">
        <v>96</v>
      </c>
      <c r="D333" s="35">
        <v>0.0</v>
      </c>
      <c r="E333" s="35">
        <v>0.0</v>
      </c>
      <c r="F333" s="35">
        <v>0.0</v>
      </c>
      <c r="G333" s="35">
        <v>0.0</v>
      </c>
      <c r="H333" s="35">
        <v>0.0</v>
      </c>
      <c r="I333" s="35"/>
      <c r="J333" s="36"/>
      <c r="K333" s="35"/>
      <c r="L333" s="37"/>
      <c r="M333" s="33"/>
      <c r="N333" s="38"/>
      <c r="O333" s="38"/>
      <c r="P333" s="39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36.0" customHeight="1">
      <c r="A334" s="33" t="s">
        <v>266</v>
      </c>
      <c r="B334" s="34" t="s">
        <v>27</v>
      </c>
      <c r="C334" s="33" t="s">
        <v>310</v>
      </c>
      <c r="D334" s="35">
        <v>5199905.66</v>
      </c>
      <c r="E334" s="35">
        <v>0.0</v>
      </c>
      <c r="F334" s="35">
        <v>5199906.0</v>
      </c>
      <c r="G334" s="35">
        <v>0.0</v>
      </c>
      <c r="H334" s="35">
        <v>5199906.0</v>
      </c>
      <c r="I334" s="34">
        <v>8.90981726E8</v>
      </c>
      <c r="J334" s="40" t="str">
        <f>VLOOKUP(I334,'[1]IPS CTA BANCARIA (2)'!$B$2:$H$163,2,0)</f>
        <v>#REF!</v>
      </c>
      <c r="K334" s="35">
        <v>5199906.0</v>
      </c>
      <c r="L334" s="37" t="str">
        <f>VLOOKUP(I334,'[1]IPS CTA BANCARIA (2)'!$B$2:$H$163,4,0)</f>
        <v>#REF!</v>
      </c>
      <c r="M334" s="33" t="str">
        <f>VLOOKUP(I334,'[1]IPS CTA BANCARIA (2)'!$B$2:$H$163,5,0)</f>
        <v>#REF!</v>
      </c>
      <c r="N334" s="38" t="s">
        <v>637</v>
      </c>
      <c r="O334" s="38" t="s">
        <v>638</v>
      </c>
      <c r="P334" s="39">
        <v>41823.0</v>
      </c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5.75" customHeight="1">
      <c r="A335" s="33" t="s">
        <v>266</v>
      </c>
      <c r="B335" s="34" t="s">
        <v>37</v>
      </c>
      <c r="C335" s="33" t="s">
        <v>38</v>
      </c>
      <c r="D335" s="35">
        <v>29187.58</v>
      </c>
      <c r="E335" s="35">
        <v>0.0</v>
      </c>
      <c r="F335" s="35">
        <v>0.0</v>
      </c>
      <c r="G335" s="35">
        <v>29187.58</v>
      </c>
      <c r="H335" s="35">
        <v>0.0</v>
      </c>
      <c r="I335" s="35"/>
      <c r="J335" s="36"/>
      <c r="K335" s="35"/>
      <c r="L335" s="37"/>
      <c r="M335" s="33"/>
      <c r="N335" s="38"/>
      <c r="O335" s="38"/>
      <c r="P335" s="39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24.75" customHeight="1">
      <c r="A336" s="33" t="s">
        <v>266</v>
      </c>
      <c r="B336" s="34" t="s">
        <v>39</v>
      </c>
      <c r="C336" s="33" t="s">
        <v>40</v>
      </c>
      <c r="D336" s="35">
        <v>4.894653576E7</v>
      </c>
      <c r="E336" s="35">
        <v>0.0</v>
      </c>
      <c r="F336" s="35">
        <v>4.8946536E7</v>
      </c>
      <c r="G336" s="35">
        <v>0.0</v>
      </c>
      <c r="H336" s="35">
        <v>4.8946536E7</v>
      </c>
      <c r="I336" s="34">
        <v>8.90980855E8</v>
      </c>
      <c r="J336" s="40" t="str">
        <f t="shared" ref="J336:J337" si="130">VLOOKUP(I336,'[1]IPS CTA BANCARIA (2)'!$B$2:$H$163,2,0)</f>
        <v>#REF!</v>
      </c>
      <c r="K336" s="35">
        <v>4.8946536E7</v>
      </c>
      <c r="L336" s="37" t="str">
        <f t="shared" ref="L336:L337" si="131">VLOOKUP(I336,'[1]IPS CTA BANCARIA (2)'!$B$2:$H$163,4,0)</f>
        <v>#REF!</v>
      </c>
      <c r="M336" s="33" t="str">
        <f t="shared" ref="M336:M337" si="132">VLOOKUP(I336,'[1]IPS CTA BANCARIA (2)'!$B$2:$H$163,5,0)</f>
        <v>#REF!</v>
      </c>
      <c r="N336" s="38" t="s">
        <v>639</v>
      </c>
      <c r="O336" s="38" t="s">
        <v>640</v>
      </c>
      <c r="P336" s="39">
        <v>41816.0</v>
      </c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36.0" customHeight="1">
      <c r="A337" s="33" t="s">
        <v>268</v>
      </c>
      <c r="B337" s="34" t="s">
        <v>27</v>
      </c>
      <c r="C337" s="33" t="s">
        <v>310</v>
      </c>
      <c r="D337" s="35">
        <v>1.9993811597E8</v>
      </c>
      <c r="E337" s="35">
        <v>1.891658597E7</v>
      </c>
      <c r="F337" s="35">
        <v>1.8102153E8</v>
      </c>
      <c r="G337" s="35">
        <v>0.0</v>
      </c>
      <c r="H337" s="35">
        <v>1.8102153E8</v>
      </c>
      <c r="I337" s="34">
        <v>8.90905166E8</v>
      </c>
      <c r="J337" s="40" t="str">
        <f t="shared" si="130"/>
        <v>#REF!</v>
      </c>
      <c r="K337" s="35">
        <v>1.8102153E8</v>
      </c>
      <c r="L337" s="37" t="str">
        <f t="shared" si="131"/>
        <v>#REF!</v>
      </c>
      <c r="M337" s="33" t="str">
        <f t="shared" si="132"/>
        <v>#REF!</v>
      </c>
      <c r="N337" s="38" t="s">
        <v>641</v>
      </c>
      <c r="O337" s="38" t="s">
        <v>642</v>
      </c>
      <c r="P337" s="39">
        <v>41823.0</v>
      </c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5.75" customHeight="1">
      <c r="A338" s="33" t="s">
        <v>268</v>
      </c>
      <c r="B338" s="34" t="s">
        <v>37</v>
      </c>
      <c r="C338" s="33" t="s">
        <v>38</v>
      </c>
      <c r="D338" s="35">
        <v>2494327.24</v>
      </c>
      <c r="E338" s="35">
        <v>235994.24000000022</v>
      </c>
      <c r="F338" s="35">
        <v>2258333.0</v>
      </c>
      <c r="G338" s="35">
        <v>0.0</v>
      </c>
      <c r="H338" s="35">
        <v>2258333.0</v>
      </c>
      <c r="I338" s="35"/>
      <c r="J338" s="36"/>
      <c r="K338" s="35"/>
      <c r="L338" s="37"/>
      <c r="M338" s="33"/>
      <c r="N338" s="38"/>
      <c r="O338" s="38"/>
      <c r="P338" s="39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5.75" customHeight="1">
      <c r="A339" s="33" t="s">
        <v>268</v>
      </c>
      <c r="B339" s="34" t="s">
        <v>31</v>
      </c>
      <c r="C339" s="33" t="s">
        <v>32</v>
      </c>
      <c r="D339" s="35">
        <v>0.0</v>
      </c>
      <c r="E339" s="35">
        <v>0.0</v>
      </c>
      <c r="F339" s="35">
        <v>0.0</v>
      </c>
      <c r="G339" s="35">
        <v>0.0</v>
      </c>
      <c r="H339" s="35">
        <v>0.0</v>
      </c>
      <c r="I339" s="34"/>
      <c r="J339" s="36"/>
      <c r="K339" s="35"/>
      <c r="L339" s="37"/>
      <c r="M339" s="33"/>
      <c r="N339" s="38"/>
      <c r="O339" s="38"/>
      <c r="P339" s="39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5.75" customHeight="1">
      <c r="A340" s="33" t="s">
        <v>268</v>
      </c>
      <c r="B340" s="34" t="s">
        <v>39</v>
      </c>
      <c r="C340" s="33" t="s">
        <v>40</v>
      </c>
      <c r="D340" s="35">
        <v>5.4220655828E8</v>
      </c>
      <c r="E340" s="35">
        <v>6.556629308E9</v>
      </c>
      <c r="F340" s="35">
        <v>4.90907201E8</v>
      </c>
      <c r="G340" s="35"/>
      <c r="H340" s="35">
        <v>4.90907201E8</v>
      </c>
      <c r="I340" s="34">
        <v>8.90984696E8</v>
      </c>
      <c r="J340" s="40" t="str">
        <f t="shared" ref="J340:J342" si="133">VLOOKUP(I340,'[1]IPS CTA BANCARIA (2)'!$B$2:$H$163,2,0)</f>
        <v>#REF!</v>
      </c>
      <c r="K340" s="35">
        <v>1.84090038E8</v>
      </c>
      <c r="L340" s="37" t="str">
        <f t="shared" ref="L340:L342" si="134">VLOOKUP(I340,'[1]IPS CTA BANCARIA (2)'!$B$2:$H$163,4,0)</f>
        <v>#REF!</v>
      </c>
      <c r="M340" s="33" t="str">
        <f t="shared" ref="M340:M342" si="135">VLOOKUP(I340,'[1]IPS CTA BANCARIA (2)'!$B$2:$H$163,5,0)</f>
        <v>#REF!</v>
      </c>
      <c r="N340" s="38" t="s">
        <v>643</v>
      </c>
      <c r="O340" s="38" t="s">
        <v>644</v>
      </c>
      <c r="P340" s="39">
        <v>41816.0</v>
      </c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24.75" customHeight="1">
      <c r="A341" s="33" t="s">
        <v>268</v>
      </c>
      <c r="B341" s="34" t="s">
        <v>39</v>
      </c>
      <c r="C341" s="33" t="s">
        <v>40</v>
      </c>
      <c r="D341" s="35"/>
      <c r="E341" s="35"/>
      <c r="F341" s="35"/>
      <c r="G341" s="35"/>
      <c r="H341" s="35"/>
      <c r="I341" s="34">
        <v>8.90980757E8</v>
      </c>
      <c r="J341" s="40" t="str">
        <f t="shared" si="133"/>
        <v>#REF!</v>
      </c>
      <c r="K341" s="35">
        <v>3.06817163E8</v>
      </c>
      <c r="L341" s="37" t="str">
        <f t="shared" si="134"/>
        <v>#REF!</v>
      </c>
      <c r="M341" s="33" t="str">
        <f t="shared" si="135"/>
        <v>#REF!</v>
      </c>
      <c r="N341" s="38" t="s">
        <v>645</v>
      </c>
      <c r="O341" s="38" t="s">
        <v>646</v>
      </c>
      <c r="P341" s="39">
        <v>41816.0</v>
      </c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36.0" customHeight="1">
      <c r="A342" s="33" t="s">
        <v>270</v>
      </c>
      <c r="B342" s="34" t="s">
        <v>27</v>
      </c>
      <c r="C342" s="33" t="s">
        <v>310</v>
      </c>
      <c r="D342" s="35">
        <v>1.3013826E7</v>
      </c>
      <c r="E342" s="35">
        <v>2999048.0</v>
      </c>
      <c r="F342" s="35">
        <v>1.0014778E7</v>
      </c>
      <c r="G342" s="35">
        <v>0.0</v>
      </c>
      <c r="H342" s="35">
        <v>1.0014778E7</v>
      </c>
      <c r="I342" s="34">
        <v>8.90981726E8</v>
      </c>
      <c r="J342" s="40" t="str">
        <f t="shared" si="133"/>
        <v>#REF!</v>
      </c>
      <c r="K342" s="35">
        <v>1.0014778E7</v>
      </c>
      <c r="L342" s="37" t="str">
        <f t="shared" si="134"/>
        <v>#REF!</v>
      </c>
      <c r="M342" s="33" t="str">
        <f t="shared" si="135"/>
        <v>#REF!</v>
      </c>
      <c r="N342" s="38" t="s">
        <v>647</v>
      </c>
      <c r="O342" s="38" t="s">
        <v>648</v>
      </c>
      <c r="P342" s="39">
        <v>41823.0</v>
      </c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24.0" customHeight="1">
      <c r="A343" s="33" t="s">
        <v>270</v>
      </c>
      <c r="B343" s="34" t="s">
        <v>51</v>
      </c>
      <c r="C343" s="33" t="s">
        <v>52</v>
      </c>
      <c r="D343" s="35">
        <v>0.0</v>
      </c>
      <c r="E343" s="35">
        <v>0.0</v>
      </c>
      <c r="F343" s="35">
        <v>0.0</v>
      </c>
      <c r="G343" s="35">
        <v>0.0</v>
      </c>
      <c r="H343" s="35">
        <v>0.0</v>
      </c>
      <c r="I343" s="35"/>
      <c r="J343" s="36"/>
      <c r="K343" s="35"/>
      <c r="L343" s="37"/>
      <c r="M343" s="33"/>
      <c r="N343" s="38"/>
      <c r="O343" s="38"/>
      <c r="P343" s="39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36.0" customHeight="1">
      <c r="A344" s="33" t="s">
        <v>272</v>
      </c>
      <c r="B344" s="34" t="s">
        <v>27</v>
      </c>
      <c r="C344" s="33" t="s">
        <v>310</v>
      </c>
      <c r="D344" s="35">
        <v>5389048.93</v>
      </c>
      <c r="E344" s="35">
        <v>0.0</v>
      </c>
      <c r="F344" s="35">
        <v>5389049.0</v>
      </c>
      <c r="G344" s="35">
        <v>0.0</v>
      </c>
      <c r="H344" s="35">
        <v>5389049.0</v>
      </c>
      <c r="I344" s="34">
        <v>8.90981726E8</v>
      </c>
      <c r="J344" s="40" t="str">
        <f>VLOOKUP(I344,'[1]IPS CTA BANCARIA (2)'!$B$2:$H$163,2,0)</f>
        <v>#REF!</v>
      </c>
      <c r="K344" s="35">
        <v>5389049.0</v>
      </c>
      <c r="L344" s="37" t="str">
        <f>VLOOKUP(I344,'[1]IPS CTA BANCARIA (2)'!$B$2:$H$163,4,0)</f>
        <v>#REF!</v>
      </c>
      <c r="M344" s="33" t="str">
        <f>VLOOKUP(I344,'[1]IPS CTA BANCARIA (2)'!$B$2:$H$163,5,0)</f>
        <v>#REF!</v>
      </c>
      <c r="N344" s="38" t="s">
        <v>649</v>
      </c>
      <c r="O344" s="38" t="s">
        <v>650</v>
      </c>
      <c r="P344" s="39">
        <v>41822.0</v>
      </c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5.75" customHeight="1">
      <c r="A345" s="33" t="s">
        <v>272</v>
      </c>
      <c r="B345" s="34" t="s">
        <v>37</v>
      </c>
      <c r="C345" s="33" t="s">
        <v>38</v>
      </c>
      <c r="D345" s="35">
        <v>907328.07</v>
      </c>
      <c r="E345" s="35">
        <v>0.0</v>
      </c>
      <c r="F345" s="35">
        <v>907328.0</v>
      </c>
      <c r="G345" s="35">
        <v>0.0</v>
      </c>
      <c r="H345" s="35">
        <v>907328.0</v>
      </c>
      <c r="I345" s="35"/>
      <c r="J345" s="36"/>
      <c r="K345" s="35"/>
      <c r="L345" s="37"/>
      <c r="M345" s="33"/>
      <c r="N345" s="38"/>
      <c r="O345" s="38"/>
      <c r="P345" s="39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24.0" customHeight="1">
      <c r="A346" s="33" t="s">
        <v>272</v>
      </c>
      <c r="B346" s="34" t="s">
        <v>51</v>
      </c>
      <c r="C346" s="33" t="s">
        <v>52</v>
      </c>
      <c r="D346" s="35">
        <v>0.0</v>
      </c>
      <c r="E346" s="35">
        <v>0.0</v>
      </c>
      <c r="F346" s="35">
        <v>0.0</v>
      </c>
      <c r="G346" s="35">
        <v>0.0</v>
      </c>
      <c r="H346" s="35">
        <v>0.0</v>
      </c>
      <c r="I346" s="35"/>
      <c r="J346" s="36"/>
      <c r="K346" s="35"/>
      <c r="L346" s="37"/>
      <c r="M346" s="33"/>
      <c r="N346" s="38"/>
      <c r="O346" s="38"/>
      <c r="P346" s="39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36.0" customHeight="1">
      <c r="A347" s="33" t="s">
        <v>274</v>
      </c>
      <c r="B347" s="34" t="s">
        <v>27</v>
      </c>
      <c r="C347" s="33" t="s">
        <v>310</v>
      </c>
      <c r="D347" s="35">
        <v>466284.19</v>
      </c>
      <c r="E347" s="35">
        <v>0.0</v>
      </c>
      <c r="F347" s="35">
        <v>466284.0</v>
      </c>
      <c r="G347" s="35">
        <v>0.0</v>
      </c>
      <c r="H347" s="35">
        <v>466284.0</v>
      </c>
      <c r="I347" s="34">
        <v>8.90981726E8</v>
      </c>
      <c r="J347" s="40" t="str">
        <f>VLOOKUP(I347,'[1]IPS CTA BANCARIA (2)'!$B$2:$H$163,2,0)</f>
        <v>#REF!</v>
      </c>
      <c r="K347" s="35">
        <v>2315470.0</v>
      </c>
      <c r="L347" s="37" t="str">
        <f>VLOOKUP(I347,'[1]IPS CTA BANCARIA (2)'!$B$2:$H$163,4,0)</f>
        <v>#REF!</v>
      </c>
      <c r="M347" s="33" t="str">
        <f>VLOOKUP(I347,'[1]IPS CTA BANCARIA (2)'!$B$2:$H$163,5,0)</f>
        <v>#REF!</v>
      </c>
      <c r="N347" s="38" t="s">
        <v>651</v>
      </c>
      <c r="O347" s="38" t="s">
        <v>652</v>
      </c>
      <c r="P347" s="39">
        <v>41823.0</v>
      </c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5.75" customHeight="1">
      <c r="A348" s="33" t="s">
        <v>274</v>
      </c>
      <c r="B348" s="34" t="s">
        <v>37</v>
      </c>
      <c r="C348" s="33" t="s">
        <v>38</v>
      </c>
      <c r="D348" s="35">
        <v>188764.3</v>
      </c>
      <c r="E348" s="35">
        <v>0.0</v>
      </c>
      <c r="F348" s="35">
        <v>188764.0</v>
      </c>
      <c r="G348" s="35">
        <v>0.0</v>
      </c>
      <c r="H348" s="35">
        <v>188764.0</v>
      </c>
      <c r="I348" s="35"/>
      <c r="J348" s="36"/>
      <c r="K348" s="35"/>
      <c r="L348" s="37"/>
      <c r="M348" s="33"/>
      <c r="N348" s="38"/>
      <c r="O348" s="38"/>
      <c r="P348" s="39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5.75" customHeight="1">
      <c r="A349" s="33" t="s">
        <v>274</v>
      </c>
      <c r="B349" s="34" t="s">
        <v>33</v>
      </c>
      <c r="C349" s="33" t="s">
        <v>34</v>
      </c>
      <c r="D349" s="35">
        <v>390.51</v>
      </c>
      <c r="E349" s="35">
        <v>0.0</v>
      </c>
      <c r="F349" s="35">
        <v>0.0</v>
      </c>
      <c r="G349" s="35">
        <v>390.51</v>
      </c>
      <c r="H349" s="35">
        <v>0.0</v>
      </c>
      <c r="I349" s="35"/>
      <c r="J349" s="36"/>
      <c r="K349" s="35"/>
      <c r="L349" s="37"/>
      <c r="M349" s="33"/>
      <c r="N349" s="38"/>
      <c r="O349" s="38"/>
      <c r="P349" s="39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36.0" customHeight="1">
      <c r="A350" s="33" t="s">
        <v>276</v>
      </c>
      <c r="B350" s="34" t="s">
        <v>27</v>
      </c>
      <c r="C350" s="33" t="s">
        <v>310</v>
      </c>
      <c r="D350" s="35">
        <v>1.6649622874E8</v>
      </c>
      <c r="E350" s="35">
        <v>6000669.74000001</v>
      </c>
      <c r="F350" s="35">
        <v>1.60495559E8</v>
      </c>
      <c r="G350" s="35">
        <v>0.0</v>
      </c>
      <c r="H350" s="35">
        <v>1.60495559E8</v>
      </c>
      <c r="I350" s="34">
        <v>8.90907215E8</v>
      </c>
      <c r="J350" s="40" t="str">
        <f>VLOOKUP(I350,'[1]IPS CTA BANCARIA (2)'!$B$2:$H$163,2,0)</f>
        <v>#REF!</v>
      </c>
      <c r="K350" s="35">
        <v>1.60495559E8</v>
      </c>
      <c r="L350" s="37" t="str">
        <f>VLOOKUP(I350,'[1]IPS CTA BANCARIA (2)'!$B$2:$H$163,4,0)</f>
        <v>#REF!</v>
      </c>
      <c r="M350" s="33" t="str">
        <f>VLOOKUP(I350,'[1]IPS CTA BANCARIA (2)'!$B$2:$H$163,5,0)</f>
        <v>#REF!</v>
      </c>
      <c r="N350" s="38" t="s">
        <v>653</v>
      </c>
      <c r="O350" s="38" t="s">
        <v>654</v>
      </c>
      <c r="P350" s="39">
        <v>41823.0</v>
      </c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5.75" customHeight="1">
      <c r="A351" s="33" t="s">
        <v>276</v>
      </c>
      <c r="B351" s="34" t="s">
        <v>37</v>
      </c>
      <c r="C351" s="33" t="s">
        <v>38</v>
      </c>
      <c r="D351" s="35">
        <v>6.133471452E7</v>
      </c>
      <c r="E351" s="35">
        <v>2210556.5200000033</v>
      </c>
      <c r="F351" s="35">
        <v>5.9124158E7</v>
      </c>
      <c r="G351" s="35">
        <v>0.0</v>
      </c>
      <c r="H351" s="35">
        <v>5.9124158E7</v>
      </c>
      <c r="I351" s="35"/>
      <c r="J351" s="36"/>
      <c r="K351" s="35"/>
      <c r="L351" s="37"/>
      <c r="M351" s="33"/>
      <c r="N351" s="38"/>
      <c r="O351" s="38"/>
      <c r="P351" s="39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5.75" customHeight="1">
      <c r="A352" s="33" t="s">
        <v>276</v>
      </c>
      <c r="B352" s="34" t="s">
        <v>119</v>
      </c>
      <c r="C352" s="33" t="s">
        <v>120</v>
      </c>
      <c r="D352" s="35">
        <v>0.0</v>
      </c>
      <c r="E352" s="35">
        <v>0.0</v>
      </c>
      <c r="F352" s="35">
        <v>0.0</v>
      </c>
      <c r="G352" s="35">
        <v>0.0</v>
      </c>
      <c r="H352" s="35">
        <v>0.0</v>
      </c>
      <c r="I352" s="35"/>
      <c r="J352" s="36"/>
      <c r="K352" s="35"/>
      <c r="L352" s="37"/>
      <c r="M352" s="33"/>
      <c r="N352" s="38"/>
      <c r="O352" s="38"/>
      <c r="P352" s="39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24.75" customHeight="1">
      <c r="A353" s="33" t="s">
        <v>276</v>
      </c>
      <c r="B353" s="34" t="s">
        <v>67</v>
      </c>
      <c r="C353" s="33" t="s">
        <v>68</v>
      </c>
      <c r="D353" s="35">
        <v>6223161.66</v>
      </c>
      <c r="E353" s="35">
        <v>224288.66000000015</v>
      </c>
      <c r="F353" s="35">
        <v>5998873.0</v>
      </c>
      <c r="G353" s="35">
        <v>0.0</v>
      </c>
      <c r="H353" s="35">
        <v>5998873.0</v>
      </c>
      <c r="I353" s="34">
        <v>8.90900518E8</v>
      </c>
      <c r="J353" s="36" t="str">
        <f>VLOOKUP(I353,'[1]IPS CTA BANCARIA (2)'!$B$2:$H$163,2,0)</f>
        <v>#REF!</v>
      </c>
      <c r="K353" s="35">
        <v>5998873.0</v>
      </c>
      <c r="L353" s="37" t="str">
        <f>VLOOKUP(I353,'[1]IPS CTA BANCARIA (2)'!$B$2:$H$163,4,0)</f>
        <v>#REF!</v>
      </c>
      <c r="M353" s="33" t="str">
        <f>VLOOKUP(I353,'[1]IPS CTA BANCARIA (2)'!$B$2:$H$163,5,0)</f>
        <v>#REF!</v>
      </c>
      <c r="N353" s="38" t="s">
        <v>655</v>
      </c>
      <c r="O353" s="38" t="s">
        <v>656</v>
      </c>
      <c r="P353" s="39">
        <v>41816.0</v>
      </c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24.0" customHeight="1">
      <c r="A354" s="33" t="s">
        <v>276</v>
      </c>
      <c r="B354" s="34" t="s">
        <v>51</v>
      </c>
      <c r="C354" s="33" t="s">
        <v>52</v>
      </c>
      <c r="D354" s="35">
        <v>0.0</v>
      </c>
      <c r="E354" s="35">
        <v>0.0</v>
      </c>
      <c r="F354" s="35">
        <v>0.0</v>
      </c>
      <c r="G354" s="35">
        <v>0.0</v>
      </c>
      <c r="H354" s="35">
        <v>0.0</v>
      </c>
      <c r="I354" s="35"/>
      <c r="J354" s="36"/>
      <c r="K354" s="35"/>
      <c r="L354" s="37"/>
      <c r="M354" s="33"/>
      <c r="N354" s="38"/>
      <c r="O354" s="38"/>
      <c r="P354" s="39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24.75" customHeight="1">
      <c r="A355" s="33" t="s">
        <v>276</v>
      </c>
      <c r="B355" s="34" t="s">
        <v>31</v>
      </c>
      <c r="C355" s="33" t="s">
        <v>32</v>
      </c>
      <c r="D355" s="35">
        <v>1.7461145108E8</v>
      </c>
      <c r="E355" s="35">
        <v>6293149.080000013</v>
      </c>
      <c r="F355" s="35">
        <v>1.68318302E8</v>
      </c>
      <c r="G355" s="35">
        <v>0.0</v>
      </c>
      <c r="H355" s="35">
        <v>1.68318302E8</v>
      </c>
      <c r="I355" s="34">
        <v>8.90981137E8</v>
      </c>
      <c r="J355" s="40" t="str">
        <f t="shared" ref="J355:J359" si="136">VLOOKUP(I355,'[1]IPS CTA BANCARIA (2)'!$B$2:$H$163,2,0)</f>
        <v>#REF!</v>
      </c>
      <c r="K355" s="35">
        <v>7.1030812E7</v>
      </c>
      <c r="L355" s="37" t="str">
        <f t="shared" ref="L355:L359" si="137">VLOOKUP(I355,'[1]IPS CTA BANCARIA (2)'!$B$2:$H$163,4,0)</f>
        <v>#REF!</v>
      </c>
      <c r="M355" s="33" t="str">
        <f t="shared" ref="M355:M359" si="138">VLOOKUP(I355,'[1]IPS CTA BANCARIA (2)'!$B$2:$H$163,5,0)</f>
        <v>#REF!</v>
      </c>
      <c r="N355" s="42">
        <v>2.01400035237E11</v>
      </c>
      <c r="O355" s="38" t="s">
        <v>657</v>
      </c>
      <c r="P355" s="39">
        <v>41830.0</v>
      </c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24.75" customHeight="1">
      <c r="A356" s="33" t="s">
        <v>276</v>
      </c>
      <c r="B356" s="34" t="s">
        <v>31</v>
      </c>
      <c r="C356" s="33" t="s">
        <v>32</v>
      </c>
      <c r="D356" s="35"/>
      <c r="E356" s="35"/>
      <c r="F356" s="35"/>
      <c r="G356" s="35"/>
      <c r="H356" s="35"/>
      <c r="I356" s="34">
        <v>9.00509957E8</v>
      </c>
      <c r="J356" s="36" t="str">
        <f t="shared" si="136"/>
        <v>#REF!</v>
      </c>
      <c r="K356" s="35">
        <v>1504890.0</v>
      </c>
      <c r="L356" s="37" t="str">
        <f t="shared" si="137"/>
        <v>#REF!</v>
      </c>
      <c r="M356" s="33" t="str">
        <f t="shared" si="138"/>
        <v>#REF!</v>
      </c>
      <c r="N356" s="42">
        <v>2.0140003524E11</v>
      </c>
      <c r="O356" s="38" t="s">
        <v>658</v>
      </c>
      <c r="P356" s="39">
        <v>41830.0</v>
      </c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5.75" customHeight="1">
      <c r="A357" s="33" t="s">
        <v>276</v>
      </c>
      <c r="B357" s="34" t="s">
        <v>31</v>
      </c>
      <c r="C357" s="33" t="s">
        <v>32</v>
      </c>
      <c r="D357" s="35"/>
      <c r="E357" s="35"/>
      <c r="F357" s="35"/>
      <c r="G357" s="35"/>
      <c r="H357" s="35"/>
      <c r="I357" s="34">
        <v>8.41000236E8</v>
      </c>
      <c r="J357" s="36" t="str">
        <f t="shared" si="136"/>
        <v>#REF!</v>
      </c>
      <c r="K357" s="35">
        <v>2001504.0</v>
      </c>
      <c r="L357" s="37" t="str">
        <f t="shared" si="137"/>
        <v>#REF!</v>
      </c>
      <c r="M357" s="33" t="str">
        <f t="shared" si="138"/>
        <v>#REF!</v>
      </c>
      <c r="N357" s="42">
        <v>2.01400035253E11</v>
      </c>
      <c r="O357" s="38" t="s">
        <v>659</v>
      </c>
      <c r="P357" s="39">
        <v>41830.0</v>
      </c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5.75" customHeight="1">
      <c r="A358" s="33" t="s">
        <v>276</v>
      </c>
      <c r="B358" s="34" t="s">
        <v>31</v>
      </c>
      <c r="C358" s="33" t="s">
        <v>32</v>
      </c>
      <c r="D358" s="35"/>
      <c r="E358" s="35"/>
      <c r="F358" s="35"/>
      <c r="G358" s="35"/>
      <c r="H358" s="35"/>
      <c r="I358" s="34">
        <v>8.41000236E8</v>
      </c>
      <c r="J358" s="36" t="str">
        <f t="shared" si="136"/>
        <v>#REF!</v>
      </c>
      <c r="K358" s="35">
        <v>2.7106335E7</v>
      </c>
      <c r="L358" s="37" t="str">
        <f t="shared" si="137"/>
        <v>#REF!</v>
      </c>
      <c r="M358" s="33" t="str">
        <f t="shared" si="138"/>
        <v>#REF!</v>
      </c>
      <c r="N358" s="42">
        <v>2.01400035254E11</v>
      </c>
      <c r="O358" s="38" t="s">
        <v>659</v>
      </c>
      <c r="P358" s="39">
        <v>41830.0</v>
      </c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24.75" customHeight="1">
      <c r="A359" s="33" t="s">
        <v>276</v>
      </c>
      <c r="B359" s="34" t="s">
        <v>31</v>
      </c>
      <c r="C359" s="33" t="s">
        <v>32</v>
      </c>
      <c r="D359" s="35"/>
      <c r="E359" s="35"/>
      <c r="F359" s="35"/>
      <c r="G359" s="35"/>
      <c r="H359" s="35"/>
      <c r="I359" s="34">
        <v>8.90900518E8</v>
      </c>
      <c r="J359" s="40" t="str">
        <f t="shared" si="136"/>
        <v>#REF!</v>
      </c>
      <c r="K359" s="35">
        <v>6.6674761E7</v>
      </c>
      <c r="L359" s="37" t="str">
        <f t="shared" si="137"/>
        <v>#REF!</v>
      </c>
      <c r="M359" s="33" t="str">
        <f t="shared" si="138"/>
        <v>#REF!</v>
      </c>
      <c r="N359" s="42">
        <v>2.01400035255E11</v>
      </c>
      <c r="O359" s="38" t="s">
        <v>660</v>
      </c>
      <c r="P359" s="39">
        <v>41830.0</v>
      </c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5.75" customHeight="1">
      <c r="A360" s="33" t="s">
        <v>278</v>
      </c>
      <c r="B360" s="34" t="s">
        <v>37</v>
      </c>
      <c r="C360" s="33" t="s">
        <v>38</v>
      </c>
      <c r="D360" s="35">
        <v>2145926.6</v>
      </c>
      <c r="E360" s="35">
        <v>415148.6000000001</v>
      </c>
      <c r="F360" s="35">
        <v>1730778.0</v>
      </c>
      <c r="G360" s="35">
        <v>0.0</v>
      </c>
      <c r="H360" s="35">
        <v>1730778.0</v>
      </c>
      <c r="I360" s="35"/>
      <c r="J360" s="36"/>
      <c r="K360" s="35"/>
      <c r="L360" s="37"/>
      <c r="M360" s="33"/>
      <c r="N360" s="38"/>
      <c r="O360" s="38"/>
      <c r="P360" s="39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24.75" customHeight="1">
      <c r="A361" s="33" t="s">
        <v>278</v>
      </c>
      <c r="B361" s="34" t="s">
        <v>67</v>
      </c>
      <c r="C361" s="33" t="s">
        <v>68</v>
      </c>
      <c r="D361" s="35">
        <v>2341025.56</v>
      </c>
      <c r="E361" s="35">
        <v>452891.56000000006</v>
      </c>
      <c r="F361" s="35">
        <v>1888134.0</v>
      </c>
      <c r="G361" s="35">
        <v>0.0</v>
      </c>
      <c r="H361" s="35">
        <v>1888134.0</v>
      </c>
      <c r="I361" s="34">
        <v>8.90900518E8</v>
      </c>
      <c r="J361" s="36" t="str">
        <f t="shared" ref="J361:J362" si="139">VLOOKUP(I361,'[1]IPS CTA BANCARIA (2)'!$B$2:$H$163,2,0)</f>
        <v>#REF!</v>
      </c>
      <c r="K361" s="35">
        <v>1888134.0</v>
      </c>
      <c r="L361" s="37" t="str">
        <f t="shared" ref="L361:L362" si="140">VLOOKUP(I361,'[1]IPS CTA BANCARIA (2)'!$B$2:$H$163,4,0)</f>
        <v>#REF!</v>
      </c>
      <c r="M361" s="33" t="str">
        <f t="shared" ref="M361:M362" si="141">VLOOKUP(I361,'[1]IPS CTA BANCARIA (2)'!$B$2:$H$163,5,0)</f>
        <v>#REF!</v>
      </c>
      <c r="N361" s="38" t="s">
        <v>661</v>
      </c>
      <c r="O361" s="38" t="s">
        <v>662</v>
      </c>
      <c r="P361" s="39">
        <v>41816.0</v>
      </c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24.75" customHeight="1">
      <c r="A362" s="33" t="s">
        <v>278</v>
      </c>
      <c r="B362" s="34" t="s">
        <v>39</v>
      </c>
      <c r="C362" s="33" t="s">
        <v>40</v>
      </c>
      <c r="D362" s="35">
        <v>2.872660606E7</v>
      </c>
      <c r="E362" s="35">
        <v>5557412.059999999</v>
      </c>
      <c r="F362" s="35">
        <v>2.3169194E7</v>
      </c>
      <c r="G362" s="35">
        <v>0.0</v>
      </c>
      <c r="H362" s="35">
        <v>2.3169194E7</v>
      </c>
      <c r="I362" s="34">
        <v>8.00065395E8</v>
      </c>
      <c r="J362" s="40" t="str">
        <f t="shared" si="139"/>
        <v>#REF!</v>
      </c>
      <c r="K362" s="35">
        <v>2.3169194E7</v>
      </c>
      <c r="L362" s="37" t="str">
        <f t="shared" si="140"/>
        <v>#REF!</v>
      </c>
      <c r="M362" s="33" t="str">
        <f t="shared" si="141"/>
        <v>#REF!</v>
      </c>
      <c r="N362" s="38" t="s">
        <v>663</v>
      </c>
      <c r="O362" s="38" t="s">
        <v>664</v>
      </c>
      <c r="P362" s="39">
        <v>41816.0</v>
      </c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5.75" customHeight="1">
      <c r="A363" s="33" t="s">
        <v>278</v>
      </c>
      <c r="B363" s="34" t="s">
        <v>33</v>
      </c>
      <c r="C363" s="33" t="s">
        <v>34</v>
      </c>
      <c r="D363" s="35">
        <v>713448.78</v>
      </c>
      <c r="E363" s="35">
        <v>138022.78000000003</v>
      </c>
      <c r="F363" s="35">
        <v>575426.0</v>
      </c>
      <c r="G363" s="35">
        <v>0.0</v>
      </c>
      <c r="H363" s="35">
        <v>575426.0</v>
      </c>
      <c r="I363" s="35"/>
      <c r="J363" s="36"/>
      <c r="K363" s="35"/>
      <c r="L363" s="37"/>
      <c r="M363" s="33"/>
      <c r="N363" s="38"/>
      <c r="O363" s="38"/>
      <c r="P363" s="39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36.0" customHeight="1">
      <c r="A364" s="33" t="s">
        <v>280</v>
      </c>
      <c r="B364" s="34" t="s">
        <v>27</v>
      </c>
      <c r="C364" s="33" t="s">
        <v>310</v>
      </c>
      <c r="D364" s="35">
        <v>1.2047640913E8</v>
      </c>
      <c r="E364" s="35">
        <v>0.0</v>
      </c>
      <c r="F364" s="35">
        <v>1.20476409E8</v>
      </c>
      <c r="G364" s="35">
        <v>0.0</v>
      </c>
      <c r="H364" s="35">
        <v>1.20476409E8</v>
      </c>
      <c r="I364" s="34">
        <v>8.90907215E8</v>
      </c>
      <c r="J364" s="40" t="str">
        <f>VLOOKUP(I364,'[1]IPS CTA BANCARIA (2)'!$B$2:$H$163,2,0)</f>
        <v>#REF!</v>
      </c>
      <c r="K364" s="35">
        <v>1.20476409E8</v>
      </c>
      <c r="L364" s="37" t="str">
        <f>VLOOKUP(I364,'[1]IPS CTA BANCARIA (2)'!$B$2:$H$163,4,0)</f>
        <v>#REF!</v>
      </c>
      <c r="M364" s="33" t="str">
        <f>VLOOKUP(I364,'[1]IPS CTA BANCARIA (2)'!$B$2:$H$163,5,0)</f>
        <v>#REF!</v>
      </c>
      <c r="N364" s="38" t="s">
        <v>665</v>
      </c>
      <c r="O364" s="38" t="s">
        <v>666</v>
      </c>
      <c r="P364" s="39">
        <v>41823.0</v>
      </c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5.75" customHeight="1">
      <c r="A365" s="33" t="s">
        <v>280</v>
      </c>
      <c r="B365" s="34" t="s">
        <v>37</v>
      </c>
      <c r="C365" s="33" t="s">
        <v>38</v>
      </c>
      <c r="D365" s="35">
        <v>3.099342587E7</v>
      </c>
      <c r="E365" s="35">
        <v>0.0</v>
      </c>
      <c r="F365" s="35">
        <v>3.0993426E7</v>
      </c>
      <c r="G365" s="35">
        <v>0.0</v>
      </c>
      <c r="H365" s="35">
        <v>3.0993426E7</v>
      </c>
      <c r="I365" s="35"/>
      <c r="J365" s="36"/>
      <c r="K365" s="35"/>
      <c r="L365" s="37"/>
      <c r="M365" s="33"/>
      <c r="N365" s="38"/>
      <c r="O365" s="38"/>
      <c r="P365" s="39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24.0" customHeight="1">
      <c r="A366" s="33" t="s">
        <v>280</v>
      </c>
      <c r="B366" s="34" t="s">
        <v>51</v>
      </c>
      <c r="C366" s="33" t="s">
        <v>52</v>
      </c>
      <c r="D366" s="35">
        <v>0.0</v>
      </c>
      <c r="E366" s="35">
        <v>0.0</v>
      </c>
      <c r="F366" s="35">
        <v>0.0</v>
      </c>
      <c r="G366" s="35">
        <v>0.0</v>
      </c>
      <c r="H366" s="35">
        <v>0.0</v>
      </c>
      <c r="I366" s="35"/>
      <c r="J366" s="36"/>
      <c r="K366" s="35"/>
      <c r="L366" s="37"/>
      <c r="M366" s="33"/>
      <c r="N366" s="38"/>
      <c r="O366" s="38"/>
      <c r="P366" s="39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5.75" customHeight="1">
      <c r="A367" s="33" t="s">
        <v>282</v>
      </c>
      <c r="B367" s="34" t="s">
        <v>37</v>
      </c>
      <c r="C367" s="33" t="s">
        <v>38</v>
      </c>
      <c r="D367" s="35">
        <v>1.095974738E7</v>
      </c>
      <c r="E367" s="35">
        <v>0.0</v>
      </c>
      <c r="F367" s="35">
        <v>1.0959747E7</v>
      </c>
      <c r="G367" s="35">
        <v>0.0</v>
      </c>
      <c r="H367" s="35">
        <v>1.0959747E7</v>
      </c>
      <c r="I367" s="35"/>
      <c r="J367" s="36"/>
      <c r="K367" s="35"/>
      <c r="L367" s="37"/>
      <c r="M367" s="33"/>
      <c r="N367" s="38"/>
      <c r="O367" s="38"/>
      <c r="P367" s="39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24.75" customHeight="1">
      <c r="A368" s="33" t="s">
        <v>282</v>
      </c>
      <c r="B368" s="34" t="s">
        <v>39</v>
      </c>
      <c r="C368" s="33" t="s">
        <v>40</v>
      </c>
      <c r="D368" s="35">
        <v>1.2244141062E8</v>
      </c>
      <c r="E368" s="35">
        <v>0.0</v>
      </c>
      <c r="F368" s="35">
        <v>1.22441411E8</v>
      </c>
      <c r="G368" s="35">
        <v>0.0</v>
      </c>
      <c r="H368" s="35">
        <v>1.22441411E8</v>
      </c>
      <c r="I368" s="34">
        <v>8.91982129E8</v>
      </c>
      <c r="J368" s="40" t="str">
        <f t="shared" ref="J368:J369" si="142">VLOOKUP(I368,'[1]IPS CTA BANCARIA (2)'!$B$2:$H$163,2,0)</f>
        <v>#REF!</v>
      </c>
      <c r="K368" s="35">
        <v>1.22441411E8</v>
      </c>
      <c r="L368" s="37" t="str">
        <f t="shared" ref="L368:L369" si="143">VLOOKUP(I368,'[1]IPS CTA BANCARIA (2)'!$B$2:$H$163,4,0)</f>
        <v>#REF!</v>
      </c>
      <c r="M368" s="33" t="str">
        <f t="shared" ref="M368:M369" si="144">VLOOKUP(I368,'[1]IPS CTA BANCARIA (2)'!$B$2:$H$163,5,0)</f>
        <v>#REF!</v>
      </c>
      <c r="N368" s="38" t="s">
        <v>667</v>
      </c>
      <c r="O368" s="38" t="s">
        <v>668</v>
      </c>
      <c r="P368" s="39">
        <v>41816.0</v>
      </c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36.0" customHeight="1">
      <c r="A369" s="33" t="s">
        <v>284</v>
      </c>
      <c r="B369" s="34" t="s">
        <v>27</v>
      </c>
      <c r="C369" s="33" t="s">
        <v>310</v>
      </c>
      <c r="D369" s="35">
        <v>3484181.82</v>
      </c>
      <c r="E369" s="35">
        <v>0.0</v>
      </c>
      <c r="F369" s="35">
        <v>3484182.0</v>
      </c>
      <c r="G369" s="35">
        <v>0.0</v>
      </c>
      <c r="H369" s="35">
        <v>3484182.0</v>
      </c>
      <c r="I369" s="34">
        <v>8.90981726E8</v>
      </c>
      <c r="J369" s="40" t="str">
        <f t="shared" si="142"/>
        <v>#REF!</v>
      </c>
      <c r="K369" s="35">
        <v>3484182.0</v>
      </c>
      <c r="L369" s="37" t="str">
        <f t="shared" si="143"/>
        <v>#REF!</v>
      </c>
      <c r="M369" s="33" t="str">
        <f t="shared" si="144"/>
        <v>#REF!</v>
      </c>
      <c r="N369" s="38" t="s">
        <v>669</v>
      </c>
      <c r="O369" s="38" t="s">
        <v>670</v>
      </c>
      <c r="P369" s="39">
        <v>41823.0</v>
      </c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5.75" customHeight="1">
      <c r="A370" s="33" t="s">
        <v>284</v>
      </c>
      <c r="B370" s="34" t="s">
        <v>37</v>
      </c>
      <c r="C370" s="33" t="s">
        <v>38</v>
      </c>
      <c r="D370" s="35">
        <v>957609.15</v>
      </c>
      <c r="E370" s="35">
        <v>0.0</v>
      </c>
      <c r="F370" s="35">
        <v>957609.0</v>
      </c>
      <c r="G370" s="35">
        <v>0.0</v>
      </c>
      <c r="H370" s="35">
        <v>957609.0</v>
      </c>
      <c r="I370" s="35"/>
      <c r="J370" s="36"/>
      <c r="K370" s="35"/>
      <c r="L370" s="37"/>
      <c r="M370" s="33"/>
      <c r="N370" s="38"/>
      <c r="O370" s="38"/>
      <c r="P370" s="39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24.75" customHeight="1">
      <c r="A371" s="33" t="s">
        <v>284</v>
      </c>
      <c r="B371" s="34" t="s">
        <v>67</v>
      </c>
      <c r="C371" s="33" t="s">
        <v>68</v>
      </c>
      <c r="D371" s="35">
        <v>268807.03</v>
      </c>
      <c r="E371" s="35">
        <v>0.0</v>
      </c>
      <c r="F371" s="35">
        <v>268807.0</v>
      </c>
      <c r="G371" s="35">
        <v>0.0</v>
      </c>
      <c r="H371" s="35">
        <v>268807.0</v>
      </c>
      <c r="I371" s="34">
        <v>8.90900518E8</v>
      </c>
      <c r="J371" s="36" t="str">
        <f t="shared" ref="J371:J372" si="145">VLOOKUP(I371,'[1]IPS CTA BANCARIA (2)'!$B$2:$H$163,2,0)</f>
        <v>#REF!</v>
      </c>
      <c r="K371" s="35">
        <v>268807.0</v>
      </c>
      <c r="L371" s="37" t="str">
        <f t="shared" ref="L371:L372" si="146">VLOOKUP(I371,'[1]IPS CTA BANCARIA (2)'!$B$2:$H$163,4,0)</f>
        <v>#REF!</v>
      </c>
      <c r="M371" s="33" t="str">
        <f t="shared" ref="M371:M372" si="147">VLOOKUP(I371,'[1]IPS CTA BANCARIA (2)'!$B$2:$H$163,5,0)</f>
        <v>#REF!</v>
      </c>
      <c r="N371" s="38" t="s">
        <v>671</v>
      </c>
      <c r="O371" s="38" t="s">
        <v>672</v>
      </c>
      <c r="P371" s="39">
        <v>41816.0</v>
      </c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36.0" customHeight="1">
      <c r="A372" s="33" t="s">
        <v>286</v>
      </c>
      <c r="B372" s="34" t="s">
        <v>27</v>
      </c>
      <c r="C372" s="33" t="s">
        <v>310</v>
      </c>
      <c r="D372" s="35">
        <v>3.019122002E7</v>
      </c>
      <c r="E372" s="35">
        <v>5172681.02</v>
      </c>
      <c r="F372" s="35">
        <v>2.5018539E7</v>
      </c>
      <c r="G372" s="35">
        <v>0.0</v>
      </c>
      <c r="H372" s="35">
        <v>2.5018539E7</v>
      </c>
      <c r="I372" s="34">
        <v>8.90981726E8</v>
      </c>
      <c r="J372" s="40" t="str">
        <f t="shared" si="145"/>
        <v>#REF!</v>
      </c>
      <c r="K372" s="35">
        <v>2.5018539E7</v>
      </c>
      <c r="L372" s="37" t="str">
        <f t="shared" si="146"/>
        <v>#REF!</v>
      </c>
      <c r="M372" s="33" t="str">
        <f t="shared" si="147"/>
        <v>#REF!</v>
      </c>
      <c r="N372" s="38" t="s">
        <v>673</v>
      </c>
      <c r="O372" s="38" t="s">
        <v>674</v>
      </c>
      <c r="P372" s="39">
        <v>41823.0</v>
      </c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5.75" customHeight="1">
      <c r="A373" s="33" t="s">
        <v>286</v>
      </c>
      <c r="B373" s="34" t="s">
        <v>37</v>
      </c>
      <c r="C373" s="33" t="s">
        <v>38</v>
      </c>
      <c r="D373" s="35">
        <v>7076448.98</v>
      </c>
      <c r="E373" s="35">
        <v>1212412.9800000004</v>
      </c>
      <c r="F373" s="35">
        <v>5864036.0</v>
      </c>
      <c r="G373" s="35">
        <v>0.0</v>
      </c>
      <c r="H373" s="35">
        <v>5864036.0</v>
      </c>
      <c r="I373" s="35"/>
      <c r="J373" s="36"/>
      <c r="K373" s="35"/>
      <c r="L373" s="37"/>
      <c r="M373" s="33"/>
      <c r="N373" s="38"/>
      <c r="O373" s="38"/>
      <c r="P373" s="39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36.0" customHeight="1">
      <c r="A374" s="33" t="s">
        <v>288</v>
      </c>
      <c r="B374" s="34" t="s">
        <v>27</v>
      </c>
      <c r="C374" s="33" t="s">
        <v>310</v>
      </c>
      <c r="D374" s="35">
        <v>3.3117236E7</v>
      </c>
      <c r="E374" s="35">
        <v>2303043.0</v>
      </c>
      <c r="F374" s="35">
        <v>3.0814193E7</v>
      </c>
      <c r="G374" s="35">
        <v>0.0</v>
      </c>
      <c r="H374" s="35">
        <v>3.0814193E7</v>
      </c>
      <c r="I374" s="34">
        <v>8.90905166E8</v>
      </c>
      <c r="J374" s="40" t="str">
        <f>VLOOKUP(I374,'[1]IPS CTA BANCARIA (2)'!$B$2:$H$163,2,0)</f>
        <v>#REF!</v>
      </c>
      <c r="K374" s="35">
        <v>3.0814193E7</v>
      </c>
      <c r="L374" s="37" t="str">
        <f>VLOOKUP(I374,'[1]IPS CTA BANCARIA (2)'!$B$2:$H$163,4,0)</f>
        <v>#REF!</v>
      </c>
      <c r="M374" s="33" t="str">
        <f>VLOOKUP(I374,'[1]IPS CTA BANCARIA (2)'!$B$2:$H$163,5,0)</f>
        <v>#REF!</v>
      </c>
      <c r="N374" s="38" t="s">
        <v>675</v>
      </c>
      <c r="O374" s="38" t="s">
        <v>676</v>
      </c>
      <c r="P374" s="39">
        <v>41823.0</v>
      </c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24.0" customHeight="1">
      <c r="A375" s="33" t="s">
        <v>288</v>
      </c>
      <c r="B375" s="34" t="s">
        <v>51</v>
      </c>
      <c r="C375" s="33" t="s">
        <v>52</v>
      </c>
      <c r="D375" s="35">
        <v>0.0</v>
      </c>
      <c r="E375" s="35">
        <v>0.0</v>
      </c>
      <c r="F375" s="35">
        <v>0.0</v>
      </c>
      <c r="G375" s="35">
        <v>0.0</v>
      </c>
      <c r="H375" s="35">
        <v>0.0</v>
      </c>
      <c r="I375" s="35"/>
      <c r="J375" s="36"/>
      <c r="K375" s="35"/>
      <c r="L375" s="37"/>
      <c r="M375" s="33"/>
      <c r="N375" s="38"/>
      <c r="O375" s="38"/>
      <c r="P375" s="39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36.0" customHeight="1">
      <c r="A376" s="33" t="s">
        <v>290</v>
      </c>
      <c r="B376" s="34" t="s">
        <v>27</v>
      </c>
      <c r="C376" s="33" t="s">
        <v>310</v>
      </c>
      <c r="D376" s="35">
        <v>2.86555133E7</v>
      </c>
      <c r="E376" s="35">
        <v>0.0</v>
      </c>
      <c r="F376" s="35">
        <v>2.8655513E7</v>
      </c>
      <c r="G376" s="35">
        <v>0.0</v>
      </c>
      <c r="H376" s="35">
        <v>2.8655513E7</v>
      </c>
      <c r="I376" s="34">
        <v>8.90981726E8</v>
      </c>
      <c r="J376" s="40" t="str">
        <f>VLOOKUP(I376,'[1]IPS CTA BANCARIA (2)'!$B$2:$H$163,2,0)</f>
        <v>#REF!</v>
      </c>
      <c r="K376" s="35">
        <v>2.8655513E7</v>
      </c>
      <c r="L376" s="37" t="str">
        <f>VLOOKUP(I376,'[1]IPS CTA BANCARIA (2)'!$B$2:$H$163,4,0)</f>
        <v>#REF!</v>
      </c>
      <c r="M376" s="33" t="str">
        <f>VLOOKUP(I376,'[1]IPS CTA BANCARIA (2)'!$B$2:$H$163,5,0)</f>
        <v>#REF!</v>
      </c>
      <c r="N376" s="38" t="s">
        <v>677</v>
      </c>
      <c r="O376" s="38" t="s">
        <v>678</v>
      </c>
      <c r="P376" s="39">
        <v>41823.0</v>
      </c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24.0" customHeight="1">
      <c r="A377" s="33" t="s">
        <v>290</v>
      </c>
      <c r="B377" s="34" t="s">
        <v>95</v>
      </c>
      <c r="C377" s="33" t="s">
        <v>96</v>
      </c>
      <c r="D377" s="35">
        <v>0.0</v>
      </c>
      <c r="E377" s="35">
        <v>0.0</v>
      </c>
      <c r="F377" s="35">
        <v>0.0</v>
      </c>
      <c r="G377" s="35">
        <v>0.0</v>
      </c>
      <c r="H377" s="35">
        <v>0.0</v>
      </c>
      <c r="I377" s="35"/>
      <c r="J377" s="36"/>
      <c r="K377" s="35"/>
      <c r="L377" s="37"/>
      <c r="M377" s="33"/>
      <c r="N377" s="38"/>
      <c r="O377" s="38"/>
      <c r="P377" s="39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24.75" customHeight="1">
      <c r="A378" s="33" t="s">
        <v>290</v>
      </c>
      <c r="B378" s="34" t="s">
        <v>67</v>
      </c>
      <c r="C378" s="33" t="s">
        <v>68</v>
      </c>
      <c r="D378" s="35">
        <v>3090405.7</v>
      </c>
      <c r="E378" s="35">
        <v>0.0</v>
      </c>
      <c r="F378" s="35">
        <v>3090406.0</v>
      </c>
      <c r="G378" s="35">
        <v>0.0</v>
      </c>
      <c r="H378" s="35">
        <v>3090406.0</v>
      </c>
      <c r="I378" s="34">
        <v>8.90900518E8</v>
      </c>
      <c r="J378" s="36" t="str">
        <f t="shared" ref="J378:J379" si="148">VLOOKUP(I378,'[1]IPS CTA BANCARIA (2)'!$B$2:$H$163,2,0)</f>
        <v>#REF!</v>
      </c>
      <c r="K378" s="35">
        <v>3090406.0</v>
      </c>
      <c r="L378" s="37" t="str">
        <f t="shared" ref="L378:L379" si="149">VLOOKUP(I378,'[1]IPS CTA BANCARIA (2)'!$B$2:$H$163,4,0)</f>
        <v>#REF!</v>
      </c>
      <c r="M378" s="33" t="str">
        <f t="shared" ref="M378:M379" si="150">VLOOKUP(I378,'[1]IPS CTA BANCARIA (2)'!$B$2:$H$163,5,0)</f>
        <v>#REF!</v>
      </c>
      <c r="N378" s="38" t="s">
        <v>679</v>
      </c>
      <c r="O378" s="38" t="s">
        <v>680</v>
      </c>
      <c r="P378" s="39">
        <v>41816.0</v>
      </c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36.0" customHeight="1">
      <c r="A379" s="33" t="s">
        <v>292</v>
      </c>
      <c r="B379" s="34" t="s">
        <v>27</v>
      </c>
      <c r="C379" s="33" t="s">
        <v>310</v>
      </c>
      <c r="D379" s="35">
        <v>1.574753806E7</v>
      </c>
      <c r="E379" s="35">
        <v>1370896.0600000005</v>
      </c>
      <c r="F379" s="35">
        <v>1.4376642E7</v>
      </c>
      <c r="G379" s="35">
        <v>0.0</v>
      </c>
      <c r="H379" s="35">
        <v>1.4376642E7</v>
      </c>
      <c r="I379" s="34">
        <v>8.90981726E8</v>
      </c>
      <c r="J379" s="40" t="str">
        <f t="shared" si="148"/>
        <v>#REF!</v>
      </c>
      <c r="K379" s="35">
        <v>1.4376641E7</v>
      </c>
      <c r="L379" s="37" t="str">
        <f t="shared" si="149"/>
        <v>#REF!</v>
      </c>
      <c r="M379" s="33" t="str">
        <f t="shared" si="150"/>
        <v>#REF!</v>
      </c>
      <c r="N379" s="38" t="s">
        <v>681</v>
      </c>
      <c r="O379" s="38" t="s">
        <v>682</v>
      </c>
      <c r="P379" s="39">
        <v>41823.0</v>
      </c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5.75" customHeight="1">
      <c r="A380" s="33" t="s">
        <v>292</v>
      </c>
      <c r="B380" s="34" t="s">
        <v>37</v>
      </c>
      <c r="C380" s="33" t="s">
        <v>38</v>
      </c>
      <c r="D380" s="35">
        <v>6545149.21</v>
      </c>
      <c r="E380" s="35">
        <v>569785.21</v>
      </c>
      <c r="F380" s="35">
        <v>5975364.0</v>
      </c>
      <c r="G380" s="35">
        <v>0.0</v>
      </c>
      <c r="H380" s="35">
        <v>5975364.0</v>
      </c>
      <c r="I380" s="35"/>
      <c r="J380" s="36"/>
      <c r="K380" s="35"/>
      <c r="L380" s="37"/>
      <c r="M380" s="33"/>
      <c r="N380" s="38"/>
      <c r="O380" s="38"/>
      <c r="P380" s="39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24.75" customHeight="1">
      <c r="A381" s="33" t="s">
        <v>292</v>
      </c>
      <c r="B381" s="34" t="s">
        <v>31</v>
      </c>
      <c r="C381" s="33" t="s">
        <v>32</v>
      </c>
      <c r="D381" s="35">
        <v>9631397.73</v>
      </c>
      <c r="E381" s="35">
        <v>838457.7300000004</v>
      </c>
      <c r="F381" s="35">
        <v>8792940.0</v>
      </c>
      <c r="G381" s="35">
        <v>0.0</v>
      </c>
      <c r="H381" s="35">
        <v>8792940.0</v>
      </c>
      <c r="I381" s="34">
        <v>8.90982162E8</v>
      </c>
      <c r="J381" s="40" t="str">
        <f t="shared" ref="J381:J383" si="151">VLOOKUP(I381,'[1]IPS CTA BANCARIA (2)'!$B$2:$H$163,2,0)</f>
        <v>#REF!</v>
      </c>
      <c r="K381" s="35">
        <v>3848762.0</v>
      </c>
      <c r="L381" s="37" t="str">
        <f t="shared" ref="L381:L383" si="152">VLOOKUP(I381,'[1]IPS CTA BANCARIA (2)'!$B$2:$H$163,4,0)</f>
        <v>#REF!</v>
      </c>
      <c r="M381" s="33" t="str">
        <f t="shared" ref="M381:M383" si="153">VLOOKUP(I381,'[1]IPS CTA BANCARIA (2)'!$B$2:$H$163,5,0)</f>
        <v>#REF!</v>
      </c>
      <c r="N381" s="42">
        <v>2.01400035224E11</v>
      </c>
      <c r="O381" s="38" t="s">
        <v>562</v>
      </c>
      <c r="P381" s="39">
        <v>41830.0</v>
      </c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5.75" customHeight="1">
      <c r="A382" s="33" t="s">
        <v>292</v>
      </c>
      <c r="B382" s="34" t="s">
        <v>31</v>
      </c>
      <c r="C382" s="33" t="s">
        <v>32</v>
      </c>
      <c r="D382" s="35"/>
      <c r="E382" s="35"/>
      <c r="F382" s="35"/>
      <c r="G382" s="35"/>
      <c r="H382" s="35"/>
      <c r="I382" s="34">
        <v>8.41000236E8</v>
      </c>
      <c r="J382" s="40" t="str">
        <f t="shared" si="151"/>
        <v>#REF!</v>
      </c>
      <c r="K382" s="35">
        <v>4944178.0</v>
      </c>
      <c r="L382" s="37" t="str">
        <f t="shared" si="152"/>
        <v>#REF!</v>
      </c>
      <c r="M382" s="33" t="str">
        <f t="shared" si="153"/>
        <v>#REF!</v>
      </c>
      <c r="N382" s="42">
        <v>2.0140003523E11</v>
      </c>
      <c r="O382" s="38" t="s">
        <v>683</v>
      </c>
      <c r="P382" s="39">
        <v>41830.0</v>
      </c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36.0" customHeight="1">
      <c r="A383" s="33" t="s">
        <v>294</v>
      </c>
      <c r="B383" s="34" t="s">
        <v>27</v>
      </c>
      <c r="C383" s="33" t="s">
        <v>310</v>
      </c>
      <c r="D383" s="35">
        <v>1.2612489765E8</v>
      </c>
      <c r="E383" s="35">
        <v>154514.65000000596</v>
      </c>
      <c r="F383" s="35">
        <v>1.25970383E8</v>
      </c>
      <c r="G383" s="35">
        <v>0.0</v>
      </c>
      <c r="H383" s="35">
        <v>1.25970383E8</v>
      </c>
      <c r="I383" s="34">
        <v>8.90907215E8</v>
      </c>
      <c r="J383" s="40" t="str">
        <f t="shared" si="151"/>
        <v>#REF!</v>
      </c>
      <c r="K383" s="35">
        <v>1.25970383E8</v>
      </c>
      <c r="L383" s="37" t="str">
        <f t="shared" si="152"/>
        <v>#REF!</v>
      </c>
      <c r="M383" s="33" t="str">
        <f t="shared" si="153"/>
        <v>#REF!</v>
      </c>
      <c r="N383" s="38" t="s">
        <v>684</v>
      </c>
      <c r="O383" s="38" t="s">
        <v>685</v>
      </c>
      <c r="P383" s="39">
        <v>41823.0</v>
      </c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5.75" customHeight="1">
      <c r="A384" s="33" t="s">
        <v>294</v>
      </c>
      <c r="B384" s="34" t="s">
        <v>37</v>
      </c>
      <c r="C384" s="33" t="s">
        <v>38</v>
      </c>
      <c r="D384" s="35">
        <v>6169789.02</v>
      </c>
      <c r="E384" s="35">
        <v>7559.019999999553</v>
      </c>
      <c r="F384" s="35">
        <v>6162230.0</v>
      </c>
      <c r="G384" s="35">
        <v>0.0</v>
      </c>
      <c r="H384" s="35">
        <v>6162230.0</v>
      </c>
      <c r="I384" s="35"/>
      <c r="J384" s="36"/>
      <c r="K384" s="35"/>
      <c r="L384" s="37"/>
      <c r="M384" s="33"/>
      <c r="N384" s="38"/>
      <c r="O384" s="38"/>
      <c r="P384" s="39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24.75" customHeight="1">
      <c r="A385" s="33" t="s">
        <v>294</v>
      </c>
      <c r="B385" s="34" t="s">
        <v>39</v>
      </c>
      <c r="C385" s="33" t="s">
        <v>40</v>
      </c>
      <c r="D385" s="35">
        <v>3.112723233E7</v>
      </c>
      <c r="E385" s="35">
        <v>38133.32999999821</v>
      </c>
      <c r="F385" s="35">
        <v>3.1089099E7</v>
      </c>
      <c r="G385" s="35">
        <v>0.0</v>
      </c>
      <c r="H385" s="35">
        <v>3.1089099E7</v>
      </c>
      <c r="I385" s="34">
        <v>8.90981726E8</v>
      </c>
      <c r="J385" s="40" t="str">
        <f t="shared" ref="J385:J386" si="154">VLOOKUP(I385,'[1]IPS CTA BANCARIA (2)'!$B$2:$H$163,2,0)</f>
        <v>#REF!</v>
      </c>
      <c r="K385" s="35">
        <v>3.1089099E7</v>
      </c>
      <c r="L385" s="37" t="str">
        <f t="shared" ref="L385:L386" si="155">VLOOKUP(I385,'[1]IPS CTA BANCARIA (2)'!$B$2:$H$163,4,0)</f>
        <v>#REF!</v>
      </c>
      <c r="M385" s="33" t="str">
        <f t="shared" ref="M385:M386" si="156">VLOOKUP(I385,'[1]IPS CTA BANCARIA (2)'!$B$2:$H$163,5,0)</f>
        <v>#REF!</v>
      </c>
      <c r="N385" s="38" t="s">
        <v>686</v>
      </c>
      <c r="O385" s="38" t="s">
        <v>687</v>
      </c>
      <c r="P385" s="39">
        <v>41816.0</v>
      </c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36.0" customHeight="1">
      <c r="A386" s="33" t="s">
        <v>296</v>
      </c>
      <c r="B386" s="34" t="s">
        <v>27</v>
      </c>
      <c r="C386" s="33" t="s">
        <v>310</v>
      </c>
      <c r="D386" s="35">
        <v>6.616465639E7</v>
      </c>
      <c r="E386" s="35">
        <v>0.0</v>
      </c>
      <c r="F386" s="35">
        <v>6.6164656E7</v>
      </c>
      <c r="G386" s="35">
        <v>0.0</v>
      </c>
      <c r="H386" s="35">
        <v>6.6164656E7</v>
      </c>
      <c r="I386" s="34">
        <v>8.90907215E8</v>
      </c>
      <c r="J386" s="40" t="str">
        <f t="shared" si="154"/>
        <v>#REF!</v>
      </c>
      <c r="K386" s="35">
        <v>6.6164656E7</v>
      </c>
      <c r="L386" s="37" t="str">
        <f t="shared" si="155"/>
        <v>#REF!</v>
      </c>
      <c r="M386" s="33" t="str">
        <f t="shared" si="156"/>
        <v>#REF!</v>
      </c>
      <c r="N386" s="38" t="s">
        <v>688</v>
      </c>
      <c r="O386" s="38" t="s">
        <v>689</v>
      </c>
      <c r="P386" s="39">
        <v>41823.0</v>
      </c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5.75" customHeight="1">
      <c r="A387" s="33" t="s">
        <v>296</v>
      </c>
      <c r="B387" s="34" t="s">
        <v>37</v>
      </c>
      <c r="C387" s="33" t="s">
        <v>38</v>
      </c>
      <c r="D387" s="35">
        <v>3.116607814E7</v>
      </c>
      <c r="E387" s="35">
        <v>0.0</v>
      </c>
      <c r="F387" s="35">
        <v>3.1166078E7</v>
      </c>
      <c r="G387" s="35">
        <v>0.0</v>
      </c>
      <c r="H387" s="35">
        <v>3.1166078E7</v>
      </c>
      <c r="I387" s="35"/>
      <c r="J387" s="36"/>
      <c r="K387" s="35"/>
      <c r="L387" s="37"/>
      <c r="M387" s="33"/>
      <c r="N387" s="38"/>
      <c r="O387" s="38"/>
      <c r="P387" s="39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24.75" customHeight="1">
      <c r="A388" s="33" t="s">
        <v>296</v>
      </c>
      <c r="B388" s="34" t="s">
        <v>39</v>
      </c>
      <c r="C388" s="33" t="s">
        <v>40</v>
      </c>
      <c r="D388" s="35">
        <v>3.903422747E7</v>
      </c>
      <c r="E388" s="35">
        <v>0.0</v>
      </c>
      <c r="F388" s="35">
        <v>3.9034227E7</v>
      </c>
      <c r="G388" s="35">
        <v>0.0</v>
      </c>
      <c r="H388" s="35">
        <v>3.9034227E7</v>
      </c>
      <c r="I388" s="34">
        <v>8.90981536E8</v>
      </c>
      <c r="J388" s="40" t="str">
        <f t="shared" ref="J388:J389" si="157">VLOOKUP(I388,'[1]IPS CTA BANCARIA (2)'!$B$2:$H$163,2,0)</f>
        <v>#REF!</v>
      </c>
      <c r="K388" s="35">
        <v>3.9034227E7</v>
      </c>
      <c r="L388" s="41" t="str">
        <f t="shared" ref="L388:L389" si="158">VLOOKUP(I388,'[1]IPS CTA BANCARIA (2)'!$B$2:$H$163,4,0)</f>
        <v>#REF!</v>
      </c>
      <c r="M388" s="33" t="str">
        <f t="shared" ref="M388:M389" si="159">VLOOKUP(I388,'[1]IPS CTA BANCARIA (2)'!$B$2:$H$163,5,0)</f>
        <v>#REF!</v>
      </c>
      <c r="N388" s="38" t="s">
        <v>690</v>
      </c>
      <c r="O388" s="38" t="s">
        <v>691</v>
      </c>
      <c r="P388" s="39">
        <v>41816.0</v>
      </c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36.0" customHeight="1">
      <c r="A389" s="33" t="s">
        <v>298</v>
      </c>
      <c r="B389" s="34" t="s">
        <v>27</v>
      </c>
      <c r="C389" s="33" t="s">
        <v>310</v>
      </c>
      <c r="D389" s="35">
        <v>1.342434447E7</v>
      </c>
      <c r="E389" s="35">
        <v>0.0</v>
      </c>
      <c r="F389" s="35">
        <v>1.3424344E7</v>
      </c>
      <c r="G389" s="35">
        <v>0.0</v>
      </c>
      <c r="H389" s="35">
        <v>1.3424344E7</v>
      </c>
      <c r="I389" s="34">
        <v>8.90982264E8</v>
      </c>
      <c r="J389" s="40" t="str">
        <f t="shared" si="157"/>
        <v>#REF!</v>
      </c>
      <c r="K389" s="35">
        <v>1.3424344E7</v>
      </c>
      <c r="L389" s="37" t="str">
        <f t="shared" si="158"/>
        <v>#REF!</v>
      </c>
      <c r="M389" s="33" t="str">
        <f t="shared" si="159"/>
        <v>#REF!</v>
      </c>
      <c r="N389" s="38" t="s">
        <v>692</v>
      </c>
      <c r="O389" s="38" t="s">
        <v>693</v>
      </c>
      <c r="P389" s="39">
        <v>41823.0</v>
      </c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5.75" customHeight="1">
      <c r="A390" s="33" t="s">
        <v>298</v>
      </c>
      <c r="B390" s="34" t="s">
        <v>37</v>
      </c>
      <c r="C390" s="33" t="s">
        <v>38</v>
      </c>
      <c r="D390" s="35">
        <v>1.36143898E7</v>
      </c>
      <c r="E390" s="35">
        <v>0.0</v>
      </c>
      <c r="F390" s="35">
        <v>1.361439E7</v>
      </c>
      <c r="G390" s="35">
        <v>0.0</v>
      </c>
      <c r="H390" s="35">
        <v>1.361439E7</v>
      </c>
      <c r="I390" s="35"/>
      <c r="J390" s="36"/>
      <c r="K390" s="35"/>
      <c r="L390" s="37"/>
      <c r="M390" s="33"/>
      <c r="N390" s="38"/>
      <c r="O390" s="38"/>
      <c r="P390" s="39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5.75" customHeight="1">
      <c r="A391" s="33" t="s">
        <v>298</v>
      </c>
      <c r="B391" s="34" t="s">
        <v>33</v>
      </c>
      <c r="C391" s="33" t="s">
        <v>34</v>
      </c>
      <c r="D391" s="35">
        <v>23007.73</v>
      </c>
      <c r="E391" s="35">
        <v>0.0</v>
      </c>
      <c r="F391" s="35">
        <v>0.0</v>
      </c>
      <c r="G391" s="35">
        <v>23007.73</v>
      </c>
      <c r="H391" s="35">
        <v>0.0</v>
      </c>
      <c r="I391" s="35"/>
      <c r="J391" s="36"/>
      <c r="K391" s="35"/>
      <c r="L391" s="37"/>
      <c r="M391" s="33"/>
      <c r="N391" s="38"/>
      <c r="O391" s="38"/>
      <c r="P391" s="39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36.0" customHeight="1">
      <c r="A392" s="33" t="s">
        <v>300</v>
      </c>
      <c r="B392" s="34" t="s">
        <v>27</v>
      </c>
      <c r="C392" s="33" t="s">
        <v>310</v>
      </c>
      <c r="D392" s="35">
        <v>1.260618756E7</v>
      </c>
      <c r="E392" s="35">
        <v>395630.5600000005</v>
      </c>
      <c r="F392" s="35">
        <v>1.2210557E7</v>
      </c>
      <c r="G392" s="35">
        <v>0.0</v>
      </c>
      <c r="H392" s="35">
        <v>1.2210557E7</v>
      </c>
      <c r="I392" s="34">
        <v>8.90982264E8</v>
      </c>
      <c r="J392" s="40" t="str">
        <f>VLOOKUP(I392,'[1]IPS CTA BANCARIA (2)'!$B$2:$H$163,2,0)</f>
        <v>#REF!</v>
      </c>
      <c r="K392" s="35">
        <v>1.2210557E7</v>
      </c>
      <c r="L392" s="37" t="str">
        <f>VLOOKUP(I392,'[1]IPS CTA BANCARIA (2)'!$B$2:$H$163,4,0)</f>
        <v>#REF!</v>
      </c>
      <c r="M392" s="33" t="str">
        <f>VLOOKUP(I392,'[1]IPS CTA BANCARIA (2)'!$B$2:$H$163,5,0)</f>
        <v>#REF!</v>
      </c>
      <c r="N392" s="38" t="s">
        <v>694</v>
      </c>
      <c r="O392" s="38" t="s">
        <v>695</v>
      </c>
      <c r="P392" s="39">
        <v>41823.0</v>
      </c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5.75" customHeight="1">
      <c r="A393" s="33" t="s">
        <v>300</v>
      </c>
      <c r="B393" s="34" t="s">
        <v>37</v>
      </c>
      <c r="C393" s="33" t="s">
        <v>38</v>
      </c>
      <c r="D393" s="35">
        <v>1.211450236E7</v>
      </c>
      <c r="E393" s="35">
        <v>380199.3599999994</v>
      </c>
      <c r="F393" s="35">
        <v>1.1734303E7</v>
      </c>
      <c r="G393" s="35">
        <v>0.0</v>
      </c>
      <c r="H393" s="35">
        <v>1.1734303E7</v>
      </c>
      <c r="I393" s="35"/>
      <c r="J393" s="36"/>
      <c r="K393" s="35"/>
      <c r="L393" s="37"/>
      <c r="M393" s="33"/>
      <c r="N393" s="38"/>
      <c r="O393" s="38"/>
      <c r="P393" s="39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24.75" customHeight="1">
      <c r="A394" s="33" t="s">
        <v>300</v>
      </c>
      <c r="B394" s="34" t="s">
        <v>67</v>
      </c>
      <c r="C394" s="33" t="s">
        <v>68</v>
      </c>
      <c r="D394" s="35">
        <v>8528853.29</v>
      </c>
      <c r="E394" s="35">
        <v>267668.2899999991</v>
      </c>
      <c r="F394" s="35">
        <v>8261185.0</v>
      </c>
      <c r="G394" s="35">
        <v>0.0</v>
      </c>
      <c r="H394" s="35">
        <v>8261185.0</v>
      </c>
      <c r="I394" s="34">
        <v>8.90900518E8</v>
      </c>
      <c r="J394" s="36" t="str">
        <f t="shared" ref="J394:J395" si="160">VLOOKUP(I394,'[1]IPS CTA BANCARIA (2)'!$B$2:$H$163,2,0)</f>
        <v>#REF!</v>
      </c>
      <c r="K394" s="35">
        <v>8261185.0</v>
      </c>
      <c r="L394" s="37" t="str">
        <f t="shared" ref="L394:L395" si="161">VLOOKUP(I394,'[1]IPS CTA BANCARIA (2)'!$B$2:$H$163,4,0)</f>
        <v>#REF!</v>
      </c>
      <c r="M394" s="33" t="str">
        <f t="shared" ref="M394:M395" si="162">VLOOKUP(I394,'[1]IPS CTA BANCARIA (2)'!$B$2:$H$163,5,0)</f>
        <v>#REF!</v>
      </c>
      <c r="N394" s="38" t="s">
        <v>696</v>
      </c>
      <c r="O394" s="38" t="s">
        <v>697</v>
      </c>
      <c r="P394" s="39">
        <v>41816.0</v>
      </c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24.75" customHeight="1">
      <c r="A395" s="33" t="s">
        <v>300</v>
      </c>
      <c r="B395" s="34" t="s">
        <v>39</v>
      </c>
      <c r="C395" s="33" t="s">
        <v>40</v>
      </c>
      <c r="D395" s="35">
        <v>6.030089679E7</v>
      </c>
      <c r="E395" s="35">
        <v>1892472.789999999</v>
      </c>
      <c r="F395" s="35">
        <v>5.8408424E7</v>
      </c>
      <c r="G395" s="35">
        <v>0.0</v>
      </c>
      <c r="H395" s="35">
        <v>5.8408424E7</v>
      </c>
      <c r="I395" s="34">
        <v>8.11041637E8</v>
      </c>
      <c r="J395" s="40" t="str">
        <f t="shared" si="160"/>
        <v>#REF!</v>
      </c>
      <c r="K395" s="35">
        <v>5.8408424E7</v>
      </c>
      <c r="L395" s="37" t="str">
        <f t="shared" si="161"/>
        <v>#REF!</v>
      </c>
      <c r="M395" s="33" t="str">
        <f t="shared" si="162"/>
        <v>#REF!</v>
      </c>
      <c r="N395" s="38" t="s">
        <v>698</v>
      </c>
      <c r="O395" s="38" t="s">
        <v>699</v>
      </c>
      <c r="P395" s="39">
        <v>41816.0</v>
      </c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5.75" customHeight="1">
      <c r="A396" s="43"/>
      <c r="B396" s="44"/>
      <c r="C396" s="43"/>
      <c r="D396" s="45"/>
      <c r="E396" s="45"/>
      <c r="F396" s="45"/>
      <c r="G396" s="45"/>
      <c r="H396" s="45"/>
      <c r="I396" s="44"/>
      <c r="J396" s="46"/>
      <c r="K396" s="45"/>
      <c r="L396" s="47"/>
      <c r="M396" s="43"/>
      <c r="N396" s="48"/>
      <c r="O396" s="48"/>
      <c r="P396" s="49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5.75" customHeight="1">
      <c r="A397" s="50" t="s">
        <v>700</v>
      </c>
      <c r="B397" s="44"/>
      <c r="C397" s="43"/>
      <c r="D397" s="45"/>
      <c r="E397" s="45"/>
      <c r="F397" s="45"/>
      <c r="G397" s="45"/>
      <c r="H397" s="45"/>
      <c r="I397" s="44"/>
      <c r="J397" s="46"/>
      <c r="K397" s="45"/>
      <c r="L397" s="47"/>
      <c r="M397" s="43"/>
      <c r="N397" s="48"/>
      <c r="O397" s="48"/>
      <c r="P397" s="49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5.75" customHeight="1">
      <c r="A398" s="1"/>
      <c r="B398" s="44"/>
      <c r="C398" s="43"/>
      <c r="D398" s="45"/>
      <c r="E398" s="45"/>
      <c r="F398" s="45"/>
      <c r="G398" s="45"/>
      <c r="H398" s="45"/>
      <c r="I398" s="44"/>
      <c r="J398" s="46"/>
      <c r="K398" s="45"/>
      <c r="L398" s="47"/>
      <c r="M398" s="43"/>
      <c r="N398" s="48"/>
      <c r="O398" s="48"/>
      <c r="P398" s="49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5.75" customHeight="1">
      <c r="A399" s="18" t="s">
        <v>38</v>
      </c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26"/>
      <c r="W399" s="1"/>
      <c r="X399" s="51"/>
      <c r="Y399" s="1"/>
      <c r="Z399" s="1"/>
    </row>
    <row r="400" ht="15.75" customHeight="1">
      <c r="A400" s="18" t="s">
        <v>34</v>
      </c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26"/>
      <c r="W400" s="1"/>
      <c r="X400" s="1"/>
      <c r="Y400" s="1"/>
      <c r="Z400" s="1"/>
    </row>
    <row r="401" ht="15.75" customHeight="1">
      <c r="A401" s="26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26"/>
      <c r="W401" s="1"/>
      <c r="X401" s="1"/>
      <c r="Y401" s="1"/>
      <c r="Z401" s="1"/>
    </row>
    <row r="402" ht="15.75" customHeight="1">
      <c r="A402" s="52" t="s">
        <v>701</v>
      </c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26"/>
      <c r="W402" s="1"/>
      <c r="X402" s="1"/>
      <c r="Y402" s="1"/>
      <c r="Z402" s="1"/>
    </row>
    <row r="403" ht="15.75" customHeight="1">
      <c r="A403" s="52" t="s">
        <v>702</v>
      </c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26"/>
      <c r="W403" s="1"/>
      <c r="X403" s="1"/>
      <c r="Y403" s="1"/>
      <c r="Z403" s="1"/>
    </row>
    <row r="404" ht="15.75" customHeight="1">
      <c r="A404" s="52" t="s">
        <v>703</v>
      </c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26"/>
      <c r="W404" s="1"/>
      <c r="X404" s="1"/>
      <c r="Y404" s="1"/>
      <c r="Z404" s="1"/>
    </row>
    <row r="405" ht="15.75" customHeight="1">
      <c r="A405" s="52" t="s">
        <v>704</v>
      </c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26"/>
      <c r="W405" s="1"/>
      <c r="X405" s="1"/>
      <c r="Y405" s="1"/>
      <c r="Z405" s="1"/>
    </row>
    <row r="406" ht="15.75" customHeight="1">
      <c r="A406" s="52" t="s">
        <v>705</v>
      </c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26"/>
      <c r="W406" s="1"/>
      <c r="X406" s="1"/>
      <c r="Y406" s="1"/>
      <c r="Z406" s="1"/>
    </row>
    <row r="407" ht="15.75" customHeight="1">
      <c r="A407" s="52" t="s">
        <v>706</v>
      </c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26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26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26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26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26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26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26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26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26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26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26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26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26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26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26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26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26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26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26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26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26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26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26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26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26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26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26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26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26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26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26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26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26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26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26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26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26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26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26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26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26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26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26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26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26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26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26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26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26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26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26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26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26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26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26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26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26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26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26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26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26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26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26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26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26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26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26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26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26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26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26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26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26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26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26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26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26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26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26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26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26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26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26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26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26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26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26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26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26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26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26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26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26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26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26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26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26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26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26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26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26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26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26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26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26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26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26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26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26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26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26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26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26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26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26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26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26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26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26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26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26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26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26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26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26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26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26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26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26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26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26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26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26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26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26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26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26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26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26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26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26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26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26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26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26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26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26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26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26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26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26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26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26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26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26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26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26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26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26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26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26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26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26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26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26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26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26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26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26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26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26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26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26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26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26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26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26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26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26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26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26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26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26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26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26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26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26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26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26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26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26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26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26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26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26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26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26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26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26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26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26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26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26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26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26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26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26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26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26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26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26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26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26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26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26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26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26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26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26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26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26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26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26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26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26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26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26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26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26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26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26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26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26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26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26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26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26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26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26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26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26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26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26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26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26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26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26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26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26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26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26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26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26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26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26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26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26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26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26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26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26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26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26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26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26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26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26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26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26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26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26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26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26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26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26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26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26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26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26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26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26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26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26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26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26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26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26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26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26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26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26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26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26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26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26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26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26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26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26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26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26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26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26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26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26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26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26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26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26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26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26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26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26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26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26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26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26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26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26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26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26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26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26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26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26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26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26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26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26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26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26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26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26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26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26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26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26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26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26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26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26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26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26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26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26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26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26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26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26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26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26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26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26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26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26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26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26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26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26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26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26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26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26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26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26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26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26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26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26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26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26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26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26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26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26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26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26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26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26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26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26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26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26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26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26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26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26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26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26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26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26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26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26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26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26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26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26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26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26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26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26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26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26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26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26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26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26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26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26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26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26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26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26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26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26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26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26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26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26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26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26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26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26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26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26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26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26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26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26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26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26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26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26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26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26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26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26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26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26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26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26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26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26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26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26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26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26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26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26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26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26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26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26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26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26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26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26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26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26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26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26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26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26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26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26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26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26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26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26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26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26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26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26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26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26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26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26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26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26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26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26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26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26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26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26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26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26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26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26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26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26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26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26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26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26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26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26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26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26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26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26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26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26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26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26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26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26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26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26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26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26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26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26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26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26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26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26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26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26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26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26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26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26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26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26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26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26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26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26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26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26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26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26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26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26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26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26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26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26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26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26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26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26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26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26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26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26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26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26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26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26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26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26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26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26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26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26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26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26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26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26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26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26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26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26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26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26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26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26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26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26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26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26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26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26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26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26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26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26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26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26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26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26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26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26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26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26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26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1"/>
      <c r="N995" s="1"/>
      <c r="O995" s="1"/>
      <c r="P995" s="1"/>
      <c r="Q995" s="1"/>
      <c r="R995" s="1"/>
      <c r="S995" s="1"/>
      <c r="T995" s="1"/>
      <c r="U995" s="1"/>
      <c r="V995" s="26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1"/>
      <c r="N996" s="1"/>
      <c r="O996" s="1"/>
      <c r="P996" s="1"/>
      <c r="Q996" s="1"/>
      <c r="R996" s="1"/>
      <c r="S996" s="1"/>
      <c r="T996" s="1"/>
      <c r="U996" s="1"/>
      <c r="V996" s="26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1"/>
      <c r="N997" s="1"/>
      <c r="O997" s="1"/>
      <c r="P997" s="1"/>
      <c r="Q997" s="1"/>
      <c r="R997" s="1"/>
      <c r="S997" s="1"/>
      <c r="T997" s="1"/>
      <c r="U997" s="1"/>
      <c r="V997" s="26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1"/>
      <c r="N998" s="1"/>
      <c r="O998" s="1"/>
      <c r="P998" s="1"/>
      <c r="Q998" s="1"/>
      <c r="R998" s="1"/>
      <c r="S998" s="1"/>
      <c r="T998" s="1"/>
      <c r="U998" s="1"/>
      <c r="V998" s="26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1"/>
      <c r="N999" s="1"/>
      <c r="O999" s="1"/>
      <c r="P999" s="1"/>
      <c r="Q999" s="1"/>
      <c r="R999" s="1"/>
      <c r="S999" s="1"/>
      <c r="T999" s="1"/>
      <c r="U999" s="1"/>
      <c r="V999" s="26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1"/>
      <c r="N1000" s="1"/>
      <c r="O1000" s="1"/>
      <c r="P1000" s="1"/>
      <c r="Q1000" s="1"/>
      <c r="R1000" s="1"/>
      <c r="S1000" s="1"/>
      <c r="T1000" s="1"/>
      <c r="U1000" s="1"/>
      <c r="V1000" s="26"/>
      <c r="W1000" s="1"/>
      <c r="X1000" s="1"/>
      <c r="Y1000" s="1"/>
      <c r="Z1000" s="1"/>
    </row>
  </sheetData>
  <mergeCells count="4">
    <mergeCell ref="A1:R1"/>
    <mergeCell ref="A2:R2"/>
    <mergeCell ref="A3:R3"/>
    <mergeCell ref="A4:R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