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ECOBROS\Recobros de las EPSS\Circular 011\2024\NOVIEMBRE\"/>
    </mc:Choice>
  </mc:AlternateContent>
  <xr:revisionPtr revIDLastSave="0" documentId="13_ncr:1_{43720470-2E97-4CD8-9987-B071F5CDAB43}" xr6:coauthVersionLast="47" xr6:coauthVersionMax="47" xr10:uidLastSave="{00000000-0000-0000-0000-000000000000}"/>
  <bookViews>
    <workbookView xWindow="-120" yWindow="-120" windowWidth="20730" windowHeight="11160" xr2:uid="{9AC7DF3D-8FF7-41F4-9224-0CD6ADBECEAA}"/>
  </bookViews>
  <sheets>
    <sheet name="FT022 REPORTE PNA OCT 2024  " sheetId="10" r:id="rId1"/>
    <sheet name="PAGOS PNA OCT 2024" sheetId="11" r:id="rId2"/>
  </sheets>
  <definedNames>
    <definedName name="_xlnm._FilterDatabase" localSheetId="0" hidden="1">'FT022 REPORTE PNA OCT 2024  '!$A$2:$I$48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1" i="11" l="1"/>
  <c r="D285" i="11"/>
  <c r="D280" i="11"/>
  <c r="D270" i="11"/>
  <c r="D265" i="11"/>
  <c r="D256" i="11"/>
  <c r="D251" i="11"/>
  <c r="D244" i="11"/>
  <c r="D239" i="11"/>
  <c r="D234" i="11"/>
  <c r="D225" i="11"/>
  <c r="D220" i="11"/>
  <c r="D206" i="11"/>
  <c r="D201" i="11"/>
  <c r="D192" i="11"/>
  <c r="D183" i="11"/>
  <c r="D172" i="11"/>
  <c r="D167" i="11"/>
  <c r="D162" i="11"/>
  <c r="D156" i="11"/>
  <c r="D151" i="11"/>
  <c r="D136" i="11"/>
  <c r="D131" i="11"/>
  <c r="D125" i="11"/>
  <c r="D118" i="11"/>
  <c r="D112" i="11"/>
  <c r="D106" i="11"/>
  <c r="D98" i="11"/>
  <c r="D88" i="11"/>
  <c r="D79" i="11"/>
  <c r="D55" i="11"/>
  <c r="D45" i="11"/>
  <c r="D34" i="11"/>
  <c r="H1" i="10"/>
  <c r="G1" i="10"/>
  <c r="F1" i="10"/>
</calcChain>
</file>

<file path=xl/sharedStrings.xml><?xml version="1.0" encoding="utf-8"?>
<sst xmlns="http://schemas.openxmlformats.org/spreadsheetml/2006/main" count="595" uniqueCount="118">
  <si>
    <t>INVERSIONES MEDICAS DE ANTIOQUIA S.A. CLINICA LAS VEGAS</t>
  </si>
  <si>
    <t>HOSPITAL PABLO TOBON URIBE</t>
  </si>
  <si>
    <t>CORPORACION PARA ESTUDIOS EN SALUD CLINICA CES</t>
  </si>
  <si>
    <t>NUEVA CLINICA SAGRADO CORAZON S.A.S</t>
  </si>
  <si>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</si>
  <si>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</si>
  <si>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</si>
  <si>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</si>
  <si>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</si>
  <si>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</si>
  <si>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</si>
  <si>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E.S.E METROSALUD</t>
  </si>
  <si>
    <t>CLINICA SAN JUAN DE DIOS - LA CEJA</t>
  </si>
  <si>
    <t>CLINICA ANTIOQUIA S.A.</t>
  </si>
  <si>
    <t>E.S.E HOSPITAL GENERAL DE MEDELLIN LUZ CASTRO DE GUTIERREZ</t>
  </si>
  <si>
    <t xml:space="preserve"> </t>
  </si>
  <si>
    <t>HOSPICLINIC DE COLOMBIA S.A.S. - IPS SEDE OCAÑA NORTE DE SANTANDER</t>
  </si>
  <si>
    <t>CLINICA GENEZEN S.A.S</t>
  </si>
  <si>
    <t>01-2024</t>
  </si>
  <si>
    <t xml:space="preserve">E.S.E HOSPITAL SAN JUAN DE DIOS RIONEGRO </t>
  </si>
  <si>
    <t>E.S.E. HOSPITAL MANUEL URIBE ANGEL</t>
  </si>
  <si>
    <t>FUNDACION HOSPITALARIA SAN VICENTE DE PAUL</t>
  </si>
  <si>
    <t>02-2024</t>
  </si>
  <si>
    <t>FUNDACION AMIGOS DE LA SALUD</t>
  </si>
  <si>
    <t>CLINICA SOMA - SOCIEDAD MEDICA ANTIOQUEÑA SOMA  S.A.</t>
  </si>
  <si>
    <t>03-2024</t>
  </si>
  <si>
    <t>04-2024</t>
  </si>
  <si>
    <t>E.S.E HOSPITAL LA MARIA</t>
  </si>
  <si>
    <t>SOCIEDAD MÉDICA RIONEGRO S.A. SOMER S.A.</t>
  </si>
  <si>
    <t>E.S.E HOSPITAL SAN RAFAEL</t>
  </si>
  <si>
    <t>E.S.E HOSPITAL CESAR URIBE PIEDRAHITA</t>
  </si>
  <si>
    <t>FUNDACION INSTITUTO NEUROLOGICO DE COLOMBIA</t>
  </si>
  <si>
    <t>E.S.E HOSPITAL MARCO FIDEL SUAREZ</t>
  </si>
  <si>
    <t>INSTITUCION</t>
  </si>
  <si>
    <t>VALOR PAGADO</t>
  </si>
  <si>
    <t>05-2024</t>
  </si>
  <si>
    <t>06-2024</t>
  </si>
  <si>
    <t>E.S.E HOSPITAL SAN VICENTE DE PAUL</t>
  </si>
  <si>
    <t>E.S.E HOSPITAL SAN RAFAEL - YOLOMBO</t>
  </si>
  <si>
    <t>E.S.E HOSPITAL LA MISERICORDIA</t>
  </si>
  <si>
    <t>R.T.S S.A.S.</t>
  </si>
  <si>
    <t>E.S.E HOSPITAL LA MERCED - DE CIUDAD BOLIVAR</t>
  </si>
  <si>
    <t>CLINICA MEDELLIN S.A.S.</t>
  </si>
  <si>
    <t>E.S.E HOSPITAL SAN JUAN DE DIOS - YARUMAL</t>
  </si>
  <si>
    <t>E.S.E HOSPITAL SAN JUAN DE DIOS - SANTA FE DE ANTIOQUIA</t>
  </si>
  <si>
    <t>FUNDACION HOSPITAL SAN VICENTE DE PAUL RIONEGRO</t>
  </si>
  <si>
    <t>IPS DAVITA S.A.S.</t>
  </si>
  <si>
    <t>NUMERO ACTA DE PAGO</t>
  </si>
  <si>
    <t>06-C-2024</t>
  </si>
  <si>
    <t>09-C-2024</t>
  </si>
  <si>
    <t>07-2024</t>
  </si>
  <si>
    <t>08-2024</t>
  </si>
  <si>
    <t>CENTRO CARDIOVASCULAR COLOMBIANO CLINICA SANTA MARIA</t>
  </si>
  <si>
    <t>CLINICA UNIVERSITARIA BOLIVARIANA</t>
  </si>
  <si>
    <t>E.S.E HOSPITAL SAN VICENTE DE PAÚL</t>
  </si>
  <si>
    <t>E.S.E HOSPITAL SAN JERONIMO - MONTERIA</t>
  </si>
  <si>
    <t>PROMOTORA CLINICA ZONA FRANCA DE URABA S.A.S.</t>
  </si>
  <si>
    <t>FUNDACION CLINICA DEL NORTE</t>
  </si>
  <si>
    <t xml:space="preserve">TOTAL GENERAL </t>
  </si>
  <si>
    <t>08-C-2024</t>
  </si>
  <si>
    <t>E.S.E HOSPITAL SAN JUAN DE DIOS RIONEGRO</t>
  </si>
  <si>
    <t>09-2024</t>
  </si>
  <si>
    <t>10-2024</t>
  </si>
  <si>
    <t>11-2024</t>
  </si>
  <si>
    <t>12-2024</t>
  </si>
  <si>
    <t>INSTITUTO DE CANCEROLOGIA S.A</t>
  </si>
  <si>
    <t xml:space="preserve">VALOR PENDIENTE SEPTIEMBRE </t>
  </si>
  <si>
    <t>CAMILO GUERRA PALACIO</t>
  </si>
  <si>
    <t>E.S.E. HOSPITAL MENTAL DE ANTIOQUIA MARÍA UPEGUI - HOMO</t>
  </si>
  <si>
    <t>ESPECIALIDADES MEDICAS METROPOLITANAS S.A</t>
  </si>
  <si>
    <t>CENTRO ONCOLOGICO DE ANTIOQUIA SA</t>
  </si>
  <si>
    <t>ANGIOSUR S.A.S.</t>
  </si>
  <si>
    <t xml:space="preserve">CORPORACION HOSPITAL INFANTIL CONCEJO DE MEDELLIN </t>
  </si>
  <si>
    <t>05-C-2024</t>
  </si>
  <si>
    <t>E.S.E HOSPITAL FRANCISCO VALDERRAMA - TURBO EMPRESA SOCIAL DEL ESTADO HOSPITAL FRANCISCO VALDERRAMA</t>
  </si>
  <si>
    <t>10-C-2024</t>
  </si>
  <si>
    <t>13-2024</t>
  </si>
  <si>
    <t>14-2024</t>
  </si>
  <si>
    <t>15-2024</t>
  </si>
  <si>
    <t>17-2024</t>
  </si>
  <si>
    <t>18-2024</t>
  </si>
  <si>
    <t>19-2024</t>
  </si>
  <si>
    <t>20-2024</t>
  </si>
  <si>
    <t>23-2024</t>
  </si>
  <si>
    <t>10-2023</t>
  </si>
  <si>
    <t>PROMOTORA MEDICA LAS AMERICAS S.A CLINICA LAS AMERICAS</t>
  </si>
  <si>
    <t>01-2023</t>
  </si>
  <si>
    <t xml:space="preserve">VALOR CONCILIADO OCTUBRE </t>
  </si>
  <si>
    <t xml:space="preserve">PAGOS EFECTUADOS MES OCTUBRE </t>
  </si>
  <si>
    <t>01102024</t>
  </si>
  <si>
    <t>30102024</t>
  </si>
  <si>
    <t>CENTRO CARDIOVASCULAR SOMER INCARE S.A.</t>
  </si>
  <si>
    <t>CLINICA PAJONAL S.A.S.</t>
  </si>
  <si>
    <t>I.P.S. UNIVERSITARIA - HOSPITAL ALMA MATER DE ANTIOQUIA</t>
  </si>
  <si>
    <t>IPS FUNDACION SOMA - CHIGORODO</t>
  </si>
  <si>
    <t>PROMOTORA MEDICA Y ODONTOLOGICA DE ANTIOQUIA S.A.</t>
  </si>
  <si>
    <t>COMITÉ DE REHABILITACION</t>
  </si>
  <si>
    <t>HOSPITAL DE ALTA COMPLEJIDAD DEL MAGDALENA CENTRO S.A.S</t>
  </si>
  <si>
    <t>11-i-2024</t>
  </si>
  <si>
    <t>10-i-2024</t>
  </si>
  <si>
    <t>08-2023</t>
  </si>
  <si>
    <t>11-C-2024</t>
  </si>
  <si>
    <t>22-C-2023</t>
  </si>
  <si>
    <t>12-C-2024</t>
  </si>
  <si>
    <t>13-C-2024</t>
  </si>
  <si>
    <t>21-2024</t>
  </si>
  <si>
    <t>22-2024</t>
  </si>
  <si>
    <t>16-2024</t>
  </si>
  <si>
    <t>26-2024</t>
  </si>
  <si>
    <t>68-2023</t>
  </si>
  <si>
    <t>69-2023</t>
  </si>
  <si>
    <t>18-C-2024</t>
  </si>
  <si>
    <t>19-C-2024</t>
  </si>
  <si>
    <t>20-C-2024</t>
  </si>
  <si>
    <t>21-C-2024</t>
  </si>
  <si>
    <t>52-2019</t>
  </si>
  <si>
    <t>71-2018</t>
  </si>
  <si>
    <t>01-A-2023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</si>
</sst>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-&quot;$&quot;\ * #,##0.0_-;\-&quot;$&quot;\ * #,##0.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0" xfId="0" applyFill="1"/>
    <xf numFmtId="1" fontId="0" fillId="0" borderId="0" xfId="1" applyNumberFormat="1" applyFont="1" applyFill="1" applyBorder="1" applyAlignment="1">
      <alignment horizontal="right"/>
    </xf>
    <xf numFmtId="165" fontId="0" fillId="0" borderId="1" xfId="2" applyNumberFormat="1" applyFont="1" applyBorder="1"/>
    <xf numFmtId="164" fontId="3" fillId="0" borderId="0" xfId="1" applyNumberFormat="1" applyFont="1"/>
    <xf numFmtId="164" fontId="4" fillId="2" borderId="5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5" fontId="0" fillId="0" borderId="0" xfId="2" applyNumberFormat="1" applyFont="1" applyAlignment="1">
      <alignment horizontal="left"/>
    </xf>
    <xf numFmtId="165" fontId="2" fillId="2" borderId="1" xfId="2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65" fontId="0" fillId="0" borderId="0" xfId="2" applyNumberFormat="1" applyFont="1" applyAlignment="1">
      <alignment vertical="center"/>
    </xf>
    <xf numFmtId="0" fontId="0" fillId="0" borderId="0" xfId="0" applyAlignment="1">
      <alignment wrapText="1"/>
    </xf>
    <xf numFmtId="165" fontId="0" fillId="0" borderId="0" xfId="2" applyNumberFormat="1" applyFont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2" applyNumberFormat="1" applyFont="1"/>
    <xf numFmtId="166" fontId="0" fillId="0" borderId="0" xfId="2" applyNumberFormat="1" applyFont="1" applyAlignment="1">
      <alignment wrapText="1"/>
    </xf>
    <xf numFmtId="166" fontId="0" fillId="0" borderId="0" xfId="2" applyNumberFormat="1" applyFont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F1FEA-C46A-4174-B777-1B9CC5F58280}">
  <sheetPr codeName="Hoja1"/>
  <dimension ref="A1:K54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9.28515625" customWidth="1"/>
    <col min="2" max="2" width="12.28515625" customWidth="1"/>
    <col min="3" max="3" width="75.7109375" customWidth="1"/>
    <col min="4" max="4" width="17.28515625" customWidth="1"/>
    <col min="5" max="5" width="15.28515625" customWidth="1"/>
    <col min="6" max="6" width="16.85546875" style="1" customWidth="1"/>
    <col min="7" max="7" width="15.42578125" customWidth="1"/>
    <col min="8" max="8" width="16.5703125" style="1" customWidth="1"/>
    <col min="9" max="9" width="13.28515625" customWidth="1"/>
  </cols>
  <sheetData>
    <row r="1" spans="1:9" ht="15.75" thickBot="1" x14ac:dyDescent="0.3">
      <c r="F1" s="6">
        <f>SUBTOTAL(9,F3:F54)</f>
        <v>13673311006</v>
      </c>
      <c r="G1" s="1">
        <f>SUBTOTAL(9,G3:G46)</f>
        <v>1942976946</v>
      </c>
      <c r="H1" s="6">
        <f>SUBTOTAL(9,H3:H54)</f>
        <v>5966851466</v>
      </c>
    </row>
    <row r="2" spans="1:9" ht="58.5" customHeight="1" thickBot="1" x14ac:dyDescent="0.3">
      <c r="A2" s="58" t="s">
        <v>4</v>
      </c>
      <c r="B2" s="59" t="s">
        <v>5</v>
      </c>
      <c r="C2" s="59" t="s">
        <v>6</v>
      </c>
      <c r="D2" s="59" t="s">
        <v>7</v>
      </c>
      <c r="E2" s="59" t="s">
        <v>8</v>
      </c>
      <c r="F2" s="60" t="s">
        <v>66</v>
      </c>
      <c r="G2" s="59" t="s">
        <v>87</v>
      </c>
      <c r="H2" s="7" t="s">
        <v>88</v>
      </c>
      <c r="I2" s="61" t="s">
        <v>9</v>
      </c>
    </row>
    <row r="3" spans="1:9" s="3" customFormat="1" x14ac:dyDescent="0.25">
      <c r="A3" t="s">
        <v>10</v>
      </c>
      <c r="B3">
        <v>70129835</v>
      </c>
      <c r="C3" t="s">
        <v>67</v>
      </c>
      <c r="D3" s="11" t="s">
        <v>89</v>
      </c>
      <c r="E3">
        <v>1</v>
      </c>
      <c r="F3" s="8">
        <v>13200000</v>
      </c>
      <c r="G3" s="4">
        <v>0</v>
      </c>
      <c r="H3">
        <v>17500000</v>
      </c>
      <c r="I3" s="9" t="s">
        <v>90</v>
      </c>
    </row>
    <row r="4" spans="1:9" s="3" customFormat="1" x14ac:dyDescent="0.25">
      <c r="A4" t="s">
        <v>10</v>
      </c>
      <c r="B4">
        <v>811046900</v>
      </c>
      <c r="C4" t="s">
        <v>52</v>
      </c>
      <c r="D4" s="11" t="s">
        <v>89</v>
      </c>
      <c r="E4">
        <v>1</v>
      </c>
      <c r="F4" s="8">
        <v>0</v>
      </c>
      <c r="G4" s="4">
        <v>18569203</v>
      </c>
      <c r="H4">
        <v>81380788</v>
      </c>
      <c r="I4" s="9" t="s">
        <v>90</v>
      </c>
    </row>
    <row r="5" spans="1:9" s="3" customFormat="1" x14ac:dyDescent="0.25">
      <c r="A5" t="s">
        <v>10</v>
      </c>
      <c r="B5">
        <v>811042064</v>
      </c>
      <c r="C5" t="s">
        <v>91</v>
      </c>
      <c r="D5" s="11" t="s">
        <v>89</v>
      </c>
      <c r="E5">
        <v>1</v>
      </c>
      <c r="F5" s="8">
        <v>2549000</v>
      </c>
      <c r="G5" s="4">
        <v>23000387</v>
      </c>
      <c r="H5">
        <v>12202890</v>
      </c>
      <c r="I5" s="9" t="s">
        <v>90</v>
      </c>
    </row>
    <row r="6" spans="1:9" s="3" customFormat="1" x14ac:dyDescent="0.25">
      <c r="A6" t="s">
        <v>10</v>
      </c>
      <c r="B6">
        <v>800190884</v>
      </c>
      <c r="C6" t="s">
        <v>13</v>
      </c>
      <c r="D6" s="11" t="s">
        <v>89</v>
      </c>
      <c r="E6">
        <v>1</v>
      </c>
      <c r="F6" s="8">
        <v>27796320</v>
      </c>
      <c r="G6" s="4">
        <v>0</v>
      </c>
      <c r="H6">
        <v>3438469</v>
      </c>
      <c r="I6" s="9" t="s">
        <v>90</v>
      </c>
    </row>
    <row r="7" spans="1:9" s="3" customFormat="1" x14ac:dyDescent="0.25">
      <c r="A7" t="s">
        <v>10</v>
      </c>
      <c r="B7">
        <v>900438216</v>
      </c>
      <c r="C7" t="s">
        <v>17</v>
      </c>
      <c r="D7" s="11" t="s">
        <v>89</v>
      </c>
      <c r="E7">
        <v>1</v>
      </c>
      <c r="F7" s="8">
        <v>131794623</v>
      </c>
      <c r="G7" s="4">
        <v>0</v>
      </c>
      <c r="H7">
        <v>6537199</v>
      </c>
      <c r="I7" s="9" t="s">
        <v>90</v>
      </c>
    </row>
    <row r="8" spans="1:9" s="3" customFormat="1" x14ac:dyDescent="0.25">
      <c r="A8" t="s">
        <v>10</v>
      </c>
      <c r="B8">
        <v>811002429</v>
      </c>
      <c r="C8" t="s">
        <v>92</v>
      </c>
      <c r="D8" s="11" t="s">
        <v>89</v>
      </c>
      <c r="E8">
        <v>1</v>
      </c>
      <c r="F8" s="8">
        <v>6150092</v>
      </c>
      <c r="G8" s="20">
        <v>112275904</v>
      </c>
      <c r="H8">
        <v>441522</v>
      </c>
      <c r="I8" s="9" t="s">
        <v>90</v>
      </c>
    </row>
    <row r="9" spans="1:9" s="3" customFormat="1" x14ac:dyDescent="0.25">
      <c r="A9" t="s">
        <v>10</v>
      </c>
      <c r="B9">
        <v>890905154</v>
      </c>
      <c r="C9" t="s">
        <v>12</v>
      </c>
      <c r="D9" s="11" t="s">
        <v>89</v>
      </c>
      <c r="E9">
        <v>1</v>
      </c>
      <c r="F9" s="8">
        <v>376321400</v>
      </c>
      <c r="G9" s="4">
        <v>0</v>
      </c>
      <c r="H9">
        <v>646369100</v>
      </c>
      <c r="I9" s="9" t="s">
        <v>90</v>
      </c>
    </row>
    <row r="10" spans="1:9" s="3" customFormat="1" x14ac:dyDescent="0.25">
      <c r="A10" t="s">
        <v>10</v>
      </c>
      <c r="B10">
        <v>890902922</v>
      </c>
      <c r="C10" t="s">
        <v>53</v>
      </c>
      <c r="D10" s="11" t="s">
        <v>89</v>
      </c>
      <c r="E10">
        <v>1</v>
      </c>
      <c r="F10" s="8">
        <v>39435164</v>
      </c>
      <c r="G10" s="4">
        <v>0</v>
      </c>
      <c r="H10">
        <v>163186027</v>
      </c>
      <c r="I10" s="9" t="s">
        <v>90</v>
      </c>
    </row>
    <row r="11" spans="1:9" s="3" customFormat="1" x14ac:dyDescent="0.25">
      <c r="A11" t="s">
        <v>10</v>
      </c>
      <c r="B11">
        <v>900625317</v>
      </c>
      <c r="C11" t="s">
        <v>72</v>
      </c>
      <c r="D11" s="11" t="s">
        <v>89</v>
      </c>
      <c r="E11">
        <v>1</v>
      </c>
      <c r="F11" s="8">
        <v>29385011</v>
      </c>
      <c r="G11" s="4">
        <v>56740537</v>
      </c>
      <c r="H11">
        <v>42423121</v>
      </c>
      <c r="I11" s="9" t="s">
        <v>90</v>
      </c>
    </row>
    <row r="12" spans="1:9" s="3" customFormat="1" x14ac:dyDescent="0.25">
      <c r="A12" t="s">
        <v>10</v>
      </c>
      <c r="B12">
        <v>890982608</v>
      </c>
      <c r="C12" t="s">
        <v>2</v>
      </c>
      <c r="D12" s="11" t="s">
        <v>89</v>
      </c>
      <c r="E12">
        <v>1</v>
      </c>
      <c r="F12" s="8">
        <v>293348641</v>
      </c>
      <c r="G12" s="4">
        <v>0</v>
      </c>
      <c r="H12">
        <v>67482037</v>
      </c>
      <c r="I12" s="9" t="s">
        <v>90</v>
      </c>
    </row>
    <row r="13" spans="1:9" s="3" customFormat="1" x14ac:dyDescent="0.25">
      <c r="A13" t="s">
        <v>10</v>
      </c>
      <c r="B13">
        <v>890980757</v>
      </c>
      <c r="C13" t="s">
        <v>30</v>
      </c>
      <c r="D13" s="11" t="s">
        <v>89</v>
      </c>
      <c r="E13">
        <v>1</v>
      </c>
      <c r="F13" s="8">
        <v>315926470</v>
      </c>
      <c r="G13" s="4">
        <v>0</v>
      </c>
      <c r="H13">
        <v>117881661</v>
      </c>
      <c r="I13" s="9" t="s">
        <v>90</v>
      </c>
    </row>
    <row r="14" spans="1:9" s="3" customFormat="1" x14ac:dyDescent="0.25">
      <c r="A14" t="s">
        <v>10</v>
      </c>
      <c r="B14">
        <v>890981137</v>
      </c>
      <c r="C14" t="s">
        <v>74</v>
      </c>
      <c r="D14" s="11" t="s">
        <v>89</v>
      </c>
      <c r="E14">
        <v>1</v>
      </c>
      <c r="F14" s="8">
        <v>97384227</v>
      </c>
      <c r="G14" s="4">
        <v>0</v>
      </c>
      <c r="H14">
        <v>46496036</v>
      </c>
      <c r="I14" s="9" t="s">
        <v>90</v>
      </c>
    </row>
    <row r="15" spans="1:9" s="3" customFormat="1" x14ac:dyDescent="0.25">
      <c r="A15" t="s">
        <v>10</v>
      </c>
      <c r="B15">
        <v>890904646</v>
      </c>
      <c r="C15" t="s">
        <v>14</v>
      </c>
      <c r="D15" s="11" t="s">
        <v>89</v>
      </c>
      <c r="E15">
        <v>1</v>
      </c>
      <c r="F15" s="8">
        <v>3910578970</v>
      </c>
      <c r="G15" s="4">
        <v>0</v>
      </c>
      <c r="H15">
        <v>1373623564</v>
      </c>
      <c r="I15" s="9" t="s">
        <v>90</v>
      </c>
    </row>
    <row r="16" spans="1:9" s="3" customFormat="1" x14ac:dyDescent="0.25">
      <c r="A16" t="s">
        <v>10</v>
      </c>
      <c r="B16">
        <v>890905177</v>
      </c>
      <c r="C16" t="s">
        <v>27</v>
      </c>
      <c r="D16" s="11" t="s">
        <v>89</v>
      </c>
      <c r="E16">
        <v>1</v>
      </c>
      <c r="F16" s="8">
        <v>124441029</v>
      </c>
      <c r="G16" s="4">
        <v>0</v>
      </c>
      <c r="H16">
        <v>201689975</v>
      </c>
      <c r="I16" s="9" t="s">
        <v>90</v>
      </c>
    </row>
    <row r="17" spans="1:9" s="3" customFormat="1" x14ac:dyDescent="0.25">
      <c r="A17" t="s">
        <v>10</v>
      </c>
      <c r="B17">
        <v>800138011</v>
      </c>
      <c r="C17" t="s">
        <v>39</v>
      </c>
      <c r="D17" s="11" t="s">
        <v>89</v>
      </c>
      <c r="E17">
        <v>1</v>
      </c>
      <c r="F17" s="8">
        <v>119564622</v>
      </c>
      <c r="G17" s="8">
        <v>9679695</v>
      </c>
      <c r="H17">
        <v>16809917</v>
      </c>
      <c r="I17" s="9" t="s">
        <v>90</v>
      </c>
    </row>
    <row r="18" spans="1:9" s="3" customFormat="1" x14ac:dyDescent="0.25">
      <c r="A18" t="s">
        <v>10</v>
      </c>
      <c r="B18">
        <v>890985703</v>
      </c>
      <c r="C18" t="s">
        <v>32</v>
      </c>
      <c r="D18" s="11" t="s">
        <v>89</v>
      </c>
      <c r="E18">
        <v>1</v>
      </c>
      <c r="F18" s="8">
        <v>151914607</v>
      </c>
      <c r="G18" s="4">
        <v>0</v>
      </c>
      <c r="H18">
        <v>95860757</v>
      </c>
      <c r="I18" s="9" t="s">
        <v>90</v>
      </c>
    </row>
    <row r="19" spans="1:9" s="3" customFormat="1" x14ac:dyDescent="0.25">
      <c r="A19" t="s">
        <v>10</v>
      </c>
      <c r="B19">
        <v>891079999</v>
      </c>
      <c r="C19" t="s">
        <v>55</v>
      </c>
      <c r="D19" s="11" t="s">
        <v>89</v>
      </c>
      <c r="E19">
        <v>1</v>
      </c>
      <c r="F19" s="8">
        <v>12899122</v>
      </c>
      <c r="G19" s="4">
        <v>0</v>
      </c>
      <c r="H19">
        <v>15985608</v>
      </c>
      <c r="I19" s="9" t="s">
        <v>90</v>
      </c>
    </row>
    <row r="20" spans="1:9" s="3" customFormat="1" x14ac:dyDescent="0.25">
      <c r="A20" t="s">
        <v>10</v>
      </c>
      <c r="B20">
        <v>890982264</v>
      </c>
      <c r="C20" t="s">
        <v>44</v>
      </c>
      <c r="D20" s="11" t="s">
        <v>89</v>
      </c>
      <c r="E20">
        <v>1</v>
      </c>
      <c r="F20" s="8">
        <v>167351030</v>
      </c>
      <c r="G20" s="4">
        <v>192945011</v>
      </c>
      <c r="H20">
        <v>34760718</v>
      </c>
      <c r="I20" s="9" t="s">
        <v>90</v>
      </c>
    </row>
    <row r="21" spans="1:9" s="3" customFormat="1" x14ac:dyDescent="0.25">
      <c r="A21" t="s">
        <v>10</v>
      </c>
      <c r="B21">
        <v>890981726</v>
      </c>
      <c r="C21" t="s">
        <v>43</v>
      </c>
      <c r="D21" s="11" t="s">
        <v>89</v>
      </c>
      <c r="E21">
        <v>1</v>
      </c>
      <c r="F21" s="8">
        <v>18586959</v>
      </c>
      <c r="G21" s="4">
        <v>0</v>
      </c>
      <c r="H21">
        <v>19812292</v>
      </c>
      <c r="I21" s="9" t="s">
        <v>90</v>
      </c>
    </row>
    <row r="22" spans="1:9" s="3" customFormat="1" x14ac:dyDescent="0.25">
      <c r="A22" t="s">
        <v>10</v>
      </c>
      <c r="B22">
        <v>890907254</v>
      </c>
      <c r="C22" t="s">
        <v>60</v>
      </c>
      <c r="D22" s="11" t="s">
        <v>89</v>
      </c>
      <c r="E22">
        <v>1</v>
      </c>
      <c r="F22" s="8">
        <v>292313430</v>
      </c>
      <c r="G22" s="4">
        <v>275017566</v>
      </c>
      <c r="H22">
        <v>207792293</v>
      </c>
      <c r="I22" s="9" t="s">
        <v>90</v>
      </c>
    </row>
    <row r="23" spans="1:9" s="3" customFormat="1" x14ac:dyDescent="0.25">
      <c r="A23" t="s">
        <v>10</v>
      </c>
      <c r="B23">
        <v>890980066</v>
      </c>
      <c r="C23" t="s">
        <v>29</v>
      </c>
      <c r="D23" s="11" t="s">
        <v>89</v>
      </c>
      <c r="E23">
        <v>1</v>
      </c>
      <c r="F23" s="8">
        <v>0</v>
      </c>
      <c r="G23" s="4">
        <v>83814048</v>
      </c>
      <c r="H23">
        <v>2097447</v>
      </c>
      <c r="I23" s="9" t="s">
        <v>90</v>
      </c>
    </row>
    <row r="24" spans="1:9" s="3" customFormat="1" x14ac:dyDescent="0.25">
      <c r="A24" t="s">
        <v>10</v>
      </c>
      <c r="B24">
        <v>890981536</v>
      </c>
      <c r="C24" t="s">
        <v>38</v>
      </c>
      <c r="D24" s="11" t="s">
        <v>89</v>
      </c>
      <c r="E24">
        <v>1</v>
      </c>
      <c r="F24" s="8">
        <v>22343018</v>
      </c>
      <c r="G24" s="20">
        <v>170784320</v>
      </c>
      <c r="H24">
        <v>63839155</v>
      </c>
      <c r="I24" s="9" t="s">
        <v>90</v>
      </c>
    </row>
    <row r="25" spans="1:9" s="3" customFormat="1" x14ac:dyDescent="0.25">
      <c r="A25" t="s">
        <v>10</v>
      </c>
      <c r="B25">
        <v>890907215</v>
      </c>
      <c r="C25" t="s">
        <v>37</v>
      </c>
      <c r="D25" s="11" t="s">
        <v>89</v>
      </c>
      <c r="E25">
        <v>1</v>
      </c>
      <c r="F25" s="8">
        <v>227463012</v>
      </c>
      <c r="G25" s="4">
        <v>0</v>
      </c>
      <c r="H25">
        <v>30500556</v>
      </c>
      <c r="I25" s="9" t="s">
        <v>90</v>
      </c>
    </row>
    <row r="26" spans="1:9" s="3" customFormat="1" x14ac:dyDescent="0.25">
      <c r="A26" t="s">
        <v>10</v>
      </c>
      <c r="B26">
        <v>800058016</v>
      </c>
      <c r="C26" t="s">
        <v>11</v>
      </c>
      <c r="D26" s="11" t="s">
        <v>89</v>
      </c>
      <c r="E26">
        <v>1</v>
      </c>
      <c r="F26" s="8">
        <v>610716047</v>
      </c>
      <c r="G26" s="4">
        <v>0</v>
      </c>
      <c r="H26">
        <v>320965319</v>
      </c>
      <c r="I26" s="9" t="s">
        <v>90</v>
      </c>
    </row>
    <row r="27" spans="1:9" s="3" customFormat="1" x14ac:dyDescent="0.25">
      <c r="A27" t="s">
        <v>10</v>
      </c>
      <c r="B27">
        <v>890906347</v>
      </c>
      <c r="C27" t="s">
        <v>20</v>
      </c>
      <c r="D27" s="11" t="s">
        <v>89</v>
      </c>
      <c r="E27">
        <v>1</v>
      </c>
      <c r="F27" s="8">
        <v>477933711</v>
      </c>
      <c r="G27" s="4">
        <v>0</v>
      </c>
      <c r="H27">
        <v>349318867</v>
      </c>
      <c r="I27" s="9" t="s">
        <v>90</v>
      </c>
    </row>
    <row r="28" spans="1:9" s="3" customFormat="1" x14ac:dyDescent="0.25">
      <c r="A28" t="s">
        <v>10</v>
      </c>
      <c r="B28">
        <v>812005522</v>
      </c>
      <c r="C28" t="s">
        <v>23</v>
      </c>
      <c r="D28" s="11" t="s">
        <v>89</v>
      </c>
      <c r="E28">
        <v>1</v>
      </c>
      <c r="F28" s="8">
        <v>468780638</v>
      </c>
      <c r="G28" s="4">
        <v>0</v>
      </c>
      <c r="H28">
        <v>216560753</v>
      </c>
      <c r="I28" s="9" t="s">
        <v>90</v>
      </c>
    </row>
    <row r="29" spans="1:9" s="3" customFormat="1" x14ac:dyDescent="0.25">
      <c r="A29" t="s">
        <v>10</v>
      </c>
      <c r="B29">
        <v>900261353</v>
      </c>
      <c r="C29" t="s">
        <v>45</v>
      </c>
      <c r="D29" s="11" t="s">
        <v>89</v>
      </c>
      <c r="E29">
        <v>1</v>
      </c>
      <c r="F29" s="8">
        <v>649683928</v>
      </c>
      <c r="G29" s="4">
        <v>0</v>
      </c>
      <c r="H29">
        <v>46389685</v>
      </c>
      <c r="I29" s="9" t="s">
        <v>90</v>
      </c>
    </row>
    <row r="30" spans="1:9" s="3" customFormat="1" x14ac:dyDescent="0.25">
      <c r="A30" t="s">
        <v>10</v>
      </c>
      <c r="B30">
        <v>890900518</v>
      </c>
      <c r="C30" t="s">
        <v>21</v>
      </c>
      <c r="D30" s="11" t="s">
        <v>89</v>
      </c>
      <c r="E30">
        <v>1</v>
      </c>
      <c r="F30" s="8">
        <v>1357871036</v>
      </c>
      <c r="G30" s="4">
        <v>0</v>
      </c>
      <c r="H30">
        <v>1026322927</v>
      </c>
      <c r="I30" s="9" t="s">
        <v>90</v>
      </c>
    </row>
    <row r="31" spans="1:9" s="3" customFormat="1" x14ac:dyDescent="0.25">
      <c r="A31" t="s">
        <v>10</v>
      </c>
      <c r="B31">
        <v>890901826</v>
      </c>
      <c r="C31" t="s">
        <v>1</v>
      </c>
      <c r="D31" s="11" t="s">
        <v>89</v>
      </c>
      <c r="E31">
        <v>1</v>
      </c>
      <c r="F31" s="8">
        <v>1553789051</v>
      </c>
      <c r="G31" s="4">
        <v>0</v>
      </c>
      <c r="H31">
        <v>54675914</v>
      </c>
      <c r="I31" s="9" t="s">
        <v>90</v>
      </c>
    </row>
    <row r="32" spans="1:9" s="3" customFormat="1" x14ac:dyDescent="0.25">
      <c r="A32" t="s">
        <v>10</v>
      </c>
      <c r="B32">
        <v>811016192</v>
      </c>
      <c r="C32" t="s">
        <v>93</v>
      </c>
      <c r="D32" s="11" t="s">
        <v>89</v>
      </c>
      <c r="E32">
        <v>1</v>
      </c>
      <c r="F32" s="8">
        <v>241751127</v>
      </c>
      <c r="G32" s="4">
        <v>0</v>
      </c>
      <c r="H32">
        <v>305667986</v>
      </c>
      <c r="I32" s="9" t="s">
        <v>90</v>
      </c>
    </row>
    <row r="33" spans="1:11" s="3" customFormat="1" x14ac:dyDescent="0.25">
      <c r="A33" t="s">
        <v>10</v>
      </c>
      <c r="B33">
        <v>800149026</v>
      </c>
      <c r="C33" t="s">
        <v>65</v>
      </c>
      <c r="D33" s="11" t="s">
        <v>89</v>
      </c>
      <c r="E33">
        <v>1</v>
      </c>
      <c r="F33" s="8">
        <v>468421660</v>
      </c>
      <c r="G33" s="20">
        <v>307662361</v>
      </c>
      <c r="H33">
        <v>1836861</v>
      </c>
      <c r="I33" s="9" t="s">
        <v>90</v>
      </c>
    </row>
    <row r="34" spans="1:11" s="3" customFormat="1" x14ac:dyDescent="0.25">
      <c r="A34" t="s">
        <v>10</v>
      </c>
      <c r="B34">
        <v>800044402</v>
      </c>
      <c r="C34" t="s">
        <v>0</v>
      </c>
      <c r="D34" s="11" t="s">
        <v>89</v>
      </c>
      <c r="E34">
        <v>1</v>
      </c>
      <c r="F34" s="8">
        <v>32451230</v>
      </c>
      <c r="G34" s="4">
        <v>0</v>
      </c>
      <c r="H34">
        <v>534896</v>
      </c>
      <c r="I34" s="9" t="s">
        <v>90</v>
      </c>
    </row>
    <row r="35" spans="1:11" s="3" customFormat="1" x14ac:dyDescent="0.25">
      <c r="A35" t="s">
        <v>10</v>
      </c>
      <c r="B35">
        <v>900532504</v>
      </c>
      <c r="C35" t="s">
        <v>46</v>
      </c>
      <c r="D35" s="11" t="s">
        <v>89</v>
      </c>
      <c r="E35">
        <v>1</v>
      </c>
      <c r="F35" s="8">
        <v>18738465</v>
      </c>
      <c r="G35" s="4">
        <v>0</v>
      </c>
      <c r="H35">
        <v>38123085</v>
      </c>
      <c r="I35" s="9" t="s">
        <v>90</v>
      </c>
    </row>
    <row r="36" spans="1:11" s="3" customFormat="1" x14ac:dyDescent="0.25">
      <c r="A36" t="s">
        <v>10</v>
      </c>
      <c r="B36">
        <v>900124689</v>
      </c>
      <c r="C36" t="s">
        <v>94</v>
      </c>
      <c r="D36" s="11" t="s">
        <v>89</v>
      </c>
      <c r="E36">
        <v>1</v>
      </c>
      <c r="F36" s="8">
        <v>16499501</v>
      </c>
      <c r="G36" s="4">
        <v>0</v>
      </c>
      <c r="H36">
        <v>2939004</v>
      </c>
      <c r="I36" s="9" t="s">
        <v>90</v>
      </c>
    </row>
    <row r="37" spans="1:11" s="3" customFormat="1" x14ac:dyDescent="0.25">
      <c r="A37" t="s">
        <v>10</v>
      </c>
      <c r="B37">
        <v>900390423</v>
      </c>
      <c r="C37" t="s">
        <v>56</v>
      </c>
      <c r="D37" s="11" t="s">
        <v>89</v>
      </c>
      <c r="E37">
        <v>1</v>
      </c>
      <c r="F37" s="8">
        <v>218351601</v>
      </c>
      <c r="G37" s="20">
        <v>71419916</v>
      </c>
      <c r="H37">
        <v>26322032</v>
      </c>
      <c r="I37" s="9" t="s">
        <v>90</v>
      </c>
    </row>
    <row r="38" spans="1:11" s="3" customFormat="1" x14ac:dyDescent="0.25">
      <c r="A38" t="s">
        <v>10</v>
      </c>
      <c r="B38">
        <v>800067065</v>
      </c>
      <c r="C38" t="s">
        <v>85</v>
      </c>
      <c r="D38" s="11" t="s">
        <v>89</v>
      </c>
      <c r="E38">
        <v>1</v>
      </c>
      <c r="F38" s="8">
        <v>5995052</v>
      </c>
      <c r="G38" s="4">
        <v>453657029</v>
      </c>
      <c r="H38">
        <v>8322294</v>
      </c>
      <c r="I38" s="9" t="s">
        <v>90</v>
      </c>
    </row>
    <row r="39" spans="1:11" s="3" customFormat="1" x14ac:dyDescent="0.25">
      <c r="A39" t="s">
        <v>10</v>
      </c>
      <c r="B39">
        <v>900038926</v>
      </c>
      <c r="C39" t="s">
        <v>95</v>
      </c>
      <c r="D39" s="11" t="s">
        <v>89</v>
      </c>
      <c r="E39">
        <v>1</v>
      </c>
      <c r="F39" s="8">
        <v>170733024</v>
      </c>
      <c r="G39" s="4">
        <v>67593289</v>
      </c>
      <c r="H39">
        <v>80562057</v>
      </c>
      <c r="I39" s="9" t="s">
        <v>90</v>
      </c>
    </row>
    <row r="40" spans="1:11" s="3" customFormat="1" x14ac:dyDescent="0.25">
      <c r="A40" t="s">
        <v>10</v>
      </c>
      <c r="B40">
        <v>805011262</v>
      </c>
      <c r="C40" t="s">
        <v>40</v>
      </c>
      <c r="D40" s="11" t="s">
        <v>89</v>
      </c>
      <c r="E40">
        <v>1</v>
      </c>
      <c r="F40" s="8">
        <v>14716746</v>
      </c>
      <c r="G40" s="4">
        <v>0</v>
      </c>
      <c r="H40">
        <v>5835951</v>
      </c>
      <c r="I40" s="9" t="s">
        <v>90</v>
      </c>
    </row>
    <row r="41" spans="1:11" s="3" customFormat="1" x14ac:dyDescent="0.25">
      <c r="A41" t="s">
        <v>10</v>
      </c>
      <c r="B41">
        <v>890939936</v>
      </c>
      <c r="C41" t="s">
        <v>28</v>
      </c>
      <c r="D41" s="11" t="s">
        <v>89</v>
      </c>
      <c r="E41">
        <v>1</v>
      </c>
      <c r="F41" s="8">
        <v>55040335</v>
      </c>
      <c r="G41" s="4">
        <v>80529661</v>
      </c>
      <c r="H41">
        <v>214362703</v>
      </c>
      <c r="I41" s="9" t="s">
        <v>90</v>
      </c>
      <c r="K41" s="4" t="s">
        <v>15</v>
      </c>
    </row>
    <row r="42" spans="1:11" s="3" customFormat="1" x14ac:dyDescent="0.25">
      <c r="A42" t="s">
        <v>10</v>
      </c>
      <c r="B42">
        <v>890903777</v>
      </c>
      <c r="C42" t="s">
        <v>24</v>
      </c>
      <c r="D42" s="11" t="s">
        <v>89</v>
      </c>
      <c r="E42">
        <v>1</v>
      </c>
      <c r="F42">
        <v>26369179</v>
      </c>
      <c r="G42" s="4">
        <v>16647799</v>
      </c>
      <c r="H42" s="21">
        <v>0</v>
      </c>
      <c r="I42" s="9" t="s">
        <v>90</v>
      </c>
    </row>
    <row r="43" spans="1:11" s="3" customFormat="1" x14ac:dyDescent="0.25">
      <c r="A43" t="s">
        <v>10</v>
      </c>
      <c r="B43">
        <v>890905166</v>
      </c>
      <c r="C43" t="s">
        <v>68</v>
      </c>
      <c r="D43" s="11" t="s">
        <v>89</v>
      </c>
      <c r="E43">
        <v>1</v>
      </c>
      <c r="F43">
        <v>2812898</v>
      </c>
      <c r="G43" s="4">
        <v>0</v>
      </c>
      <c r="H43" s="21">
        <v>0</v>
      </c>
      <c r="I43" s="9" t="s">
        <v>90</v>
      </c>
    </row>
    <row r="44" spans="1:11" s="3" customFormat="1" x14ac:dyDescent="0.25">
      <c r="A44" t="s">
        <v>10</v>
      </c>
      <c r="B44">
        <v>890907241</v>
      </c>
      <c r="C44" t="s">
        <v>41</v>
      </c>
      <c r="D44" s="11" t="s">
        <v>89</v>
      </c>
      <c r="E44">
        <v>1</v>
      </c>
      <c r="F44">
        <v>205032769</v>
      </c>
      <c r="G44" s="4">
        <v>0</v>
      </c>
      <c r="H44" s="21">
        <v>0</v>
      </c>
      <c r="I44" s="9" t="s">
        <v>90</v>
      </c>
    </row>
    <row r="45" spans="1:11" s="3" customFormat="1" x14ac:dyDescent="0.25">
      <c r="A45" t="s">
        <v>10</v>
      </c>
      <c r="B45">
        <v>890911816</v>
      </c>
      <c r="C45" t="s">
        <v>42</v>
      </c>
      <c r="D45" s="11" t="s">
        <v>89</v>
      </c>
      <c r="E45">
        <v>1</v>
      </c>
      <c r="F45">
        <v>276609670</v>
      </c>
      <c r="G45" s="4">
        <v>2640220</v>
      </c>
      <c r="H45" s="21">
        <v>0</v>
      </c>
      <c r="I45" s="9" t="s">
        <v>90</v>
      </c>
    </row>
    <row r="46" spans="1:11" s="3" customFormat="1" x14ac:dyDescent="0.25">
      <c r="A46" t="s">
        <v>10</v>
      </c>
      <c r="B46">
        <v>890981374</v>
      </c>
      <c r="C46" t="s">
        <v>31</v>
      </c>
      <c r="D46" s="11" t="s">
        <v>89</v>
      </c>
      <c r="E46">
        <v>1</v>
      </c>
      <c r="F46">
        <v>52775851</v>
      </c>
      <c r="G46" s="4">
        <v>0</v>
      </c>
      <c r="H46" s="21">
        <v>0</v>
      </c>
      <c r="I46" s="9" t="s">
        <v>90</v>
      </c>
    </row>
    <row r="47" spans="1:11" s="3" customFormat="1" x14ac:dyDescent="0.25">
      <c r="A47" t="s">
        <v>10</v>
      </c>
      <c r="B47">
        <v>890981590</v>
      </c>
      <c r="C47" t="s">
        <v>96</v>
      </c>
      <c r="D47" s="11" t="s">
        <v>89</v>
      </c>
      <c r="E47">
        <v>1</v>
      </c>
      <c r="F47">
        <v>1605270</v>
      </c>
      <c r="G47" s="4">
        <v>0</v>
      </c>
      <c r="H47" s="21">
        <v>0</v>
      </c>
      <c r="I47" s="9" t="s">
        <v>90</v>
      </c>
    </row>
    <row r="48" spans="1:11" s="3" customFormat="1" x14ac:dyDescent="0.25">
      <c r="A48" t="s">
        <v>10</v>
      </c>
      <c r="B48">
        <v>900226451</v>
      </c>
      <c r="C48" t="s">
        <v>69</v>
      </c>
      <c r="D48" s="11" t="s">
        <v>89</v>
      </c>
      <c r="E48">
        <v>1</v>
      </c>
      <c r="F48">
        <v>578736</v>
      </c>
      <c r="G48" s="4">
        <v>0</v>
      </c>
      <c r="H48" s="21">
        <v>0</v>
      </c>
      <c r="I48" s="9" t="s">
        <v>90</v>
      </c>
    </row>
    <row r="49" spans="1:9" x14ac:dyDescent="0.25">
      <c r="A49" t="s">
        <v>10</v>
      </c>
      <c r="B49">
        <v>900236850</v>
      </c>
      <c r="C49" t="s">
        <v>70</v>
      </c>
      <c r="D49" s="11" t="s">
        <v>89</v>
      </c>
      <c r="E49">
        <v>1</v>
      </c>
      <c r="F49">
        <v>460300</v>
      </c>
      <c r="G49" s="4">
        <v>13457833</v>
      </c>
      <c r="H49" s="21">
        <v>0</v>
      </c>
      <c r="I49" s="9" t="s">
        <v>90</v>
      </c>
    </row>
    <row r="50" spans="1:9" x14ac:dyDescent="0.25">
      <c r="A50" t="s">
        <v>10</v>
      </c>
      <c r="B50">
        <v>900309444</v>
      </c>
      <c r="C50" t="s">
        <v>16</v>
      </c>
      <c r="D50" s="11" t="s">
        <v>89</v>
      </c>
      <c r="E50">
        <v>1</v>
      </c>
      <c r="F50">
        <v>428400</v>
      </c>
      <c r="G50" s="4">
        <v>0</v>
      </c>
      <c r="H50" s="21">
        <v>0</v>
      </c>
      <c r="I50" s="9" t="s">
        <v>90</v>
      </c>
    </row>
    <row r="51" spans="1:9" x14ac:dyDescent="0.25">
      <c r="A51" t="s">
        <v>10</v>
      </c>
      <c r="B51">
        <v>900408220</v>
      </c>
      <c r="C51" t="s">
        <v>3</v>
      </c>
      <c r="D51" s="11" t="s">
        <v>89</v>
      </c>
      <c r="E51">
        <v>1</v>
      </c>
      <c r="F51">
        <v>34830433</v>
      </c>
      <c r="G51" s="4">
        <v>0</v>
      </c>
      <c r="H51" s="21">
        <v>0</v>
      </c>
      <c r="I51" s="9" t="s">
        <v>90</v>
      </c>
    </row>
    <row r="52" spans="1:9" x14ac:dyDescent="0.25">
      <c r="A52" t="s">
        <v>10</v>
      </c>
      <c r="B52">
        <v>900421895</v>
      </c>
      <c r="C52" t="s">
        <v>57</v>
      </c>
      <c r="D52" s="11" t="s">
        <v>89</v>
      </c>
      <c r="E52">
        <v>1</v>
      </c>
      <c r="F52">
        <v>319259414</v>
      </c>
      <c r="G52" s="4">
        <v>0</v>
      </c>
      <c r="H52" s="21">
        <v>0</v>
      </c>
      <c r="I52" s="9" t="s">
        <v>90</v>
      </c>
    </row>
    <row r="53" spans="1:9" x14ac:dyDescent="0.25">
      <c r="A53" t="s">
        <v>10</v>
      </c>
      <c r="B53">
        <v>900857186</v>
      </c>
      <c r="C53" t="s">
        <v>71</v>
      </c>
      <c r="D53" s="11" t="s">
        <v>89</v>
      </c>
      <c r="E53">
        <v>1</v>
      </c>
      <c r="F53">
        <v>4585663</v>
      </c>
      <c r="G53" s="4">
        <v>0</v>
      </c>
      <c r="H53" s="21">
        <v>0</v>
      </c>
      <c r="I53" s="9" t="s">
        <v>90</v>
      </c>
    </row>
    <row r="54" spans="1:9" x14ac:dyDescent="0.25">
      <c r="A54" t="s">
        <v>10</v>
      </c>
      <c r="B54">
        <v>901532463</v>
      </c>
      <c r="C54" t="s">
        <v>97</v>
      </c>
      <c r="D54" s="11" t="s">
        <v>89</v>
      </c>
      <c r="E54">
        <v>1</v>
      </c>
      <c r="F54">
        <v>5742524</v>
      </c>
      <c r="G54" s="4">
        <v>0</v>
      </c>
      <c r="H54" s="21">
        <v>0</v>
      </c>
      <c r="I54" s="9" t="s">
        <v>90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81C1-39CC-4112-B0CB-7E6081B4015C}">
  <sheetPr codeName="Hoja3"/>
  <dimension ref="A1:D294"/>
  <sheetViews>
    <sheetView workbookViewId="0"/>
  </sheetViews>
  <sheetFormatPr baseColWidth="10" defaultRowHeight="15" x14ac:dyDescent="0.25"/>
  <cols>
    <col min="2" max="2" width="33.42578125" customWidth="1"/>
    <col min="3" max="3" width="32" customWidth="1"/>
    <col min="4" max="4" width="17" customWidth="1"/>
  </cols>
  <sheetData>
    <row r="1" spans="1:4" x14ac:dyDescent="0.25">
      <c r="A1" s="10" t="s">
        <v>5</v>
      </c>
      <c r="B1" s="10" t="s">
        <v>33</v>
      </c>
      <c r="C1" s="10" t="s">
        <v>47</v>
      </c>
      <c r="D1" s="10" t="s">
        <v>34</v>
      </c>
    </row>
    <row r="2" spans="1:4" x14ac:dyDescent="0.25">
      <c r="A2" s="22">
        <v>70129835</v>
      </c>
      <c r="B2" s="22" t="s">
        <v>67</v>
      </c>
      <c r="C2" s="22" t="s">
        <v>25</v>
      </c>
      <c r="D2" s="23">
        <v>17500000</v>
      </c>
    </row>
    <row r="3" spans="1:4" x14ac:dyDescent="0.25">
      <c r="A3" s="17" t="s">
        <v>58</v>
      </c>
      <c r="B3" s="17"/>
      <c r="C3" s="17"/>
      <c r="D3" s="24">
        <v>17500000</v>
      </c>
    </row>
    <row r="6" spans="1:4" x14ac:dyDescent="0.25">
      <c r="A6" s="10" t="s">
        <v>5</v>
      </c>
      <c r="B6" s="10" t="s">
        <v>33</v>
      </c>
      <c r="C6" s="10" t="s">
        <v>47</v>
      </c>
      <c r="D6" s="10" t="s">
        <v>34</v>
      </c>
    </row>
    <row r="7" spans="1:4" ht="45" x14ac:dyDescent="0.25">
      <c r="A7" s="21">
        <v>811046900</v>
      </c>
      <c r="B7" s="25" t="s">
        <v>52</v>
      </c>
      <c r="C7" s="26" t="s">
        <v>18</v>
      </c>
      <c r="D7" s="27">
        <v>81380788</v>
      </c>
    </row>
    <row r="8" spans="1:4" x14ac:dyDescent="0.25">
      <c r="A8" s="17" t="s">
        <v>58</v>
      </c>
      <c r="B8" s="17"/>
      <c r="C8" s="17"/>
      <c r="D8" s="24">
        <v>81380788</v>
      </c>
    </row>
    <row r="11" spans="1:4" x14ac:dyDescent="0.25">
      <c r="A11" s="10" t="s">
        <v>5</v>
      </c>
      <c r="B11" s="10" t="s">
        <v>33</v>
      </c>
      <c r="C11" s="10" t="s">
        <v>47</v>
      </c>
      <c r="D11" s="10" t="s">
        <v>34</v>
      </c>
    </row>
    <row r="12" spans="1:4" ht="15" customHeight="1" x14ac:dyDescent="0.25">
      <c r="A12">
        <v>811042064</v>
      </c>
      <c r="B12" s="28" t="s">
        <v>91</v>
      </c>
      <c r="C12" s="22" t="s">
        <v>22</v>
      </c>
      <c r="D12" s="29">
        <v>12202890</v>
      </c>
    </row>
    <row r="13" spans="1:4" x14ac:dyDescent="0.25">
      <c r="A13" s="17" t="s">
        <v>58</v>
      </c>
      <c r="B13" s="17"/>
      <c r="C13" s="17"/>
      <c r="D13" s="24">
        <v>12202890</v>
      </c>
    </row>
    <row r="16" spans="1:4" x14ac:dyDescent="0.25">
      <c r="A16" s="10" t="s">
        <v>5</v>
      </c>
      <c r="B16" s="10" t="s">
        <v>33</v>
      </c>
      <c r="C16" s="10" t="s">
        <v>47</v>
      </c>
      <c r="D16" s="10" t="s">
        <v>34</v>
      </c>
    </row>
    <row r="17" spans="1:4" x14ac:dyDescent="0.25">
      <c r="A17" s="30">
        <v>800190884</v>
      </c>
      <c r="B17" s="31" t="s">
        <v>13</v>
      </c>
      <c r="C17" s="31" t="s">
        <v>26</v>
      </c>
      <c r="D17" s="32">
        <v>3438469</v>
      </c>
    </row>
    <row r="18" spans="1:4" x14ac:dyDescent="0.25">
      <c r="A18" s="17" t="s">
        <v>58</v>
      </c>
      <c r="B18" s="17"/>
      <c r="C18" s="17"/>
      <c r="D18" s="24">
        <v>3438469</v>
      </c>
    </row>
    <row r="21" spans="1:4" x14ac:dyDescent="0.25">
      <c r="A21" s="10" t="s">
        <v>5</v>
      </c>
      <c r="B21" s="10" t="s">
        <v>33</v>
      </c>
      <c r="C21" s="10" t="s">
        <v>47</v>
      </c>
      <c r="D21" s="10" t="s">
        <v>34</v>
      </c>
    </row>
    <row r="22" spans="1:4" x14ac:dyDescent="0.25">
      <c r="A22" s="30">
        <v>900438216</v>
      </c>
      <c r="B22" s="33" t="s">
        <v>17</v>
      </c>
      <c r="C22" s="31" t="s">
        <v>22</v>
      </c>
      <c r="D22" s="34">
        <v>6537199</v>
      </c>
    </row>
    <row r="23" spans="1:4" ht="18" customHeight="1" x14ac:dyDescent="0.25">
      <c r="A23" s="17" t="s">
        <v>58</v>
      </c>
      <c r="B23" s="17"/>
      <c r="C23" s="17"/>
      <c r="D23" s="24">
        <v>6537199</v>
      </c>
    </row>
    <row r="26" spans="1:4" x14ac:dyDescent="0.25">
      <c r="A26" s="10" t="s">
        <v>5</v>
      </c>
      <c r="B26" s="10" t="s">
        <v>33</v>
      </c>
      <c r="C26" s="10" t="s">
        <v>47</v>
      </c>
      <c r="D26" s="10" t="s">
        <v>34</v>
      </c>
    </row>
    <row r="27" spans="1:4" x14ac:dyDescent="0.25">
      <c r="A27" s="35">
        <v>811002429</v>
      </c>
      <c r="B27" s="35" t="s">
        <v>92</v>
      </c>
      <c r="C27" s="2" t="s">
        <v>35</v>
      </c>
      <c r="D27" s="36">
        <v>441522</v>
      </c>
    </row>
    <row r="28" spans="1:4" x14ac:dyDescent="0.25">
      <c r="A28" s="17" t="s">
        <v>58</v>
      </c>
      <c r="B28" s="17"/>
      <c r="C28" s="17"/>
      <c r="D28" s="24">
        <v>441522</v>
      </c>
    </row>
    <row r="30" spans="1:4" ht="15" customHeight="1" x14ac:dyDescent="0.25"/>
    <row r="31" spans="1:4" x14ac:dyDescent="0.25">
      <c r="A31" s="10" t="s">
        <v>5</v>
      </c>
      <c r="B31" s="10" t="s">
        <v>33</v>
      </c>
      <c r="C31" s="10" t="s">
        <v>47</v>
      </c>
      <c r="D31" s="10" t="s">
        <v>34</v>
      </c>
    </row>
    <row r="32" spans="1:4" x14ac:dyDescent="0.25">
      <c r="A32" s="12">
        <v>890905154</v>
      </c>
      <c r="B32" s="15" t="s">
        <v>12</v>
      </c>
      <c r="C32" s="31" t="s">
        <v>98</v>
      </c>
      <c r="D32" s="37">
        <v>318136000</v>
      </c>
    </row>
    <row r="33" spans="1:4" x14ac:dyDescent="0.25">
      <c r="A33" s="13"/>
      <c r="B33" s="16"/>
      <c r="C33" s="31" t="s">
        <v>99</v>
      </c>
      <c r="D33" s="32">
        <v>328233100</v>
      </c>
    </row>
    <row r="34" spans="1:4" x14ac:dyDescent="0.25">
      <c r="A34" s="17" t="s">
        <v>58</v>
      </c>
      <c r="B34" s="17"/>
      <c r="C34" s="17"/>
      <c r="D34" s="24">
        <f>SUM(D32:D33)</f>
        <v>646369100</v>
      </c>
    </row>
    <row r="37" spans="1:4" ht="15" customHeight="1" x14ac:dyDescent="0.25">
      <c r="A37" s="10" t="s">
        <v>5</v>
      </c>
      <c r="B37" s="10" t="s">
        <v>33</v>
      </c>
      <c r="C37" s="10" t="s">
        <v>47</v>
      </c>
      <c r="D37" s="10" t="s">
        <v>34</v>
      </c>
    </row>
    <row r="38" spans="1:4" x14ac:dyDescent="0.25">
      <c r="A38" s="15">
        <v>890902922</v>
      </c>
      <c r="B38" s="12" t="s">
        <v>53</v>
      </c>
      <c r="C38" s="31" t="s">
        <v>50</v>
      </c>
      <c r="D38" s="32">
        <v>10649542</v>
      </c>
    </row>
    <row r="39" spans="1:4" x14ac:dyDescent="0.25">
      <c r="A39" s="38"/>
      <c r="B39" s="14"/>
      <c r="C39" s="31" t="s">
        <v>18</v>
      </c>
      <c r="D39" s="32">
        <v>20703009</v>
      </c>
    </row>
    <row r="40" spans="1:4" x14ac:dyDescent="0.25">
      <c r="A40" s="38"/>
      <c r="B40" s="14"/>
      <c r="C40" s="31" t="s">
        <v>22</v>
      </c>
      <c r="D40" s="32">
        <v>118138749</v>
      </c>
    </row>
    <row r="41" spans="1:4" x14ac:dyDescent="0.25">
      <c r="A41" s="38"/>
      <c r="B41" s="14"/>
      <c r="C41" s="31" t="s">
        <v>25</v>
      </c>
      <c r="D41" s="32">
        <v>6142988</v>
      </c>
    </row>
    <row r="42" spans="1:4" x14ac:dyDescent="0.25">
      <c r="A42" s="38"/>
      <c r="B42" s="14"/>
      <c r="C42" s="31" t="s">
        <v>26</v>
      </c>
      <c r="D42" s="32">
        <v>1097026</v>
      </c>
    </row>
    <row r="43" spans="1:4" x14ac:dyDescent="0.25">
      <c r="A43" s="38"/>
      <c r="B43" s="14"/>
      <c r="C43" s="31" t="s">
        <v>35</v>
      </c>
      <c r="D43" s="32">
        <v>4234773</v>
      </c>
    </row>
    <row r="44" spans="1:4" x14ac:dyDescent="0.25">
      <c r="A44" s="16"/>
      <c r="B44" s="13"/>
      <c r="C44" s="31" t="s">
        <v>36</v>
      </c>
      <c r="D44" s="32">
        <v>2219940</v>
      </c>
    </row>
    <row r="45" spans="1:4" x14ac:dyDescent="0.25">
      <c r="A45" s="17" t="s">
        <v>58</v>
      </c>
      <c r="B45" s="17"/>
      <c r="C45" s="17"/>
      <c r="D45" s="24">
        <f>SUM(D38:D44)</f>
        <v>163186027</v>
      </c>
    </row>
    <row r="48" spans="1:4" x14ac:dyDescent="0.25">
      <c r="A48" s="10" t="s">
        <v>5</v>
      </c>
      <c r="B48" s="10" t="s">
        <v>33</v>
      </c>
      <c r="C48" s="10" t="s">
        <v>47</v>
      </c>
      <c r="D48" s="10" t="s">
        <v>34</v>
      </c>
    </row>
    <row r="49" spans="1:4" x14ac:dyDescent="0.25">
      <c r="A49" s="15">
        <v>900625317</v>
      </c>
      <c r="B49" s="15" t="s">
        <v>72</v>
      </c>
      <c r="C49" s="31" t="s">
        <v>35</v>
      </c>
      <c r="D49" s="32">
        <v>18948500</v>
      </c>
    </row>
    <row r="50" spans="1:4" x14ac:dyDescent="0.25">
      <c r="A50" s="38"/>
      <c r="B50" s="38"/>
      <c r="C50" s="31" t="s">
        <v>36</v>
      </c>
      <c r="D50" s="32">
        <v>6066121</v>
      </c>
    </row>
    <row r="51" spans="1:4" x14ac:dyDescent="0.25">
      <c r="A51" s="38"/>
      <c r="B51" s="38"/>
      <c r="C51" s="31" t="s">
        <v>50</v>
      </c>
      <c r="D51" s="32">
        <v>1352572</v>
      </c>
    </row>
    <row r="52" spans="1:4" ht="15" customHeight="1" x14ac:dyDescent="0.25">
      <c r="A52" s="38"/>
      <c r="B52" s="38"/>
      <c r="C52" s="31" t="s">
        <v>51</v>
      </c>
      <c r="D52" s="32">
        <v>621253</v>
      </c>
    </row>
    <row r="53" spans="1:4" x14ac:dyDescent="0.25">
      <c r="A53" s="38"/>
      <c r="B53" s="38"/>
      <c r="C53" s="31" t="s">
        <v>61</v>
      </c>
      <c r="D53" s="32">
        <v>1668939</v>
      </c>
    </row>
    <row r="54" spans="1:4" x14ac:dyDescent="0.25">
      <c r="A54" s="16"/>
      <c r="B54" s="16"/>
      <c r="C54" s="31" t="s">
        <v>62</v>
      </c>
      <c r="D54" s="32">
        <v>13765736</v>
      </c>
    </row>
    <row r="55" spans="1:4" x14ac:dyDescent="0.25">
      <c r="A55" s="17" t="s">
        <v>58</v>
      </c>
      <c r="B55" s="17"/>
      <c r="C55" s="17"/>
      <c r="D55" s="24">
        <f>SUM(D49:D54)</f>
        <v>42423121</v>
      </c>
    </row>
    <row r="58" spans="1:4" x14ac:dyDescent="0.25">
      <c r="A58" s="10" t="s">
        <v>5</v>
      </c>
      <c r="B58" s="10" t="s">
        <v>33</v>
      </c>
      <c r="C58" s="10" t="s">
        <v>47</v>
      </c>
      <c r="D58" s="10" t="s">
        <v>34</v>
      </c>
    </row>
    <row r="59" spans="1:4" ht="30" x14ac:dyDescent="0.25">
      <c r="A59" s="30">
        <v>890982608</v>
      </c>
      <c r="B59" s="39" t="s">
        <v>2</v>
      </c>
      <c r="C59" s="31" t="s">
        <v>100</v>
      </c>
      <c r="D59" s="32">
        <v>67482037</v>
      </c>
    </row>
    <row r="60" spans="1:4" x14ac:dyDescent="0.25">
      <c r="A60" s="17" t="s">
        <v>58</v>
      </c>
      <c r="B60" s="17"/>
      <c r="C60" s="17"/>
      <c r="D60" s="24">
        <v>67482037</v>
      </c>
    </row>
    <row r="63" spans="1:4" x14ac:dyDescent="0.25">
      <c r="A63" s="10" t="s">
        <v>5</v>
      </c>
      <c r="B63" s="10" t="s">
        <v>33</v>
      </c>
      <c r="C63" s="10" t="s">
        <v>47</v>
      </c>
      <c r="D63" s="10" t="s">
        <v>34</v>
      </c>
    </row>
    <row r="64" spans="1:4" x14ac:dyDescent="0.25">
      <c r="A64" s="40">
        <v>890980757</v>
      </c>
      <c r="B64" s="41" t="s">
        <v>30</v>
      </c>
      <c r="C64" s="42" t="s">
        <v>50</v>
      </c>
      <c r="D64" s="2">
        <v>71500</v>
      </c>
    </row>
    <row r="65" spans="1:4" x14ac:dyDescent="0.25">
      <c r="A65" s="40"/>
      <c r="B65" s="41"/>
      <c r="C65" s="42" t="s">
        <v>51</v>
      </c>
      <c r="D65" s="5">
        <v>7068060</v>
      </c>
    </row>
    <row r="66" spans="1:4" x14ac:dyDescent="0.25">
      <c r="A66" s="40"/>
      <c r="B66" s="41"/>
      <c r="C66" s="42" t="s">
        <v>61</v>
      </c>
      <c r="D66" s="5">
        <v>3388468</v>
      </c>
    </row>
    <row r="67" spans="1:4" x14ac:dyDescent="0.25">
      <c r="A67" s="40"/>
      <c r="B67" s="41"/>
      <c r="C67" s="42" t="s">
        <v>62</v>
      </c>
      <c r="D67" s="5">
        <v>3330300</v>
      </c>
    </row>
    <row r="68" spans="1:4" x14ac:dyDescent="0.25">
      <c r="A68" s="40"/>
      <c r="B68" s="41"/>
      <c r="C68" s="42" t="s">
        <v>63</v>
      </c>
      <c r="D68" s="5">
        <v>44500</v>
      </c>
    </row>
    <row r="69" spans="1:4" x14ac:dyDescent="0.25">
      <c r="A69" s="40"/>
      <c r="B69" s="41"/>
      <c r="C69" s="42" t="s">
        <v>64</v>
      </c>
      <c r="D69" s="5">
        <v>10307329</v>
      </c>
    </row>
    <row r="70" spans="1:4" x14ac:dyDescent="0.25">
      <c r="A70" s="40"/>
      <c r="B70" s="41"/>
      <c r="C70" s="42" t="s">
        <v>76</v>
      </c>
      <c r="D70" s="5">
        <v>11165442</v>
      </c>
    </row>
    <row r="71" spans="1:4" x14ac:dyDescent="0.25">
      <c r="A71" s="40"/>
      <c r="B71" s="41"/>
      <c r="C71" s="42" t="s">
        <v>77</v>
      </c>
      <c r="D71" s="5">
        <v>8232874</v>
      </c>
    </row>
    <row r="72" spans="1:4" x14ac:dyDescent="0.25">
      <c r="A72" s="40"/>
      <c r="B72" s="41"/>
      <c r="C72" s="42" t="s">
        <v>78</v>
      </c>
      <c r="D72" s="5">
        <v>8404561</v>
      </c>
    </row>
    <row r="73" spans="1:4" x14ac:dyDescent="0.25">
      <c r="A73" s="40"/>
      <c r="B73" s="41"/>
      <c r="C73" s="42" t="s">
        <v>79</v>
      </c>
      <c r="D73" s="5">
        <v>1192389</v>
      </c>
    </row>
    <row r="74" spans="1:4" x14ac:dyDescent="0.25">
      <c r="A74" s="40"/>
      <c r="B74" s="41"/>
      <c r="C74" s="42" t="s">
        <v>80</v>
      </c>
      <c r="D74" s="5">
        <v>2973928</v>
      </c>
    </row>
    <row r="75" spans="1:4" x14ac:dyDescent="0.25">
      <c r="A75" s="40"/>
      <c r="B75" s="41"/>
      <c r="C75" s="42" t="s">
        <v>81</v>
      </c>
      <c r="D75" s="5">
        <v>6714043</v>
      </c>
    </row>
    <row r="76" spans="1:4" x14ac:dyDescent="0.25">
      <c r="A76" s="40"/>
      <c r="B76" s="41"/>
      <c r="C76" s="42" t="s">
        <v>59</v>
      </c>
      <c r="D76" s="5">
        <v>18227986</v>
      </c>
    </row>
    <row r="77" spans="1:4" x14ac:dyDescent="0.25">
      <c r="A77" s="40"/>
      <c r="B77" s="41"/>
      <c r="C77" s="42" t="s">
        <v>49</v>
      </c>
      <c r="D77" s="5">
        <v>20268731</v>
      </c>
    </row>
    <row r="78" spans="1:4" x14ac:dyDescent="0.25">
      <c r="A78" s="40"/>
      <c r="B78" s="41"/>
      <c r="C78" s="42" t="s">
        <v>75</v>
      </c>
      <c r="D78" s="5">
        <v>16491550</v>
      </c>
    </row>
    <row r="79" spans="1:4" x14ac:dyDescent="0.25">
      <c r="A79" s="17" t="s">
        <v>58</v>
      </c>
      <c r="B79" s="17"/>
      <c r="C79" s="17"/>
      <c r="D79" s="24">
        <f>SUM(D64:D78)</f>
        <v>117881661</v>
      </c>
    </row>
    <row r="82" spans="1:4" x14ac:dyDescent="0.25">
      <c r="A82" s="10" t="s">
        <v>5</v>
      </c>
      <c r="B82" s="10" t="s">
        <v>33</v>
      </c>
      <c r="C82" s="10" t="s">
        <v>47</v>
      </c>
      <c r="D82" s="10" t="s">
        <v>34</v>
      </c>
    </row>
    <row r="83" spans="1:4" x14ac:dyDescent="0.25">
      <c r="A83" s="43">
        <v>890981137</v>
      </c>
      <c r="B83" s="44" t="s">
        <v>74</v>
      </c>
      <c r="C83" s="42" t="s">
        <v>36</v>
      </c>
      <c r="D83" s="5">
        <v>211900</v>
      </c>
    </row>
    <row r="84" spans="1:4" x14ac:dyDescent="0.25">
      <c r="A84" s="43"/>
      <c r="B84" s="44"/>
      <c r="C84" s="42" t="s">
        <v>50</v>
      </c>
      <c r="D84" s="5">
        <v>319000</v>
      </c>
    </row>
    <row r="85" spans="1:4" x14ac:dyDescent="0.25">
      <c r="A85" s="43"/>
      <c r="B85" s="44"/>
      <c r="C85" s="42" t="s">
        <v>51</v>
      </c>
      <c r="D85" s="5">
        <v>16937172</v>
      </c>
    </row>
    <row r="86" spans="1:4" x14ac:dyDescent="0.25">
      <c r="A86" s="43"/>
      <c r="B86" s="44"/>
      <c r="C86" s="42" t="s">
        <v>61</v>
      </c>
      <c r="D86" s="5">
        <v>190900</v>
      </c>
    </row>
    <row r="87" spans="1:4" x14ac:dyDescent="0.25">
      <c r="A87" s="43"/>
      <c r="B87" s="44"/>
      <c r="C87" s="42" t="s">
        <v>62</v>
      </c>
      <c r="D87" s="5">
        <v>28837064</v>
      </c>
    </row>
    <row r="88" spans="1:4" x14ac:dyDescent="0.25">
      <c r="A88" s="17" t="s">
        <v>58</v>
      </c>
      <c r="B88" s="17"/>
      <c r="C88" s="17"/>
      <c r="D88" s="24">
        <f>SUM(D83:D87)</f>
        <v>46496036</v>
      </c>
    </row>
    <row r="91" spans="1:4" x14ac:dyDescent="0.25">
      <c r="A91" s="10" t="s">
        <v>5</v>
      </c>
      <c r="B91" s="10" t="s">
        <v>33</v>
      </c>
      <c r="C91" s="10" t="s">
        <v>47</v>
      </c>
      <c r="D91" s="10" t="s">
        <v>34</v>
      </c>
    </row>
    <row r="92" spans="1:4" x14ac:dyDescent="0.25">
      <c r="A92" s="43">
        <v>890904646</v>
      </c>
      <c r="B92" s="44" t="s">
        <v>14</v>
      </c>
      <c r="C92" s="2" t="s">
        <v>35</v>
      </c>
      <c r="D92" s="5">
        <v>278344814</v>
      </c>
    </row>
    <row r="93" spans="1:4" x14ac:dyDescent="0.25">
      <c r="A93" s="43"/>
      <c r="B93" s="44"/>
      <c r="C93" s="2" t="s">
        <v>75</v>
      </c>
      <c r="D93" s="5">
        <v>129340846</v>
      </c>
    </row>
    <row r="94" spans="1:4" x14ac:dyDescent="0.25">
      <c r="A94" s="43"/>
      <c r="B94" s="44"/>
      <c r="C94" s="2" t="s">
        <v>101</v>
      </c>
      <c r="D94" s="5">
        <v>459323103</v>
      </c>
    </row>
    <row r="95" spans="1:4" x14ac:dyDescent="0.25">
      <c r="A95" s="43"/>
      <c r="B95" s="44"/>
      <c r="C95" s="2" t="s">
        <v>102</v>
      </c>
      <c r="D95" s="5">
        <v>153879699</v>
      </c>
    </row>
    <row r="96" spans="1:4" x14ac:dyDescent="0.25">
      <c r="A96" s="43"/>
      <c r="B96" s="44"/>
      <c r="C96" s="2" t="s">
        <v>103</v>
      </c>
      <c r="D96" s="5">
        <v>153879699</v>
      </c>
    </row>
    <row r="97" spans="1:4" ht="15" customHeight="1" x14ac:dyDescent="0.25">
      <c r="A97" s="43"/>
      <c r="B97" s="44"/>
      <c r="C97" s="2" t="s">
        <v>104</v>
      </c>
      <c r="D97" s="5">
        <v>198855403</v>
      </c>
    </row>
    <row r="98" spans="1:4" x14ac:dyDescent="0.25">
      <c r="A98" s="17" t="s">
        <v>58</v>
      </c>
      <c r="B98" s="17"/>
      <c r="C98" s="17"/>
      <c r="D98" s="24">
        <f>SUM(D92:D97)</f>
        <v>1373623564</v>
      </c>
    </row>
    <row r="101" spans="1:4" x14ac:dyDescent="0.25">
      <c r="A101" s="10" t="s">
        <v>5</v>
      </c>
      <c r="B101" s="10" t="s">
        <v>33</v>
      </c>
      <c r="C101" s="10" t="s">
        <v>47</v>
      </c>
      <c r="D101" s="10" t="s">
        <v>34</v>
      </c>
    </row>
    <row r="102" spans="1:4" x14ac:dyDescent="0.25">
      <c r="A102" s="45">
        <v>890905177</v>
      </c>
      <c r="B102" s="43" t="s">
        <v>27</v>
      </c>
      <c r="C102" s="2" t="s">
        <v>50</v>
      </c>
      <c r="D102" s="2">
        <v>40088500</v>
      </c>
    </row>
    <row r="103" spans="1:4" x14ac:dyDescent="0.25">
      <c r="A103" s="46"/>
      <c r="B103" s="43"/>
      <c r="C103" s="2" t="s">
        <v>51</v>
      </c>
      <c r="D103" s="2">
        <v>204169</v>
      </c>
    </row>
    <row r="104" spans="1:4" x14ac:dyDescent="0.25">
      <c r="A104" s="46"/>
      <c r="B104" s="43"/>
      <c r="C104" s="2" t="s">
        <v>101</v>
      </c>
      <c r="D104" s="2">
        <v>137163952</v>
      </c>
    </row>
    <row r="105" spans="1:4" x14ac:dyDescent="0.25">
      <c r="A105" s="46"/>
      <c r="B105" s="43"/>
      <c r="C105" s="2" t="s">
        <v>104</v>
      </c>
      <c r="D105" s="2">
        <v>24233354</v>
      </c>
    </row>
    <row r="106" spans="1:4" x14ac:dyDescent="0.25">
      <c r="A106" s="17" t="s">
        <v>58</v>
      </c>
      <c r="B106" s="17"/>
      <c r="C106" s="17"/>
      <c r="D106" s="24">
        <f>SUM(D100:D105)</f>
        <v>201689975</v>
      </c>
    </row>
    <row r="109" spans="1:4" x14ac:dyDescent="0.25">
      <c r="A109" s="10" t="s">
        <v>5</v>
      </c>
      <c r="B109" s="10" t="s">
        <v>33</v>
      </c>
      <c r="C109" s="10" t="s">
        <v>47</v>
      </c>
      <c r="D109" s="10" t="s">
        <v>34</v>
      </c>
    </row>
    <row r="110" spans="1:4" x14ac:dyDescent="0.25">
      <c r="A110" s="43">
        <v>800138011</v>
      </c>
      <c r="B110" s="43" t="s">
        <v>39</v>
      </c>
      <c r="C110" s="2" t="s">
        <v>86</v>
      </c>
      <c r="D110" s="2">
        <v>2278177</v>
      </c>
    </row>
    <row r="111" spans="1:4" x14ac:dyDescent="0.25">
      <c r="A111" s="43"/>
      <c r="B111" s="43"/>
      <c r="C111" s="2" t="s">
        <v>86</v>
      </c>
      <c r="D111" s="2">
        <v>14531740</v>
      </c>
    </row>
    <row r="112" spans="1:4" x14ac:dyDescent="0.25">
      <c r="A112" s="17" t="s">
        <v>58</v>
      </c>
      <c r="B112" s="17"/>
      <c r="C112" s="17"/>
      <c r="D112" s="24">
        <f>SUM(D110:D111)</f>
        <v>16809917</v>
      </c>
    </row>
    <row r="115" spans="1:4" ht="15" customHeight="1" x14ac:dyDescent="0.25">
      <c r="A115" s="10" t="s">
        <v>5</v>
      </c>
      <c r="B115" s="10" t="s">
        <v>33</v>
      </c>
      <c r="C115" s="10" t="s">
        <v>47</v>
      </c>
      <c r="D115" s="10" t="s">
        <v>34</v>
      </c>
    </row>
    <row r="116" spans="1:4" x14ac:dyDescent="0.25">
      <c r="A116" s="30">
        <v>890985703</v>
      </c>
      <c r="B116" s="31" t="s">
        <v>32</v>
      </c>
      <c r="C116" s="31" t="s">
        <v>36</v>
      </c>
      <c r="D116" s="32">
        <v>32851982</v>
      </c>
    </row>
    <row r="117" spans="1:4" x14ac:dyDescent="0.25">
      <c r="A117" s="30">
        <v>890985703</v>
      </c>
      <c r="B117" s="31" t="s">
        <v>32</v>
      </c>
      <c r="C117" s="31" t="s">
        <v>48</v>
      </c>
      <c r="D117" s="32">
        <v>63008775</v>
      </c>
    </row>
    <row r="118" spans="1:4" x14ac:dyDescent="0.25">
      <c r="A118" s="17" t="s">
        <v>58</v>
      </c>
      <c r="B118" s="17"/>
      <c r="C118" s="17"/>
      <c r="D118" s="24">
        <f>SUM(D116:D117)</f>
        <v>95860757</v>
      </c>
    </row>
    <row r="121" spans="1:4" x14ac:dyDescent="0.25">
      <c r="A121" s="10" t="s">
        <v>5</v>
      </c>
      <c r="B121" s="10" t="s">
        <v>33</v>
      </c>
      <c r="C121" s="10" t="s">
        <v>47</v>
      </c>
      <c r="D121" s="10" t="s">
        <v>34</v>
      </c>
    </row>
    <row r="122" spans="1:4" x14ac:dyDescent="0.25">
      <c r="A122" s="12">
        <v>891079999</v>
      </c>
      <c r="B122" s="12" t="s">
        <v>55</v>
      </c>
      <c r="C122" s="31" t="s">
        <v>35</v>
      </c>
      <c r="D122" s="32">
        <v>1907155</v>
      </c>
    </row>
    <row r="123" spans="1:4" x14ac:dyDescent="0.25">
      <c r="A123" s="14"/>
      <c r="B123" s="14"/>
      <c r="C123" s="31" t="s">
        <v>25</v>
      </c>
      <c r="D123" s="32">
        <v>9965158</v>
      </c>
    </row>
    <row r="124" spans="1:4" x14ac:dyDescent="0.25">
      <c r="A124" s="13"/>
      <c r="B124" s="13"/>
      <c r="C124" s="31" t="s">
        <v>26</v>
      </c>
      <c r="D124" s="32">
        <v>4113295</v>
      </c>
    </row>
    <row r="125" spans="1:4" x14ac:dyDescent="0.25">
      <c r="A125" s="17" t="s">
        <v>58</v>
      </c>
      <c r="B125" s="17"/>
      <c r="C125" s="17"/>
      <c r="D125" s="24">
        <f>SUM(D122:D124)</f>
        <v>15985608</v>
      </c>
    </row>
    <row r="128" spans="1:4" x14ac:dyDescent="0.25">
      <c r="A128" s="10" t="s">
        <v>5</v>
      </c>
      <c r="B128" s="10" t="s">
        <v>33</v>
      </c>
      <c r="C128" s="10" t="s">
        <v>47</v>
      </c>
      <c r="D128" s="10" t="s">
        <v>34</v>
      </c>
    </row>
    <row r="129" spans="1:4" ht="30" x14ac:dyDescent="0.25">
      <c r="A129" s="30">
        <v>890982264</v>
      </c>
      <c r="B129" s="39" t="s">
        <v>44</v>
      </c>
      <c r="C129" s="31" t="s">
        <v>36</v>
      </c>
      <c r="D129" s="32">
        <v>3050062</v>
      </c>
    </row>
    <row r="130" spans="1:4" ht="30" x14ac:dyDescent="0.25">
      <c r="A130" s="30">
        <v>890982264</v>
      </c>
      <c r="B130" s="39" t="s">
        <v>44</v>
      </c>
      <c r="C130" s="31" t="s">
        <v>50</v>
      </c>
      <c r="D130" s="32">
        <v>31710656</v>
      </c>
    </row>
    <row r="131" spans="1:4" x14ac:dyDescent="0.25">
      <c r="A131" s="17" t="s">
        <v>58</v>
      </c>
      <c r="B131" s="17"/>
      <c r="C131" s="17"/>
      <c r="D131" s="24">
        <f>SUM(D129:D130)</f>
        <v>34760718</v>
      </c>
    </row>
    <row r="132" spans="1:4" x14ac:dyDescent="0.25">
      <c r="A132" s="47"/>
      <c r="B132" s="48"/>
      <c r="C132" s="26"/>
      <c r="D132" s="49"/>
    </row>
    <row r="134" spans="1:4" x14ac:dyDescent="0.25">
      <c r="A134" s="10" t="s">
        <v>5</v>
      </c>
      <c r="B134" s="10" t="s">
        <v>33</v>
      </c>
      <c r="C134" s="10" t="s">
        <v>47</v>
      </c>
      <c r="D134" s="10" t="s">
        <v>34</v>
      </c>
    </row>
    <row r="135" spans="1:4" ht="30" x14ac:dyDescent="0.25">
      <c r="A135" s="30">
        <v>890981726</v>
      </c>
      <c r="B135" s="39" t="s">
        <v>43</v>
      </c>
      <c r="C135" s="31" t="s">
        <v>36</v>
      </c>
      <c r="D135" s="32">
        <v>19812292</v>
      </c>
    </row>
    <row r="136" spans="1:4" x14ac:dyDescent="0.25">
      <c r="A136" s="17" t="s">
        <v>58</v>
      </c>
      <c r="B136" s="17"/>
      <c r="C136" s="17"/>
      <c r="D136" s="24">
        <f>SUM(D135)</f>
        <v>19812292</v>
      </c>
    </row>
    <row r="139" spans="1:4" x14ac:dyDescent="0.25">
      <c r="A139" s="10" t="s">
        <v>5</v>
      </c>
      <c r="B139" s="10" t="s">
        <v>33</v>
      </c>
      <c r="C139" s="10" t="s">
        <v>47</v>
      </c>
      <c r="D139" s="10" t="s">
        <v>34</v>
      </c>
    </row>
    <row r="140" spans="1:4" x14ac:dyDescent="0.25">
      <c r="A140" s="12">
        <v>890907254</v>
      </c>
      <c r="B140" s="15" t="s">
        <v>19</v>
      </c>
      <c r="C140" s="2" t="s">
        <v>81</v>
      </c>
      <c r="D140" s="5">
        <v>92438</v>
      </c>
    </row>
    <row r="141" spans="1:4" x14ac:dyDescent="0.25">
      <c r="A141" s="14"/>
      <c r="B141" s="38"/>
      <c r="C141" s="2" t="s">
        <v>82</v>
      </c>
      <c r="D141" s="5">
        <v>907165</v>
      </c>
    </row>
    <row r="142" spans="1:4" x14ac:dyDescent="0.25">
      <c r="A142" s="14"/>
      <c r="B142" s="38"/>
      <c r="C142" s="2" t="s">
        <v>105</v>
      </c>
      <c r="D142" s="5">
        <v>34589229</v>
      </c>
    </row>
    <row r="143" spans="1:4" x14ac:dyDescent="0.25">
      <c r="A143" s="14"/>
      <c r="B143" s="38"/>
      <c r="C143" s="2" t="s">
        <v>106</v>
      </c>
      <c r="D143" s="5">
        <v>1591362</v>
      </c>
    </row>
    <row r="144" spans="1:4" x14ac:dyDescent="0.25">
      <c r="A144" s="14"/>
      <c r="B144" s="38"/>
      <c r="C144" s="2" t="s">
        <v>83</v>
      </c>
      <c r="D144" s="5">
        <v>178747</v>
      </c>
    </row>
    <row r="145" spans="1:4" x14ac:dyDescent="0.25">
      <c r="A145" s="14"/>
      <c r="B145" s="38"/>
      <c r="C145" s="2" t="s">
        <v>78</v>
      </c>
      <c r="D145" s="5">
        <v>2853228</v>
      </c>
    </row>
    <row r="146" spans="1:4" ht="15" customHeight="1" x14ac:dyDescent="0.25">
      <c r="A146" s="14"/>
      <c r="B146" s="38"/>
      <c r="C146" s="2" t="s">
        <v>107</v>
      </c>
      <c r="D146" s="5">
        <v>10506585</v>
      </c>
    </row>
    <row r="147" spans="1:4" x14ac:dyDescent="0.25">
      <c r="A147" s="14"/>
      <c r="B147" s="38"/>
      <c r="C147" s="2" t="s">
        <v>79</v>
      </c>
      <c r="D147" s="5">
        <v>1864795</v>
      </c>
    </row>
    <row r="148" spans="1:4" x14ac:dyDescent="0.25">
      <c r="A148" s="14"/>
      <c r="B148" s="38"/>
      <c r="C148" s="2" t="s">
        <v>80</v>
      </c>
      <c r="D148" s="5">
        <v>28691545</v>
      </c>
    </row>
    <row r="149" spans="1:4" x14ac:dyDescent="0.25">
      <c r="A149" s="14"/>
      <c r="B149" s="38"/>
      <c r="C149" s="2" t="s">
        <v>73</v>
      </c>
      <c r="D149" s="5">
        <v>33837295</v>
      </c>
    </row>
    <row r="150" spans="1:4" x14ac:dyDescent="0.25">
      <c r="A150" s="13"/>
      <c r="B150" s="16"/>
      <c r="C150" s="2" t="s">
        <v>48</v>
      </c>
      <c r="D150" s="5">
        <v>92679904</v>
      </c>
    </row>
    <row r="151" spans="1:4" x14ac:dyDescent="0.25">
      <c r="A151" s="17" t="s">
        <v>58</v>
      </c>
      <c r="B151" s="17"/>
      <c r="C151" s="17"/>
      <c r="D151" s="24">
        <f>SUM(D140:D150)</f>
        <v>207792293</v>
      </c>
    </row>
    <row r="154" spans="1:4" x14ac:dyDescent="0.25">
      <c r="A154" s="10" t="s">
        <v>5</v>
      </c>
      <c r="B154" s="10" t="s">
        <v>33</v>
      </c>
      <c r="C154" s="10" t="s">
        <v>47</v>
      </c>
      <c r="D154" s="10" t="s">
        <v>34</v>
      </c>
    </row>
    <row r="155" spans="1:4" x14ac:dyDescent="0.25">
      <c r="A155" s="2">
        <v>890980066</v>
      </c>
      <c r="B155" s="50" t="s">
        <v>29</v>
      </c>
      <c r="C155" s="2" t="s">
        <v>50</v>
      </c>
      <c r="D155" s="2">
        <v>2097447</v>
      </c>
    </row>
    <row r="156" spans="1:4" x14ac:dyDescent="0.25">
      <c r="A156" s="17" t="s">
        <v>58</v>
      </c>
      <c r="B156" s="17"/>
      <c r="C156" s="17"/>
      <c r="D156" s="24">
        <f>SUM(D155)</f>
        <v>2097447</v>
      </c>
    </row>
    <row r="159" spans="1:4" x14ac:dyDescent="0.25">
      <c r="A159" s="10" t="s">
        <v>5</v>
      </c>
      <c r="B159" s="10" t="s">
        <v>33</v>
      </c>
      <c r="C159" s="10" t="s">
        <v>47</v>
      </c>
      <c r="D159" s="10" t="s">
        <v>34</v>
      </c>
    </row>
    <row r="160" spans="1:4" x14ac:dyDescent="0.25">
      <c r="A160" s="51">
        <v>890981536</v>
      </c>
      <c r="B160" s="51" t="s">
        <v>38</v>
      </c>
      <c r="C160" s="2" t="s">
        <v>51</v>
      </c>
      <c r="D160" s="5">
        <v>50689755</v>
      </c>
    </row>
    <row r="161" spans="1:4" x14ac:dyDescent="0.25">
      <c r="A161" s="52"/>
      <c r="B161" s="52"/>
      <c r="C161" s="2" t="s">
        <v>61</v>
      </c>
      <c r="D161" s="5">
        <v>13149400</v>
      </c>
    </row>
    <row r="162" spans="1:4" x14ac:dyDescent="0.25">
      <c r="A162" s="17" t="s">
        <v>58</v>
      </c>
      <c r="B162" s="17"/>
      <c r="C162" s="17"/>
      <c r="D162" s="24">
        <f>SUM(D160:D161)</f>
        <v>63839155</v>
      </c>
    </row>
    <row r="165" spans="1:4" x14ac:dyDescent="0.25">
      <c r="A165" s="10" t="s">
        <v>5</v>
      </c>
      <c r="B165" s="10" t="s">
        <v>33</v>
      </c>
      <c r="C165" s="10" t="s">
        <v>47</v>
      </c>
      <c r="D165" s="10" t="s">
        <v>34</v>
      </c>
    </row>
    <row r="166" spans="1:4" x14ac:dyDescent="0.25">
      <c r="A166" s="2">
        <v>890907215</v>
      </c>
      <c r="B166" s="2" t="s">
        <v>37</v>
      </c>
      <c r="C166" s="2" t="s">
        <v>59</v>
      </c>
      <c r="D166" s="5">
        <v>24127366</v>
      </c>
    </row>
    <row r="167" spans="1:4" x14ac:dyDescent="0.25">
      <c r="A167" s="17" t="s">
        <v>58</v>
      </c>
      <c r="B167" s="17"/>
      <c r="C167" s="17"/>
      <c r="D167" s="24">
        <f>SUM(D166)</f>
        <v>24127366</v>
      </c>
    </row>
    <row r="170" spans="1:4" x14ac:dyDescent="0.25">
      <c r="A170" s="10" t="s">
        <v>5</v>
      </c>
      <c r="B170" s="10" t="s">
        <v>33</v>
      </c>
      <c r="C170" s="10" t="s">
        <v>47</v>
      </c>
      <c r="D170" s="10" t="s">
        <v>34</v>
      </c>
    </row>
    <row r="171" spans="1:4" x14ac:dyDescent="0.25">
      <c r="A171">
        <v>890907215</v>
      </c>
      <c r="B171" t="s">
        <v>54</v>
      </c>
      <c r="C171" t="s">
        <v>22</v>
      </c>
      <c r="D171" s="29">
        <v>6373190</v>
      </c>
    </row>
    <row r="172" spans="1:4" x14ac:dyDescent="0.25">
      <c r="A172" s="17" t="s">
        <v>58</v>
      </c>
      <c r="B172" s="17"/>
      <c r="C172" s="17"/>
      <c r="D172" s="24">
        <f>SUM(D171)</f>
        <v>6373190</v>
      </c>
    </row>
    <row r="175" spans="1:4" x14ac:dyDescent="0.25">
      <c r="A175" s="10" t="s">
        <v>5</v>
      </c>
      <c r="B175" s="10" t="s">
        <v>33</v>
      </c>
      <c r="C175" s="10" t="s">
        <v>47</v>
      </c>
      <c r="D175" s="10" t="s">
        <v>34</v>
      </c>
    </row>
    <row r="176" spans="1:4" x14ac:dyDescent="0.25">
      <c r="A176" s="41">
        <v>800058016</v>
      </c>
      <c r="B176" s="41" t="s">
        <v>11</v>
      </c>
      <c r="C176" s="2" t="s">
        <v>108</v>
      </c>
      <c r="D176" s="5">
        <v>800000</v>
      </c>
    </row>
    <row r="177" spans="1:4" x14ac:dyDescent="0.25">
      <c r="A177" s="41"/>
      <c r="B177" s="41"/>
      <c r="C177" s="2" t="s">
        <v>109</v>
      </c>
      <c r="D177" s="5">
        <v>1023504</v>
      </c>
    </row>
    <row r="178" spans="1:4" x14ac:dyDescent="0.25">
      <c r="A178" s="41"/>
      <c r="B178" s="41"/>
      <c r="C178" s="2" t="s">
        <v>110</v>
      </c>
      <c r="D178" s="5">
        <v>3774826</v>
      </c>
    </row>
    <row r="179" spans="1:4" x14ac:dyDescent="0.25">
      <c r="A179" s="41"/>
      <c r="B179" s="41"/>
      <c r="C179" s="2" t="s">
        <v>111</v>
      </c>
      <c r="D179" s="5">
        <v>102419211</v>
      </c>
    </row>
    <row r="180" spans="1:4" x14ac:dyDescent="0.25">
      <c r="A180" s="41"/>
      <c r="B180" s="41"/>
      <c r="C180" s="2" t="s">
        <v>112</v>
      </c>
      <c r="D180" s="5">
        <v>175282659</v>
      </c>
    </row>
    <row r="181" spans="1:4" x14ac:dyDescent="0.25">
      <c r="A181" s="41"/>
      <c r="B181" s="41"/>
      <c r="C181" s="2" t="s">
        <v>113</v>
      </c>
      <c r="D181" s="5">
        <v>32285256</v>
      </c>
    </row>
    <row r="182" spans="1:4" x14ac:dyDescent="0.25">
      <c r="A182" s="41"/>
      <c r="B182" s="41"/>
      <c r="C182" s="2" t="s">
        <v>114</v>
      </c>
      <c r="D182" s="5">
        <v>5379863</v>
      </c>
    </row>
    <row r="183" spans="1:4" x14ac:dyDescent="0.25">
      <c r="A183" s="17" t="s">
        <v>58</v>
      </c>
      <c r="B183" s="17"/>
      <c r="C183" s="17"/>
      <c r="D183" s="24">
        <f>SUM(D176:D182)</f>
        <v>320965319</v>
      </c>
    </row>
    <row r="186" spans="1:4" x14ac:dyDescent="0.25">
      <c r="A186" s="10" t="s">
        <v>5</v>
      </c>
      <c r="B186" s="10" t="s">
        <v>33</v>
      </c>
      <c r="C186" s="10" t="s">
        <v>47</v>
      </c>
      <c r="D186" s="10" t="s">
        <v>34</v>
      </c>
    </row>
    <row r="187" spans="1:4" x14ac:dyDescent="0.25">
      <c r="A187" s="43">
        <v>890906347</v>
      </c>
      <c r="B187" s="43" t="s">
        <v>20</v>
      </c>
      <c r="C187" s="2" t="s">
        <v>62</v>
      </c>
      <c r="D187" s="2">
        <v>205809925</v>
      </c>
    </row>
    <row r="188" spans="1:4" x14ac:dyDescent="0.25">
      <c r="A188" s="43"/>
      <c r="B188" s="43"/>
      <c r="C188" s="2" t="s">
        <v>63</v>
      </c>
      <c r="D188" s="2">
        <v>16878355</v>
      </c>
    </row>
    <row r="189" spans="1:4" x14ac:dyDescent="0.25">
      <c r="A189" s="43"/>
      <c r="B189" s="43"/>
      <c r="C189" s="2" t="s">
        <v>64</v>
      </c>
      <c r="D189" s="2">
        <v>6116034</v>
      </c>
    </row>
    <row r="190" spans="1:4" x14ac:dyDescent="0.25">
      <c r="A190" s="43"/>
      <c r="B190" s="43"/>
      <c r="C190" s="2" t="s">
        <v>59</v>
      </c>
      <c r="D190" s="2">
        <v>19737186</v>
      </c>
    </row>
    <row r="191" spans="1:4" x14ac:dyDescent="0.25">
      <c r="A191" s="43"/>
      <c r="B191" s="43"/>
      <c r="C191" s="2" t="s">
        <v>49</v>
      </c>
      <c r="D191" s="2">
        <v>100777367</v>
      </c>
    </row>
    <row r="192" spans="1:4" x14ac:dyDescent="0.25">
      <c r="A192" s="17" t="s">
        <v>58</v>
      </c>
      <c r="B192" s="17"/>
      <c r="C192" s="17"/>
      <c r="D192" s="24">
        <f>SUM(D187:D191)</f>
        <v>349318867</v>
      </c>
    </row>
    <row r="195" spans="1:4" x14ac:dyDescent="0.25">
      <c r="A195" s="10" t="s">
        <v>5</v>
      </c>
      <c r="B195" s="10" t="s">
        <v>33</v>
      </c>
      <c r="C195" s="10" t="s">
        <v>47</v>
      </c>
      <c r="D195" s="10" t="s">
        <v>34</v>
      </c>
    </row>
    <row r="196" spans="1:4" x14ac:dyDescent="0.25">
      <c r="A196" s="12">
        <v>812005522</v>
      </c>
      <c r="B196" s="12" t="s">
        <v>23</v>
      </c>
      <c r="C196" s="31" t="s">
        <v>61</v>
      </c>
      <c r="D196" s="32">
        <v>85295662</v>
      </c>
    </row>
    <row r="197" spans="1:4" x14ac:dyDescent="0.25">
      <c r="A197" s="14"/>
      <c r="B197" s="14"/>
      <c r="C197" s="31" t="s">
        <v>62</v>
      </c>
      <c r="D197" s="32">
        <v>6514952</v>
      </c>
    </row>
    <row r="198" spans="1:4" x14ac:dyDescent="0.25">
      <c r="A198" s="14"/>
      <c r="B198" s="14"/>
      <c r="C198" s="31" t="s">
        <v>36</v>
      </c>
      <c r="D198" s="32">
        <v>4332833</v>
      </c>
    </row>
    <row r="199" spans="1:4" x14ac:dyDescent="0.25">
      <c r="A199" s="14"/>
      <c r="B199" s="14"/>
      <c r="C199" s="31" t="s">
        <v>50</v>
      </c>
      <c r="D199" s="32">
        <v>117883726</v>
      </c>
    </row>
    <row r="200" spans="1:4" x14ac:dyDescent="0.25">
      <c r="A200" s="13"/>
      <c r="B200" s="13"/>
      <c r="C200" s="31" t="s">
        <v>51</v>
      </c>
      <c r="D200" s="32">
        <v>2533580</v>
      </c>
    </row>
    <row r="201" spans="1:4" x14ac:dyDescent="0.25">
      <c r="A201" s="17" t="s">
        <v>58</v>
      </c>
      <c r="B201" s="17"/>
      <c r="C201" s="17"/>
      <c r="D201" s="24">
        <f>SUM(D196:D200)</f>
        <v>216560753</v>
      </c>
    </row>
    <row r="204" spans="1:4" x14ac:dyDescent="0.25">
      <c r="A204" s="10" t="s">
        <v>5</v>
      </c>
      <c r="B204" s="10" t="s">
        <v>33</v>
      </c>
      <c r="C204" s="10" t="s">
        <v>47</v>
      </c>
      <c r="D204" s="10" t="s">
        <v>34</v>
      </c>
    </row>
    <row r="205" spans="1:4" ht="30" x14ac:dyDescent="0.25">
      <c r="A205" s="2">
        <v>900261353</v>
      </c>
      <c r="B205" s="50" t="s">
        <v>45</v>
      </c>
      <c r="C205" s="2" t="s">
        <v>25</v>
      </c>
      <c r="D205" s="5">
        <v>46389685</v>
      </c>
    </row>
    <row r="206" spans="1:4" x14ac:dyDescent="0.25">
      <c r="A206" s="17" t="s">
        <v>58</v>
      </c>
      <c r="B206" s="17"/>
      <c r="C206" s="17"/>
      <c r="D206" s="24">
        <f>SUM(D205)</f>
        <v>46389685</v>
      </c>
    </row>
    <row r="209" spans="1:4" x14ac:dyDescent="0.25">
      <c r="A209" s="10" t="s">
        <v>5</v>
      </c>
      <c r="B209" s="10" t="s">
        <v>33</v>
      </c>
      <c r="C209" s="10" t="s">
        <v>47</v>
      </c>
      <c r="D209" s="10" t="s">
        <v>34</v>
      </c>
    </row>
    <row r="210" spans="1:4" x14ac:dyDescent="0.25">
      <c r="A210" s="12">
        <v>890900518</v>
      </c>
      <c r="B210" s="15" t="s">
        <v>21</v>
      </c>
      <c r="C210" s="2" t="s">
        <v>80</v>
      </c>
      <c r="D210" s="2">
        <v>312218145</v>
      </c>
    </row>
    <row r="211" spans="1:4" x14ac:dyDescent="0.25">
      <c r="A211" s="14"/>
      <c r="B211" s="38"/>
      <c r="C211" s="2" t="s">
        <v>81</v>
      </c>
      <c r="D211" s="2">
        <v>2144744</v>
      </c>
    </row>
    <row r="212" spans="1:4" x14ac:dyDescent="0.25">
      <c r="A212" s="14"/>
      <c r="B212" s="38"/>
      <c r="C212" s="2" t="s">
        <v>115</v>
      </c>
      <c r="D212" s="2">
        <v>965165</v>
      </c>
    </row>
    <row r="213" spans="1:4" x14ac:dyDescent="0.25">
      <c r="A213" s="14"/>
      <c r="B213" s="38"/>
      <c r="C213" s="2" t="s">
        <v>116</v>
      </c>
      <c r="D213" s="2">
        <v>7182281</v>
      </c>
    </row>
    <row r="214" spans="1:4" x14ac:dyDescent="0.25">
      <c r="A214" s="14"/>
      <c r="B214" s="38"/>
      <c r="C214" s="2" t="s">
        <v>62</v>
      </c>
      <c r="D214" s="2">
        <v>33533647</v>
      </c>
    </row>
    <row r="215" spans="1:4" x14ac:dyDescent="0.25">
      <c r="A215" s="14"/>
      <c r="B215" s="38"/>
      <c r="C215" s="2" t="s">
        <v>63</v>
      </c>
      <c r="D215" s="2">
        <v>364081861</v>
      </c>
    </row>
    <row r="216" spans="1:4" x14ac:dyDescent="0.25">
      <c r="A216" s="14"/>
      <c r="B216" s="38"/>
      <c r="C216" s="2" t="s">
        <v>64</v>
      </c>
      <c r="D216" s="2">
        <v>230355787</v>
      </c>
    </row>
    <row r="217" spans="1:4" x14ac:dyDescent="0.25">
      <c r="A217" s="14"/>
      <c r="B217" s="38"/>
      <c r="C217" s="2" t="s">
        <v>76</v>
      </c>
      <c r="D217" s="2">
        <v>6167486</v>
      </c>
    </row>
    <row r="218" spans="1:4" x14ac:dyDescent="0.25">
      <c r="A218" s="14"/>
      <c r="B218" s="38"/>
      <c r="C218" s="2" t="s">
        <v>78</v>
      </c>
      <c r="D218" s="2">
        <v>58198887</v>
      </c>
    </row>
    <row r="219" spans="1:4" x14ac:dyDescent="0.25">
      <c r="A219" s="13"/>
      <c r="B219" s="16"/>
      <c r="C219" s="2" t="s">
        <v>107</v>
      </c>
      <c r="D219" s="2">
        <v>11474924</v>
      </c>
    </row>
    <row r="220" spans="1:4" x14ac:dyDescent="0.25">
      <c r="A220" s="17" t="s">
        <v>58</v>
      </c>
      <c r="B220" s="17"/>
      <c r="C220" s="17"/>
      <c r="D220" s="24">
        <f>SUM(D210:D219)</f>
        <v>1026322927</v>
      </c>
    </row>
    <row r="223" spans="1:4" x14ac:dyDescent="0.25">
      <c r="A223" s="10" t="s">
        <v>5</v>
      </c>
      <c r="B223" s="10" t="s">
        <v>33</v>
      </c>
      <c r="C223" s="10" t="s">
        <v>47</v>
      </c>
      <c r="D223" s="10" t="s">
        <v>34</v>
      </c>
    </row>
    <row r="224" spans="1:4" x14ac:dyDescent="0.25">
      <c r="A224" s="2">
        <v>890901826</v>
      </c>
      <c r="B224" s="2" t="s">
        <v>1</v>
      </c>
      <c r="C224" s="2" t="s">
        <v>107</v>
      </c>
      <c r="D224" s="5">
        <v>54675914</v>
      </c>
    </row>
    <row r="225" spans="1:4" x14ac:dyDescent="0.25">
      <c r="A225" s="17" t="s">
        <v>58</v>
      </c>
      <c r="B225" s="17"/>
      <c r="C225" s="17"/>
      <c r="D225" s="24">
        <f>SUM(D224)</f>
        <v>54675914</v>
      </c>
    </row>
    <row r="228" spans="1:4" x14ac:dyDescent="0.25">
      <c r="A228" s="10" t="s">
        <v>5</v>
      </c>
      <c r="B228" s="10" t="s">
        <v>33</v>
      </c>
      <c r="C228" s="10" t="s">
        <v>47</v>
      </c>
      <c r="D228" s="10" t="s">
        <v>34</v>
      </c>
    </row>
    <row r="229" spans="1:4" x14ac:dyDescent="0.25">
      <c r="A229" s="40">
        <v>811016192</v>
      </c>
      <c r="B229" s="44" t="s">
        <v>93</v>
      </c>
      <c r="C229" s="2" t="s">
        <v>76</v>
      </c>
      <c r="D229" s="5">
        <v>54313310</v>
      </c>
    </row>
    <row r="230" spans="1:4" x14ac:dyDescent="0.25">
      <c r="A230" s="40"/>
      <c r="B230" s="44"/>
      <c r="C230" s="2" t="s">
        <v>61</v>
      </c>
      <c r="D230" s="5">
        <v>67437282</v>
      </c>
    </row>
    <row r="231" spans="1:4" x14ac:dyDescent="0.25">
      <c r="A231" s="40"/>
      <c r="B231" s="44"/>
      <c r="C231" s="2" t="s">
        <v>62</v>
      </c>
      <c r="D231" s="5">
        <v>2284369</v>
      </c>
    </row>
    <row r="232" spans="1:4" x14ac:dyDescent="0.25">
      <c r="A232" s="40"/>
      <c r="B232" s="44"/>
      <c r="C232" s="2" t="s">
        <v>63</v>
      </c>
      <c r="D232" s="5">
        <v>135884337</v>
      </c>
    </row>
    <row r="233" spans="1:4" x14ac:dyDescent="0.25">
      <c r="A233" s="40"/>
      <c r="B233" s="44"/>
      <c r="C233" s="2" t="s">
        <v>64</v>
      </c>
      <c r="D233" s="5">
        <v>45748688</v>
      </c>
    </row>
    <row r="234" spans="1:4" x14ac:dyDescent="0.25">
      <c r="A234" s="17" t="s">
        <v>58</v>
      </c>
      <c r="B234" s="17"/>
      <c r="C234" s="17"/>
      <c r="D234" s="24">
        <f>SUM(D229:D233)</f>
        <v>305667986</v>
      </c>
    </row>
    <row r="237" spans="1:4" x14ac:dyDescent="0.25">
      <c r="A237" s="10" t="s">
        <v>5</v>
      </c>
      <c r="B237" s="10" t="s">
        <v>33</v>
      </c>
      <c r="C237" s="10" t="s">
        <v>47</v>
      </c>
      <c r="D237" s="10" t="s">
        <v>34</v>
      </c>
    </row>
    <row r="238" spans="1:4" x14ac:dyDescent="0.25">
      <c r="A238" s="2">
        <v>800149026</v>
      </c>
      <c r="B238" s="2" t="s">
        <v>65</v>
      </c>
      <c r="C238" s="2" t="s">
        <v>77</v>
      </c>
      <c r="D238" s="5">
        <v>1836861</v>
      </c>
    </row>
    <row r="239" spans="1:4" x14ac:dyDescent="0.25">
      <c r="A239" s="17" t="s">
        <v>58</v>
      </c>
      <c r="B239" s="17"/>
      <c r="C239" s="17"/>
      <c r="D239" s="24">
        <f>SUM(D238)</f>
        <v>1836861</v>
      </c>
    </row>
    <row r="242" spans="1:4" x14ac:dyDescent="0.25">
      <c r="A242" s="10" t="s">
        <v>5</v>
      </c>
      <c r="B242" s="10" t="s">
        <v>33</v>
      </c>
      <c r="C242" s="10" t="s">
        <v>47</v>
      </c>
      <c r="D242" s="10" t="s">
        <v>34</v>
      </c>
    </row>
    <row r="243" spans="1:4" ht="30" x14ac:dyDescent="0.25">
      <c r="A243" s="53">
        <v>800044402</v>
      </c>
      <c r="B243" s="54" t="s">
        <v>0</v>
      </c>
      <c r="C243" s="55" t="s">
        <v>50</v>
      </c>
      <c r="D243" s="29">
        <v>534896</v>
      </c>
    </row>
    <row r="244" spans="1:4" x14ac:dyDescent="0.25">
      <c r="A244" s="17" t="s">
        <v>58</v>
      </c>
      <c r="B244" s="17"/>
      <c r="C244" s="17"/>
      <c r="D244" s="24">
        <f>SUM(D243)</f>
        <v>534896</v>
      </c>
    </row>
    <row r="247" spans="1:4" x14ac:dyDescent="0.25">
      <c r="A247" s="10" t="s">
        <v>5</v>
      </c>
      <c r="B247" s="10" t="s">
        <v>33</v>
      </c>
      <c r="C247" s="10" t="s">
        <v>47</v>
      </c>
      <c r="D247" s="10" t="s">
        <v>34</v>
      </c>
    </row>
    <row r="248" spans="1:4" x14ac:dyDescent="0.25">
      <c r="A248" s="44">
        <v>900532504</v>
      </c>
      <c r="B248" s="44" t="s">
        <v>46</v>
      </c>
      <c r="C248" s="2" t="s">
        <v>51</v>
      </c>
      <c r="D248" s="5">
        <v>16369235</v>
      </c>
    </row>
    <row r="249" spans="1:4" x14ac:dyDescent="0.25">
      <c r="A249" s="44"/>
      <c r="B249" s="44"/>
      <c r="C249" s="2" t="s">
        <v>36</v>
      </c>
      <c r="D249" s="5">
        <v>9261540</v>
      </c>
    </row>
    <row r="250" spans="1:4" x14ac:dyDescent="0.25">
      <c r="A250" s="44"/>
      <c r="B250" s="44"/>
      <c r="C250" s="2" t="s">
        <v>50</v>
      </c>
      <c r="D250" s="5">
        <v>12492310</v>
      </c>
    </row>
    <row r="251" spans="1:4" x14ac:dyDescent="0.25">
      <c r="A251" s="17" t="s">
        <v>58</v>
      </c>
      <c r="B251" s="17"/>
      <c r="C251" s="17"/>
      <c r="D251" s="24">
        <f>SUM(D248:D250)</f>
        <v>38123085</v>
      </c>
    </row>
    <row r="254" spans="1:4" x14ac:dyDescent="0.25">
      <c r="A254" s="10" t="s">
        <v>5</v>
      </c>
      <c r="B254" s="10" t="s">
        <v>33</v>
      </c>
      <c r="C254" s="10" t="s">
        <v>47</v>
      </c>
      <c r="D254" s="10" t="s">
        <v>34</v>
      </c>
    </row>
    <row r="255" spans="1:4" x14ac:dyDescent="0.25">
      <c r="A255" s="2">
        <v>900124689</v>
      </c>
      <c r="B255" s="2" t="s">
        <v>94</v>
      </c>
      <c r="C255" s="2" t="s">
        <v>35</v>
      </c>
      <c r="D255" s="5">
        <v>2939004</v>
      </c>
    </row>
    <row r="256" spans="1:4" x14ac:dyDescent="0.25">
      <c r="A256" s="17" t="s">
        <v>58</v>
      </c>
      <c r="B256" s="17"/>
      <c r="C256" s="17"/>
      <c r="D256" s="24">
        <f>SUM(D255)</f>
        <v>2939004</v>
      </c>
    </row>
    <row r="259" spans="1:4" x14ac:dyDescent="0.25">
      <c r="A259" s="10" t="s">
        <v>5</v>
      </c>
      <c r="B259" s="10" t="s">
        <v>33</v>
      </c>
      <c r="C259" s="10" t="s">
        <v>47</v>
      </c>
      <c r="D259" s="10" t="s">
        <v>34</v>
      </c>
    </row>
    <row r="260" spans="1:4" x14ac:dyDescent="0.25">
      <c r="A260" s="41">
        <v>900390423</v>
      </c>
      <c r="B260" s="40" t="s">
        <v>56</v>
      </c>
      <c r="C260" s="2" t="s">
        <v>36</v>
      </c>
      <c r="D260" s="5">
        <v>1690333</v>
      </c>
    </row>
    <row r="261" spans="1:4" x14ac:dyDescent="0.25">
      <c r="A261" s="41"/>
      <c r="B261" s="40"/>
      <c r="C261" s="2" t="s">
        <v>50</v>
      </c>
      <c r="D261" s="5">
        <v>6226255</v>
      </c>
    </row>
    <row r="262" spans="1:4" x14ac:dyDescent="0.25">
      <c r="A262" s="41"/>
      <c r="B262" s="40"/>
      <c r="C262" s="2" t="s">
        <v>84</v>
      </c>
      <c r="D262" s="5">
        <v>5154896</v>
      </c>
    </row>
    <row r="263" spans="1:4" x14ac:dyDescent="0.25">
      <c r="A263" s="41"/>
      <c r="B263" s="40"/>
      <c r="C263" s="2" t="s">
        <v>26</v>
      </c>
      <c r="D263" s="5">
        <v>12379903</v>
      </c>
    </row>
    <row r="264" spans="1:4" x14ac:dyDescent="0.25">
      <c r="A264" s="41"/>
      <c r="B264" s="40"/>
      <c r="C264" s="2" t="s">
        <v>35</v>
      </c>
      <c r="D264" s="5">
        <v>870645</v>
      </c>
    </row>
    <row r="265" spans="1:4" x14ac:dyDescent="0.25">
      <c r="A265" s="17" t="s">
        <v>58</v>
      </c>
      <c r="B265" s="17"/>
      <c r="C265" s="17"/>
      <c r="D265" s="24">
        <f>SUM(D260:D264)</f>
        <v>26322032</v>
      </c>
    </row>
    <row r="268" spans="1:4" x14ac:dyDescent="0.25">
      <c r="A268" s="10" t="s">
        <v>5</v>
      </c>
      <c r="B268" s="10" t="s">
        <v>33</v>
      </c>
      <c r="C268" s="10" t="s">
        <v>47</v>
      </c>
      <c r="D268" s="10" t="s">
        <v>34</v>
      </c>
    </row>
    <row r="269" spans="1:4" ht="45" x14ac:dyDescent="0.25">
      <c r="A269" s="2">
        <v>800067065</v>
      </c>
      <c r="B269" s="50" t="s">
        <v>85</v>
      </c>
      <c r="C269" s="2" t="s">
        <v>117</v>
      </c>
      <c r="D269" s="5">
        <v>8322294</v>
      </c>
    </row>
    <row r="270" spans="1:4" x14ac:dyDescent="0.25">
      <c r="A270" s="17" t="s">
        <v>58</v>
      </c>
      <c r="B270" s="17"/>
      <c r="C270" s="17"/>
      <c r="D270" s="24">
        <f>SUM(D269)</f>
        <v>8322294</v>
      </c>
    </row>
    <row r="273" spans="1:4" x14ac:dyDescent="0.25">
      <c r="A273" s="10" t="s">
        <v>5</v>
      </c>
      <c r="B273" s="10" t="s">
        <v>33</v>
      </c>
      <c r="C273" s="10" t="s">
        <v>47</v>
      </c>
      <c r="D273" s="10" t="s">
        <v>34</v>
      </c>
    </row>
    <row r="274" spans="1:4" x14ac:dyDescent="0.25">
      <c r="A274" s="18">
        <v>900038926</v>
      </c>
      <c r="B274" s="56" t="s">
        <v>95</v>
      </c>
      <c r="C274" t="s">
        <v>50</v>
      </c>
      <c r="D274" s="29">
        <v>7441376</v>
      </c>
    </row>
    <row r="275" spans="1:4" x14ac:dyDescent="0.25">
      <c r="A275" s="19"/>
      <c r="B275" s="57"/>
      <c r="C275" t="s">
        <v>63</v>
      </c>
      <c r="D275" s="29">
        <v>7149569</v>
      </c>
    </row>
    <row r="276" spans="1:4" x14ac:dyDescent="0.25">
      <c r="A276" s="19"/>
      <c r="B276" s="57"/>
      <c r="C276" t="s">
        <v>64</v>
      </c>
      <c r="D276" s="29">
        <v>26989717</v>
      </c>
    </row>
    <row r="277" spans="1:4" x14ac:dyDescent="0.25">
      <c r="A277" s="19"/>
      <c r="B277" s="57"/>
      <c r="C277" t="s">
        <v>76</v>
      </c>
      <c r="D277" s="29">
        <v>5143965</v>
      </c>
    </row>
    <row r="278" spans="1:4" x14ac:dyDescent="0.25">
      <c r="A278" s="19"/>
      <c r="B278" s="57"/>
      <c r="C278" t="s">
        <v>77</v>
      </c>
      <c r="D278" s="29">
        <v>8707058</v>
      </c>
    </row>
    <row r="279" spans="1:4" x14ac:dyDescent="0.25">
      <c r="A279" s="19"/>
      <c r="B279" s="57"/>
      <c r="C279" t="s">
        <v>78</v>
      </c>
      <c r="D279" s="29">
        <v>25130372</v>
      </c>
    </row>
    <row r="280" spans="1:4" x14ac:dyDescent="0.25">
      <c r="A280" s="17" t="s">
        <v>58</v>
      </c>
      <c r="B280" s="17"/>
      <c r="C280" s="17"/>
      <c r="D280" s="24">
        <f>SUM(D274:D279)</f>
        <v>80562057</v>
      </c>
    </row>
    <row r="283" spans="1:4" x14ac:dyDescent="0.25">
      <c r="A283" s="10" t="s">
        <v>5</v>
      </c>
      <c r="B283" s="10" t="s">
        <v>33</v>
      </c>
      <c r="C283" s="10" t="s">
        <v>47</v>
      </c>
      <c r="D283" s="10" t="s">
        <v>34</v>
      </c>
    </row>
    <row r="284" spans="1:4" x14ac:dyDescent="0.25">
      <c r="A284" s="2">
        <v>805011262</v>
      </c>
      <c r="B284" s="2" t="s">
        <v>40</v>
      </c>
      <c r="C284" s="2" t="s">
        <v>25</v>
      </c>
      <c r="D284" s="5">
        <v>5835951</v>
      </c>
    </row>
    <row r="285" spans="1:4" x14ac:dyDescent="0.25">
      <c r="A285" s="17" t="s">
        <v>58</v>
      </c>
      <c r="B285" s="17"/>
      <c r="C285" s="17"/>
      <c r="D285" s="24">
        <f>SUM(D284)</f>
        <v>5835951</v>
      </c>
    </row>
    <row r="288" spans="1:4" x14ac:dyDescent="0.25">
      <c r="A288" s="10" t="s">
        <v>5</v>
      </c>
      <c r="B288" s="10" t="s">
        <v>33</v>
      </c>
      <c r="C288" s="10" t="s">
        <v>47</v>
      </c>
      <c r="D288" s="10" t="s">
        <v>34</v>
      </c>
    </row>
    <row r="289" spans="1:4" x14ac:dyDescent="0.25">
      <c r="A289" s="51">
        <v>890939936</v>
      </c>
      <c r="B289" s="2" t="s">
        <v>28</v>
      </c>
      <c r="C289" s="2" t="s">
        <v>36</v>
      </c>
      <c r="D289" s="5">
        <v>167263584</v>
      </c>
    </row>
    <row r="290" spans="1:4" x14ac:dyDescent="0.25">
      <c r="A290" s="52"/>
      <c r="B290" s="2" t="s">
        <v>28</v>
      </c>
      <c r="C290" s="2" t="s">
        <v>50</v>
      </c>
      <c r="D290" s="5">
        <v>47099119</v>
      </c>
    </row>
    <row r="291" spans="1:4" x14ac:dyDescent="0.25">
      <c r="A291" s="17" t="s">
        <v>58</v>
      </c>
      <c r="B291" s="17"/>
      <c r="C291" s="17"/>
      <c r="D291" s="24">
        <f>SUM(D289:D290)</f>
        <v>214362703</v>
      </c>
    </row>
    <row r="294" spans="1:4" x14ac:dyDescent="0.25">
      <c r="A294" s="17" t="s">
        <v>58</v>
      </c>
      <c r="B294" s="17"/>
      <c r="C294" s="17"/>
      <c r="D294" s="24">
        <v>5966851466</v>
      </c>
    </row>
  </sheetData>
  <mergeCells count="80">
    <mergeCell ref="A280:C280"/>
    <mergeCell ref="A285:C285"/>
    <mergeCell ref="A289:A290"/>
    <mergeCell ref="A291:C291"/>
    <mergeCell ref="A294:C294"/>
    <mergeCell ref="A260:A264"/>
    <mergeCell ref="B260:B264"/>
    <mergeCell ref="A265:C265"/>
    <mergeCell ref="A270:C270"/>
    <mergeCell ref="A274:A279"/>
    <mergeCell ref="B274:B279"/>
    <mergeCell ref="A244:C244"/>
    <mergeCell ref="A248:A250"/>
    <mergeCell ref="B248:B250"/>
    <mergeCell ref="A251:C251"/>
    <mergeCell ref="A256:C256"/>
    <mergeCell ref="A225:C225"/>
    <mergeCell ref="A229:A233"/>
    <mergeCell ref="B229:B233"/>
    <mergeCell ref="A234:C234"/>
    <mergeCell ref="A239:C239"/>
    <mergeCell ref="A201:C201"/>
    <mergeCell ref="A206:C206"/>
    <mergeCell ref="A210:A219"/>
    <mergeCell ref="B210:B219"/>
    <mergeCell ref="A220:C220"/>
    <mergeCell ref="A187:A191"/>
    <mergeCell ref="B187:B191"/>
    <mergeCell ref="A192:C192"/>
    <mergeCell ref="A196:A200"/>
    <mergeCell ref="B196:B200"/>
    <mergeCell ref="A167:C167"/>
    <mergeCell ref="A172:C172"/>
    <mergeCell ref="A176:A182"/>
    <mergeCell ref="B176:B182"/>
    <mergeCell ref="A183:C183"/>
    <mergeCell ref="A151:C151"/>
    <mergeCell ref="A156:C156"/>
    <mergeCell ref="A160:A161"/>
    <mergeCell ref="B160:B161"/>
    <mergeCell ref="A162:C162"/>
    <mergeCell ref="A60:C60"/>
    <mergeCell ref="A64:A78"/>
    <mergeCell ref="B64:B78"/>
    <mergeCell ref="A79:C79"/>
    <mergeCell ref="A83:A87"/>
    <mergeCell ref="B83:B87"/>
    <mergeCell ref="A13:C13"/>
    <mergeCell ref="A18:C18"/>
    <mergeCell ref="A23:C23"/>
    <mergeCell ref="A28:C28"/>
    <mergeCell ref="A32:A33"/>
    <mergeCell ref="B32:B33"/>
    <mergeCell ref="A34:C34"/>
    <mergeCell ref="A38:A44"/>
    <mergeCell ref="B38:B44"/>
    <mergeCell ref="A45:C45"/>
    <mergeCell ref="A49:A54"/>
    <mergeCell ref="B49:B54"/>
    <mergeCell ref="A136:C136"/>
    <mergeCell ref="A140:A150"/>
    <mergeCell ref="B140:B150"/>
    <mergeCell ref="A106:C106"/>
    <mergeCell ref="A110:A111"/>
    <mergeCell ref="B110:B111"/>
    <mergeCell ref="A112:C112"/>
    <mergeCell ref="A118:C118"/>
    <mergeCell ref="A122:A124"/>
    <mergeCell ref="B122:B124"/>
    <mergeCell ref="A125:C125"/>
    <mergeCell ref="A131:C131"/>
    <mergeCell ref="A92:A97"/>
    <mergeCell ref="B92:B97"/>
    <mergeCell ref="A98:C98"/>
    <mergeCell ref="A102:A105"/>
    <mergeCell ref="B102:B105"/>
    <mergeCell ref="A88:C88"/>
    <mergeCell ref="A3:C3"/>
    <mergeCell ref="A8:C8"/>
    <mergeCell ref="A55:C55"/>
  </mergeCells>
  <conditionalFormatting sqref="D116">
    <cfRule type="expression" dxfId="1" priority="1">
      <formula>$H116="VINCULADOS"</formula>
    </cfRule>
    <cfRule type="expression" dxfId="0" priority="2">
      <formula>$H116="VINCULADOS - EXTRANJEROS"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FT022 REPORTE PNA OCT 2024  </vt:lpstr>
      <vt:lpstr>PAGOS PNA OCT 2024</vt:lpstr>
    </vt:vector>
  </TitlesOfParts>
  <Company>XXXXXXXXXXXXXXXXXXXXXXXXXXX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BAEZ MEDINA</dc:creator>
  <cp:lastModifiedBy>JANETH</cp:lastModifiedBy>
  <dcterms:created xsi:type="dcterms:W3CDTF">2024-02-07T21:06:42Z</dcterms:created>
  <dcterms:modified xsi:type="dcterms:W3CDTF">2024-11-07T20:23:13Z</dcterms:modified>
</cp:coreProperties>
</file>