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V:\RECOBROS\Recobros de las EPSS\Circular 011\2025\ENERO\"/>
    </mc:Choice>
  </mc:AlternateContent>
  <xr:revisionPtr revIDLastSave="0" documentId="13_ncr:1_{A4A6809E-6070-4F3B-8CCD-D6896917BEED}" xr6:coauthVersionLast="36" xr6:coauthVersionMax="47" xr10:uidLastSave="{00000000-0000-0000-0000-000000000000}"/>
  <bookViews>
    <workbookView xWindow="-120" yWindow="-120" windowWidth="20730" windowHeight="11160" xr2:uid="{9AC7DF3D-8FF7-41F4-9224-0CD6ADBECEAA}"/>
  </bookViews>
  <sheets>
    <sheet name="FT022 REPORTE PNA DIC 2024  " sheetId="12" r:id="rId1"/>
    <sheet name="PAGOS DIC 2024 " sheetId="13" r:id="rId2"/>
  </sheets>
  <definedNames>
    <definedName name="_xlnm._FilterDatabase" localSheetId="0" hidden="1">'FT022 REPORTE PNA DIC 2024  '!$A$2:$I$54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6" i="13" l="1"/>
  <c r="D350" i="13"/>
  <c r="D344" i="13"/>
  <c r="D339" i="13"/>
  <c r="D334" i="13"/>
  <c r="D323" i="13"/>
  <c r="D315" i="13"/>
  <c r="D310" i="13"/>
  <c r="D305" i="13"/>
  <c r="D300" i="13"/>
  <c r="D293" i="13"/>
  <c r="D288" i="13"/>
  <c r="D282" i="13"/>
  <c r="D276" i="13"/>
  <c r="D269" i="13"/>
  <c r="D259" i="13"/>
  <c r="D252" i="13"/>
  <c r="D246" i="13"/>
  <c r="D239" i="13"/>
  <c r="D233" i="13"/>
  <c r="D225" i="13"/>
  <c r="D210" i="13"/>
  <c r="D204" i="13"/>
  <c r="D197" i="13"/>
  <c r="D191" i="13"/>
  <c r="D185" i="13"/>
  <c r="D177" i="13"/>
  <c r="D162" i="13"/>
  <c r="D157" i="13"/>
  <c r="D152" i="13"/>
  <c r="D146" i="13"/>
  <c r="D134" i="13"/>
  <c r="D128" i="13"/>
  <c r="D114" i="13"/>
  <c r="D106" i="13"/>
  <c r="D93" i="13"/>
  <c r="D86" i="13"/>
  <c r="D68" i="13"/>
  <c r="D63" i="13"/>
  <c r="D39" i="13"/>
  <c r="D33" i="13"/>
  <c r="D21" i="13"/>
  <c r="D15" i="13"/>
  <c r="D5" i="13"/>
  <c r="H1" i="12"/>
  <c r="G1" i="12"/>
  <c r="F1" i="12"/>
</calcChain>
</file>

<file path=xl/sharedStrings.xml><?xml version="1.0" encoding="utf-8"?>
<sst xmlns="http://schemas.openxmlformats.org/spreadsheetml/2006/main" count="664" uniqueCount="174">
  <si>
    <t>INVERSIONES MEDICAS DE ANTIOQUIA S.A. CLINICA LAS VEGAS</t>
  </si>
  <si>
    <t>HOSPITAL PABLO TOBON URIBE</t>
  </si>
  <si>
    <t>CORPORACION PARA ESTUDIOS EN SALUD CLINICA CES</t>
  </si>
  <si>
    <t>TIPO ID</t>
  </si>
  <si>
    <t>NIT</t>
  </si>
  <si>
    <t>NOMBRE INSTITUCION PRESTADORA  DE SERVICIOS DE SALUD</t>
  </si>
  <si>
    <t>FECHA DE COMPROMISO</t>
  </si>
  <si>
    <t>TIPO VALOR CONCILIADO</t>
  </si>
  <si>
    <t>FECHA</t>
  </si>
  <si>
    <t>NI</t>
  </si>
  <si>
    <t>E.S.E METROSALUD</t>
  </si>
  <si>
    <t>CLINICA ANTIOQUIA S.A.</t>
  </si>
  <si>
    <t>E.S.E HOSPITAL GENERAL DE MEDELLIN LUZ CASTRO DE GUTIERREZ</t>
  </si>
  <si>
    <t>HOSPICLINIC DE COLOMBIA S.A.S. - IPS SEDE OCAÑA NORTE DE SANTANDER</t>
  </si>
  <si>
    <t>CLINICA GENEZEN S.A.S</t>
  </si>
  <si>
    <t>01-2024</t>
  </si>
  <si>
    <t xml:space="preserve">E.S.E HOSPITAL SAN JUAN DE DIOS RIONEGRO </t>
  </si>
  <si>
    <t>E.S.E. HOSPITAL MANUEL URIBE ANGEL</t>
  </si>
  <si>
    <t>FUNDACION HOSPITALARIA SAN VICENTE DE PAUL</t>
  </si>
  <si>
    <t>02-2024</t>
  </si>
  <si>
    <t>FUNDACION AMIGOS DE LA SALUD</t>
  </si>
  <si>
    <t>CLINICA SOMA - SOCIEDAD MEDICA ANTIOQUEÑA SOMA  S.A.</t>
  </si>
  <si>
    <t>03-2024</t>
  </si>
  <si>
    <t>04-2024</t>
  </si>
  <si>
    <t>E.S.E HOSPITAL LA MARIA</t>
  </si>
  <si>
    <t>SOCIEDAD MÉDICA RIONEGRO S.A. SOMER S.A.</t>
  </si>
  <si>
    <t>E.S.E HOSPITAL SAN RAFAEL</t>
  </si>
  <si>
    <t>E.S.E HOSPITAL CESAR URIBE PIEDRAHITA</t>
  </si>
  <si>
    <t>FUNDACION INSTITUTO NEUROLOGICO DE COLOMBIA</t>
  </si>
  <si>
    <t>E.S.E HOSPITAL MARCO FIDEL SUAREZ</t>
  </si>
  <si>
    <t>INSTITUCION</t>
  </si>
  <si>
    <t>VALOR PAGADO</t>
  </si>
  <si>
    <t>05-2024</t>
  </si>
  <si>
    <t>06-2024</t>
  </si>
  <si>
    <t>E.S.E HOSPITAL SAN VICENTE DE PAUL</t>
  </si>
  <si>
    <t>E.S.E HOSPITAL SAN RAFAEL - YOLOMBO</t>
  </si>
  <si>
    <t>E.S.E HOSPITAL LA MISERICORDIA</t>
  </si>
  <si>
    <t>R.T.S S.A.S.</t>
  </si>
  <si>
    <t>E.S.E HOSPITAL LA MERCED - DE CIUDAD BOLIVAR</t>
  </si>
  <si>
    <t>E.S.E HOSPITAL SAN JUAN DE DIOS - YARUMAL</t>
  </si>
  <si>
    <t>E.S.E HOSPITAL SAN JUAN DE DIOS - SANTA FE DE ANTIOQUIA</t>
  </si>
  <si>
    <t>IPS DAVITA S.A.S.</t>
  </si>
  <si>
    <t>NUMERO ACTA DE PAGO</t>
  </si>
  <si>
    <t>07-2024</t>
  </si>
  <si>
    <t>08-2024</t>
  </si>
  <si>
    <t>CLINICA UNIVERSITARIA BOLIVARIANA</t>
  </si>
  <si>
    <t>E.S.E HOSPITAL SAN JERONIMO - MONTERIA</t>
  </si>
  <si>
    <t>PROMOTORA CLINICA ZONA FRANCA DE URABA S.A.S.</t>
  </si>
  <si>
    <t>FUNDACION CLINICA DEL NORTE</t>
  </si>
  <si>
    <t xml:space="preserve">TOTAL GENERAL </t>
  </si>
  <si>
    <t>09-2024</t>
  </si>
  <si>
    <t>10-2024</t>
  </si>
  <si>
    <t>11-2024</t>
  </si>
  <si>
    <t>12-2024</t>
  </si>
  <si>
    <t>INSTITUTO DE CANCEROLOGIA S.A</t>
  </si>
  <si>
    <t>CAMILO GUERRA PALACIO</t>
  </si>
  <si>
    <t xml:space="preserve">CORPORACION HOSPITAL INFANTIL CONCEJO DE MEDELLIN </t>
  </si>
  <si>
    <t>13-2024</t>
  </si>
  <si>
    <t>14-2024</t>
  </si>
  <si>
    <t>15-2024</t>
  </si>
  <si>
    <t>17-2024</t>
  </si>
  <si>
    <t>18-2024</t>
  </si>
  <si>
    <t>19-2024</t>
  </si>
  <si>
    <t>20-2024</t>
  </si>
  <si>
    <t>23-2024</t>
  </si>
  <si>
    <t>I.P.S. UNIVERSITARIA - HOSPITAL ALMA MATER DE ANTIOQUIA</t>
  </si>
  <si>
    <t>IPS FUNDACION SOMA - CHIGORODO</t>
  </si>
  <si>
    <t>PROMOTORA MEDICA Y ODONTOLOGICA DE ANTIOQUIA S.A.</t>
  </si>
  <si>
    <t>21-2024</t>
  </si>
  <si>
    <t>22-2024</t>
  </si>
  <si>
    <t>16-2024</t>
  </si>
  <si>
    <t>26-2024</t>
  </si>
  <si>
    <t>E.S.E HOSPITAL FRANCISCO VALDERRAMA - TURBO</t>
  </si>
  <si>
    <t>PROMOTORA MEDICA LAS AMERICAS S.A</t>
  </si>
  <si>
    <t>SERVIUCIS S.A.S.</t>
  </si>
  <si>
    <t>02-A-2020</t>
  </si>
  <si>
    <t>14-C-2024</t>
  </si>
  <si>
    <t>15-C-2024</t>
  </si>
  <si>
    <t>16-C-2024</t>
  </si>
  <si>
    <t>07-C-2024</t>
  </si>
  <si>
    <t>24-2024</t>
  </si>
  <si>
    <t>25-2024</t>
  </si>
  <si>
    <t>27-2024</t>
  </si>
  <si>
    <t>28-2024</t>
  </si>
  <si>
    <t>30-2024</t>
  </si>
  <si>
    <t>31-2024</t>
  </si>
  <si>
    <t>VALOR PENDIENTE NOVIEMBRE</t>
  </si>
  <si>
    <t xml:space="preserve">VALOR CONCILIADO DICIEMBRE </t>
  </si>
  <si>
    <t xml:space="preserve">PAGOS EFECTUADOS MES DICIEMBRE </t>
  </si>
  <si>
    <t>01122024</t>
  </si>
  <si>
    <t>30122024</t>
  </si>
  <si>
    <t>CLINICA SAN JUAN DE DIOS - LA CEJA</t>
  </si>
  <si>
    <t>FUNDACION HOSPITAL SAN VICENTE DE PAUL RIONEGRO</t>
  </si>
  <si>
    <t>CLINICA MEDELLIN S.A.</t>
  </si>
  <si>
    <t>COMUNIDAD DE HERMANAS DOMINICAS DE LA PRESENTACION DE LA SANTISIMA VIRGEN DE TOURS PROVINCIA DE MEDELLIN CLINICA EL ROSARIO</t>
  </si>
  <si>
    <t>CLINICA PAJONAL S.A.S.</t>
  </si>
  <si>
    <t>VISION INTEGRADOS S.A.S.</t>
  </si>
  <si>
    <t>CLINICA DEL PRADO S.A.S.</t>
  </si>
  <si>
    <t>E.S.E HOSPITAL CARISMA</t>
  </si>
  <si>
    <t>CENTRO CARDIOVASCULAR SOMER INCARE S.A.</t>
  </si>
  <si>
    <t>ESPECIALIDADES MEDICAS METROPOLITANAS S.A.S. EMMSA</t>
  </si>
  <si>
    <t>CENTRO ONCOLOGICO DE ANTIOQUIA S.A.</t>
  </si>
  <si>
    <t>NUEVA CLINICA SAGRADO CORAZON S.A.S</t>
  </si>
  <si>
    <t>04-A-2022</t>
  </si>
  <si>
    <t>03-A-2020</t>
  </si>
  <si>
    <t>04-A-2020</t>
  </si>
  <si>
    <t>05-A-2020</t>
  </si>
  <si>
    <t>06-A-2022</t>
  </si>
  <si>
    <t>33-2023</t>
  </si>
  <si>
    <t>34-2023</t>
  </si>
  <si>
    <t>35-2023</t>
  </si>
  <si>
    <t>36-2023</t>
  </si>
  <si>
    <t>09-2023</t>
  </si>
  <si>
    <t>29-2024</t>
  </si>
  <si>
    <t>37-2023</t>
  </si>
  <si>
    <t>38-2023</t>
  </si>
  <si>
    <t>13-C-2024</t>
  </si>
  <si>
    <t xml:space="preserve">15C-2024 </t>
  </si>
  <si>
    <t>18-2023</t>
  </si>
  <si>
    <t>19-2023</t>
  </si>
  <si>
    <t>17-C-2024</t>
  </si>
  <si>
    <t xml:space="preserve">18C-2024 </t>
  </si>
  <si>
    <t xml:space="preserve">19C-2024  </t>
  </si>
  <si>
    <t xml:space="preserve">20C-2024  </t>
  </si>
  <si>
    <t xml:space="preserve">21C-2024 </t>
  </si>
  <si>
    <t>22C-2024</t>
  </si>
  <si>
    <t>14-2023</t>
  </si>
  <si>
    <t>15-2023</t>
  </si>
  <si>
    <t>17-2020</t>
  </si>
  <si>
    <t>07-2021</t>
  </si>
  <si>
    <t>05-2023</t>
  </si>
  <si>
    <t>06-2023</t>
  </si>
  <si>
    <t>07-2023</t>
  </si>
  <si>
    <t>08-C-2024</t>
  </si>
  <si>
    <t xml:space="preserve">09C-2024 </t>
  </si>
  <si>
    <t>20-A-2021</t>
  </si>
  <si>
    <t>23-A-2021</t>
  </si>
  <si>
    <t>24-A-2021</t>
  </si>
  <si>
    <t>25-A-2021</t>
  </si>
  <si>
    <t>34-2024</t>
  </si>
  <si>
    <t>35-2024</t>
  </si>
  <si>
    <t>36-2024</t>
  </si>
  <si>
    <t>37-2024</t>
  </si>
  <si>
    <t>38-2024</t>
  </si>
  <si>
    <t xml:space="preserve">08C-2024 
</t>
  </si>
  <si>
    <t>05-C-2024</t>
  </si>
  <si>
    <t>E.S.E HOSPITAL SAN RAFAEL DE ITAGUI</t>
  </si>
  <si>
    <t>06-C-2024</t>
  </si>
  <si>
    <t>84-2023</t>
  </si>
  <si>
    <t>85-2023</t>
  </si>
  <si>
    <t>88-2023</t>
  </si>
  <si>
    <t>89-2023</t>
  </si>
  <si>
    <t>91-2023</t>
  </si>
  <si>
    <t>24-C-2024</t>
  </si>
  <si>
    <t>25-C-2024</t>
  </si>
  <si>
    <t xml:space="preserve">26C-2024 </t>
  </si>
  <si>
    <t>28-2022</t>
  </si>
  <si>
    <t>10-A-2022</t>
  </si>
  <si>
    <t>15-A-2022</t>
  </si>
  <si>
    <t>08-A-2018</t>
  </si>
  <si>
    <t>10-A-2018</t>
  </si>
  <si>
    <t>12-A-2018</t>
  </si>
  <si>
    <t>06-A-2018</t>
  </si>
  <si>
    <t>12-i-2024</t>
  </si>
  <si>
    <t>13-i-2024</t>
  </si>
  <si>
    <t>14-i-2024</t>
  </si>
  <si>
    <t>18-A-2019</t>
  </si>
  <si>
    <t>06-A-2020</t>
  </si>
  <si>
    <t>08-A-2020</t>
  </si>
  <si>
    <t>09-A-2020</t>
  </si>
  <si>
    <t>12-A-2020</t>
  </si>
  <si>
    <t>14-A-2020</t>
  </si>
  <si>
    <t>21-A-2020</t>
  </si>
  <si>
    <t>01-A-2021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</si>
</sst>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8">
    <xf numFmtId="0" fontId="0" fillId="0" borderId="0" xfId="0"/>
    <xf numFmtId="164" fontId="0" fillId="0" borderId="0" xfId="1" applyNumberFormat="1" applyFont="1"/>
    <xf numFmtId="0" fontId="0" fillId="0" borderId="1" xfId="0" applyBorder="1"/>
    <xf numFmtId="164" fontId="3" fillId="0" borderId="0" xfId="1" applyNumberFormat="1" applyFont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quotePrefix="1" applyFill="1" applyBorder="1" applyAlignment="1">
      <alignment horizontal="right"/>
    </xf>
    <xf numFmtId="0" fontId="3" fillId="0" borderId="1" xfId="0" applyFont="1" applyFill="1" applyBorder="1"/>
    <xf numFmtId="1" fontId="0" fillId="0" borderId="1" xfId="1" applyNumberFormat="1" applyFont="1" applyFill="1" applyBorder="1" applyAlignment="1">
      <alignment horizontal="right"/>
    </xf>
    <xf numFmtId="49" fontId="0" fillId="0" borderId="1" xfId="0" applyNumberFormat="1" applyFill="1" applyBorder="1"/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 applyProtection="1">
      <alignment horizontal="center" vertical="center" wrapText="1"/>
    </xf>
    <xf numFmtId="165" fontId="0" fillId="0" borderId="1" xfId="2" applyNumberFormat="1" applyFont="1" applyBorder="1"/>
    <xf numFmtId="165" fontId="0" fillId="0" borderId="0" xfId="0" applyNumberFormat="1"/>
    <xf numFmtId="165" fontId="2" fillId="2" borderId="1" xfId="2" applyNumberFormat="1" applyFont="1" applyFill="1" applyBorder="1" applyAlignment="1">
      <alignment horizontal="center"/>
    </xf>
    <xf numFmtId="165" fontId="2" fillId="2" borderId="3" xfId="2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left"/>
    </xf>
    <xf numFmtId="165" fontId="1" fillId="0" borderId="1" xfId="2" applyNumberFormat="1" applyFont="1" applyBorder="1" applyAlignment="1">
      <alignment horizontal="right"/>
    </xf>
    <xf numFmtId="165" fontId="1" fillId="0" borderId="3" xfId="2" applyNumberFormat="1" applyFont="1" applyBorder="1" applyAlignment="1">
      <alignment horizontal="right"/>
    </xf>
    <xf numFmtId="165" fontId="0" fillId="0" borderId="0" xfId="2" applyNumberFormat="1" applyFont="1"/>
    <xf numFmtId="0" fontId="0" fillId="0" borderId="8" xfId="0" applyFont="1" applyBorder="1" applyAlignment="1">
      <alignment horizontal="left"/>
    </xf>
    <xf numFmtId="0" fontId="0" fillId="0" borderId="1" xfId="0" applyBorder="1" applyAlignment="1">
      <alignment horizontal="left"/>
    </xf>
    <xf numFmtId="165" fontId="2" fillId="2" borderId="3" xfId="2" applyNumberFormat="1" applyFont="1" applyFill="1" applyBorder="1" applyAlignment="1">
      <alignment horizontal="right"/>
    </xf>
    <xf numFmtId="165" fontId="0" fillId="0" borderId="3" xfId="2" applyNumberFormat="1" applyFont="1" applyBorder="1"/>
    <xf numFmtId="165" fontId="0" fillId="0" borderId="1" xfId="2" applyNumberFormat="1" applyFont="1" applyFill="1" applyBorder="1" applyAlignment="1">
      <alignment horizontal="right"/>
    </xf>
    <xf numFmtId="165" fontId="0" fillId="0" borderId="1" xfId="2" applyNumberFormat="1" applyFont="1" applyBorder="1" applyAlignment="1">
      <alignment horizontal="right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165" fontId="0" fillId="0" borderId="1" xfId="2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65" fontId="1" fillId="0" borderId="1" xfId="2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left" vertical="center"/>
    </xf>
    <xf numFmtId="165" fontId="1" fillId="0" borderId="3" xfId="2" applyNumberFormat="1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165" fontId="0" fillId="0" borderId="3" xfId="2" applyNumberFormat="1" applyFont="1" applyBorder="1" applyAlignment="1">
      <alignment vertical="center"/>
    </xf>
    <xf numFmtId="0" fontId="0" fillId="0" borderId="8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165" fontId="0" fillId="0" borderId="1" xfId="2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5" fontId="0" fillId="0" borderId="2" xfId="2" applyNumberFormat="1" applyFont="1" applyBorder="1" applyAlignment="1">
      <alignment horizontal="center" vertical="center"/>
    </xf>
    <xf numFmtId="165" fontId="0" fillId="0" borderId="3" xfId="2" applyNumberFormat="1" applyFont="1" applyBorder="1" applyAlignment="1">
      <alignment horizontal="center" vertical="center"/>
    </xf>
  </cellXfs>
  <cellStyles count="3">
    <cellStyle name="Millares" xfId="1" builtinId="3"/>
    <cellStyle name="Moneda 2" xfId="2" xr:uid="{D476A445-6F3A-40E1-B5D6-E76A5DC66B4A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9E80-776D-4B7D-BED8-6B45761E75EB}">
  <dimension ref="A1:J54"/>
  <sheetViews>
    <sheetView tabSelected="1" workbookViewId="0">
      <selection activeCell="A2" sqref="A2"/>
    </sheetView>
  </sheetViews>
  <sheetFormatPr baseColWidth="10" defaultRowHeight="15" x14ac:dyDescent="0.25"/>
  <cols>
    <col min="2" max="2" width="16.28515625" customWidth="1"/>
    <col min="3" max="3" width="71.140625" customWidth="1"/>
    <col min="4" max="4" width="17.28515625" customWidth="1"/>
    <col min="5" max="5" width="15.28515625" customWidth="1"/>
    <col min="6" max="6" width="16.85546875" style="3" customWidth="1"/>
    <col min="7" max="7" width="25.28515625" customWidth="1"/>
    <col min="8" max="8" width="24.42578125" style="3" customWidth="1"/>
    <col min="9" max="9" width="13.28515625" customWidth="1"/>
  </cols>
  <sheetData>
    <row r="1" spans="1:10" x14ac:dyDescent="0.25">
      <c r="F1" s="1">
        <f>SUBTOTAL(9,F3:F1048576)</f>
        <v>7844684795</v>
      </c>
      <c r="G1" s="1">
        <f>SUBTOTAL(9,G3:G46)</f>
        <v>2568786042</v>
      </c>
      <c r="H1" s="3">
        <f>SUBTOTAL(9,H3:H52)</f>
        <v>7257176646</v>
      </c>
    </row>
    <row r="2" spans="1:10" ht="61.5" customHeight="1" x14ac:dyDescent="0.25">
      <c r="A2" s="18" t="s">
        <v>3</v>
      </c>
      <c r="B2" s="18" t="s">
        <v>4</v>
      </c>
      <c r="C2" s="18" t="s">
        <v>5</v>
      </c>
      <c r="D2" s="18" t="s">
        <v>6</v>
      </c>
      <c r="E2" s="18" t="s">
        <v>7</v>
      </c>
      <c r="F2" s="19" t="s">
        <v>86</v>
      </c>
      <c r="G2" s="18" t="s">
        <v>87</v>
      </c>
      <c r="H2" s="20" t="s">
        <v>88</v>
      </c>
      <c r="I2" s="20" t="s">
        <v>8</v>
      </c>
    </row>
    <row r="3" spans="1:10" s="17" customFormat="1" x14ac:dyDescent="0.25">
      <c r="A3" s="12" t="s">
        <v>9</v>
      </c>
      <c r="B3" s="12">
        <v>890904646</v>
      </c>
      <c r="C3" s="2" t="s">
        <v>12</v>
      </c>
      <c r="D3" s="13" t="s">
        <v>89</v>
      </c>
      <c r="E3" s="12">
        <v>1</v>
      </c>
      <c r="F3" s="14">
        <v>2318390517</v>
      </c>
      <c r="G3" s="15">
        <v>0</v>
      </c>
      <c r="H3" s="2">
        <v>2028207486</v>
      </c>
      <c r="I3" s="16" t="s">
        <v>90</v>
      </c>
    </row>
    <row r="4" spans="1:10" s="17" customFormat="1" x14ac:dyDescent="0.25">
      <c r="A4" s="12" t="s">
        <v>9</v>
      </c>
      <c r="B4" s="12">
        <v>890905154</v>
      </c>
      <c r="C4" s="2" t="s">
        <v>91</v>
      </c>
      <c r="D4" s="13" t="s">
        <v>89</v>
      </c>
      <c r="E4" s="12">
        <v>1</v>
      </c>
      <c r="F4" s="14">
        <v>168277200</v>
      </c>
      <c r="G4" s="15">
        <v>0</v>
      </c>
      <c r="H4" s="2">
        <v>810799600</v>
      </c>
      <c r="I4" s="16" t="s">
        <v>90</v>
      </c>
    </row>
    <row r="5" spans="1:10" s="17" customFormat="1" x14ac:dyDescent="0.25">
      <c r="A5" s="12" t="s">
        <v>9</v>
      </c>
      <c r="B5" s="12">
        <v>890901826</v>
      </c>
      <c r="C5" s="2" t="s">
        <v>1</v>
      </c>
      <c r="D5" s="13" t="s">
        <v>89</v>
      </c>
      <c r="E5" s="12">
        <v>1</v>
      </c>
      <c r="F5" s="14">
        <v>1014620246</v>
      </c>
      <c r="G5" s="15">
        <v>0</v>
      </c>
      <c r="H5" s="2">
        <v>722189120</v>
      </c>
      <c r="I5" s="16" t="s">
        <v>90</v>
      </c>
    </row>
    <row r="6" spans="1:10" s="17" customFormat="1" x14ac:dyDescent="0.25">
      <c r="A6" s="12" t="s">
        <v>9</v>
      </c>
      <c r="B6" s="12">
        <v>890900518</v>
      </c>
      <c r="C6" s="2" t="s">
        <v>18</v>
      </c>
      <c r="D6" s="13" t="s">
        <v>89</v>
      </c>
      <c r="E6" s="12">
        <v>1</v>
      </c>
      <c r="F6" s="14">
        <v>1268464695</v>
      </c>
      <c r="G6" s="15">
        <v>0</v>
      </c>
      <c r="H6" s="2">
        <v>608171273</v>
      </c>
      <c r="I6" s="16" t="s">
        <v>90</v>
      </c>
    </row>
    <row r="7" spans="1:10" x14ac:dyDescent="0.25">
      <c r="A7" s="2" t="s">
        <v>9</v>
      </c>
      <c r="B7" s="2">
        <v>890905177</v>
      </c>
      <c r="C7" s="2" t="s">
        <v>24</v>
      </c>
      <c r="D7" s="13" t="s">
        <v>89</v>
      </c>
      <c r="E7" s="2">
        <v>1</v>
      </c>
      <c r="F7" s="14">
        <v>252426142</v>
      </c>
      <c r="G7" s="15">
        <v>757163213</v>
      </c>
      <c r="H7" s="2">
        <v>411107811</v>
      </c>
      <c r="I7" s="16" t="s">
        <v>90</v>
      </c>
      <c r="J7" s="17"/>
    </row>
    <row r="8" spans="1:10" x14ac:dyDescent="0.25">
      <c r="A8" s="2" t="s">
        <v>9</v>
      </c>
      <c r="B8" s="2">
        <v>890907254</v>
      </c>
      <c r="C8" s="2" t="s">
        <v>16</v>
      </c>
      <c r="D8" s="13" t="s">
        <v>89</v>
      </c>
      <c r="E8" s="2">
        <v>1</v>
      </c>
      <c r="F8" s="14">
        <v>11565831</v>
      </c>
      <c r="G8" s="15">
        <v>196043532</v>
      </c>
      <c r="H8" s="2">
        <v>392585838</v>
      </c>
      <c r="I8" s="16" t="s">
        <v>90</v>
      </c>
      <c r="J8" s="17"/>
    </row>
    <row r="9" spans="1:10" x14ac:dyDescent="0.25">
      <c r="A9" s="2" t="s">
        <v>9</v>
      </c>
      <c r="B9" s="2">
        <v>800058016</v>
      </c>
      <c r="C9" s="2" t="s">
        <v>10</v>
      </c>
      <c r="D9" s="13" t="s">
        <v>89</v>
      </c>
      <c r="E9" s="2">
        <v>1</v>
      </c>
      <c r="F9" s="14">
        <v>298955366</v>
      </c>
      <c r="G9" s="15">
        <v>0</v>
      </c>
      <c r="H9" s="2">
        <v>366090120</v>
      </c>
      <c r="I9" s="16" t="s">
        <v>90</v>
      </c>
      <c r="J9" s="17"/>
    </row>
    <row r="10" spans="1:10" x14ac:dyDescent="0.25">
      <c r="A10" s="2" t="s">
        <v>9</v>
      </c>
      <c r="B10" s="2">
        <v>890980757</v>
      </c>
      <c r="C10" s="2" t="s">
        <v>27</v>
      </c>
      <c r="D10" s="13" t="s">
        <v>89</v>
      </c>
      <c r="E10" s="2">
        <v>1</v>
      </c>
      <c r="F10" s="14">
        <v>38544974</v>
      </c>
      <c r="G10" s="15">
        <v>192292173</v>
      </c>
      <c r="H10" s="2">
        <v>241185369</v>
      </c>
      <c r="I10" s="16" t="s">
        <v>90</v>
      </c>
      <c r="J10" s="17"/>
    </row>
    <row r="11" spans="1:10" x14ac:dyDescent="0.25">
      <c r="A11" s="2" t="s">
        <v>9</v>
      </c>
      <c r="B11" s="2">
        <v>890906347</v>
      </c>
      <c r="C11" s="2" t="s">
        <v>17</v>
      </c>
      <c r="D11" s="13" t="s">
        <v>89</v>
      </c>
      <c r="E11" s="2">
        <v>1</v>
      </c>
      <c r="F11" s="14">
        <v>176323008</v>
      </c>
      <c r="G11" s="15">
        <v>0</v>
      </c>
      <c r="H11" s="2">
        <v>197998896</v>
      </c>
      <c r="I11" s="16" t="s">
        <v>90</v>
      </c>
      <c r="J11" s="17"/>
    </row>
    <row r="12" spans="1:10" x14ac:dyDescent="0.25">
      <c r="A12" s="2" t="s">
        <v>9</v>
      </c>
      <c r="B12" s="2">
        <v>900261353</v>
      </c>
      <c r="C12" s="2" t="s">
        <v>92</v>
      </c>
      <c r="D12" s="13" t="s">
        <v>89</v>
      </c>
      <c r="E12" s="2">
        <v>1</v>
      </c>
      <c r="F12" s="14">
        <v>328021985</v>
      </c>
      <c r="G12" s="15">
        <v>0</v>
      </c>
      <c r="H12" s="2">
        <v>119711434</v>
      </c>
      <c r="I12" s="16" t="s">
        <v>90</v>
      </c>
      <c r="J12" s="17"/>
    </row>
    <row r="13" spans="1:10" x14ac:dyDescent="0.25">
      <c r="A13" s="2" t="s">
        <v>9</v>
      </c>
      <c r="B13" s="2">
        <v>800149026</v>
      </c>
      <c r="C13" s="2" t="s">
        <v>54</v>
      </c>
      <c r="D13" s="13" t="s">
        <v>89</v>
      </c>
      <c r="E13" s="2">
        <v>1</v>
      </c>
      <c r="F13" s="14">
        <v>428238183</v>
      </c>
      <c r="G13" s="15">
        <v>11985081</v>
      </c>
      <c r="H13" s="2">
        <v>119153852</v>
      </c>
      <c r="I13" s="16" t="s">
        <v>90</v>
      </c>
      <c r="J13" s="17"/>
    </row>
    <row r="14" spans="1:10" x14ac:dyDescent="0.25">
      <c r="A14" s="2" t="s">
        <v>9</v>
      </c>
      <c r="B14" s="2">
        <v>890911816</v>
      </c>
      <c r="C14" s="2" t="s">
        <v>93</v>
      </c>
      <c r="D14" s="13" t="s">
        <v>89</v>
      </c>
      <c r="E14" s="2">
        <v>1</v>
      </c>
      <c r="F14" s="14">
        <v>36544605</v>
      </c>
      <c r="G14" s="15">
        <v>0</v>
      </c>
      <c r="H14" s="2">
        <v>112947979</v>
      </c>
      <c r="I14" s="16" t="s">
        <v>90</v>
      </c>
      <c r="J14" s="17"/>
    </row>
    <row r="15" spans="1:10" x14ac:dyDescent="0.25">
      <c r="A15" s="2" t="s">
        <v>9</v>
      </c>
      <c r="B15" s="2">
        <v>890939936</v>
      </c>
      <c r="C15" s="2" t="s">
        <v>25</v>
      </c>
      <c r="D15" s="13" t="s">
        <v>89</v>
      </c>
      <c r="E15" s="2">
        <v>1</v>
      </c>
      <c r="F15" s="14">
        <v>236852637</v>
      </c>
      <c r="G15" s="15">
        <v>0</v>
      </c>
      <c r="H15" s="2">
        <v>106354258</v>
      </c>
      <c r="I15" s="16" t="s">
        <v>90</v>
      </c>
      <c r="J15" s="17"/>
    </row>
    <row r="16" spans="1:10" x14ac:dyDescent="0.25">
      <c r="A16" s="2" t="s">
        <v>9</v>
      </c>
      <c r="B16" s="2">
        <v>811042050</v>
      </c>
      <c r="C16" s="2" t="s">
        <v>74</v>
      </c>
      <c r="D16" s="13" t="s">
        <v>89</v>
      </c>
      <c r="E16" s="2">
        <v>1</v>
      </c>
      <c r="F16" s="14">
        <v>10810758</v>
      </c>
      <c r="G16" s="15">
        <v>0</v>
      </c>
      <c r="H16" s="2">
        <v>100805906</v>
      </c>
      <c r="I16" s="16" t="s">
        <v>90</v>
      </c>
      <c r="J16" s="17"/>
    </row>
    <row r="17" spans="1:10" x14ac:dyDescent="0.25">
      <c r="A17" s="2" t="s">
        <v>9</v>
      </c>
      <c r="B17" s="2">
        <v>890981374</v>
      </c>
      <c r="C17" s="2" t="s">
        <v>28</v>
      </c>
      <c r="D17" s="13" t="s">
        <v>89</v>
      </c>
      <c r="E17" s="2">
        <v>1</v>
      </c>
      <c r="F17" s="14">
        <v>7250166</v>
      </c>
      <c r="G17" s="15">
        <v>0</v>
      </c>
      <c r="H17" s="2">
        <v>94837917</v>
      </c>
      <c r="I17" s="16" t="s">
        <v>90</v>
      </c>
      <c r="J17" s="17"/>
    </row>
    <row r="18" spans="1:10" x14ac:dyDescent="0.25">
      <c r="A18" s="2" t="s">
        <v>9</v>
      </c>
      <c r="B18" s="2">
        <v>900421895</v>
      </c>
      <c r="C18" s="2" t="s">
        <v>48</v>
      </c>
      <c r="D18" s="13" t="s">
        <v>89</v>
      </c>
      <c r="E18" s="2">
        <v>1</v>
      </c>
      <c r="F18" s="14">
        <v>0</v>
      </c>
      <c r="G18" s="15">
        <v>0</v>
      </c>
      <c r="H18" s="2">
        <v>86234463</v>
      </c>
      <c r="I18" s="16" t="s">
        <v>90</v>
      </c>
      <c r="J18" s="17"/>
    </row>
    <row r="19" spans="1:10" x14ac:dyDescent="0.25">
      <c r="A19" s="2" t="s">
        <v>9</v>
      </c>
      <c r="B19" s="2">
        <v>890985703</v>
      </c>
      <c r="C19" s="2" t="s">
        <v>29</v>
      </c>
      <c r="D19" s="13" t="s">
        <v>89</v>
      </c>
      <c r="E19" s="2">
        <v>1</v>
      </c>
      <c r="F19" s="14">
        <v>58961582</v>
      </c>
      <c r="G19" s="15">
        <v>149611439</v>
      </c>
      <c r="H19" s="2">
        <v>98438488</v>
      </c>
      <c r="I19" s="16" t="s">
        <v>90</v>
      </c>
      <c r="J19" s="17"/>
    </row>
    <row r="20" spans="1:10" x14ac:dyDescent="0.25">
      <c r="A20" s="2" t="s">
        <v>9</v>
      </c>
      <c r="B20" s="2">
        <v>900532504</v>
      </c>
      <c r="C20" s="2" t="s">
        <v>41</v>
      </c>
      <c r="D20" s="13" t="s">
        <v>89</v>
      </c>
      <c r="E20" s="2">
        <v>1</v>
      </c>
      <c r="F20" s="14">
        <v>0</v>
      </c>
      <c r="G20" s="15">
        <v>0</v>
      </c>
      <c r="H20" s="2">
        <v>68707705</v>
      </c>
      <c r="I20" s="16" t="s">
        <v>90</v>
      </c>
      <c r="J20" s="17"/>
    </row>
    <row r="21" spans="1:10" x14ac:dyDescent="0.25">
      <c r="A21" s="2" t="s">
        <v>9</v>
      </c>
      <c r="B21" s="2">
        <v>811016192</v>
      </c>
      <c r="C21" s="2" t="s">
        <v>65</v>
      </c>
      <c r="D21" s="13" t="s">
        <v>89</v>
      </c>
      <c r="E21" s="2">
        <v>1</v>
      </c>
      <c r="F21" s="14">
        <v>21419941</v>
      </c>
      <c r="G21" s="15">
        <v>618010646</v>
      </c>
      <c r="H21" s="2">
        <v>66825755</v>
      </c>
      <c r="I21" s="16" t="s">
        <v>90</v>
      </c>
      <c r="J21" s="17"/>
    </row>
    <row r="22" spans="1:10" x14ac:dyDescent="0.25">
      <c r="A22" s="2" t="s">
        <v>9</v>
      </c>
      <c r="B22" s="2">
        <v>890905843</v>
      </c>
      <c r="C22" s="2" t="s">
        <v>94</v>
      </c>
      <c r="D22" s="13" t="s">
        <v>89</v>
      </c>
      <c r="E22" s="2">
        <v>1</v>
      </c>
      <c r="F22" s="14">
        <v>0</v>
      </c>
      <c r="G22" s="15">
        <v>0</v>
      </c>
      <c r="H22" s="2">
        <v>63751881</v>
      </c>
      <c r="I22" s="16" t="s">
        <v>90</v>
      </c>
      <c r="J22" s="17"/>
    </row>
    <row r="23" spans="1:10" x14ac:dyDescent="0.25">
      <c r="A23" s="2" t="s">
        <v>9</v>
      </c>
      <c r="B23" s="2">
        <v>891079999</v>
      </c>
      <c r="C23" s="2" t="s">
        <v>46</v>
      </c>
      <c r="D23" s="13" t="s">
        <v>89</v>
      </c>
      <c r="E23" s="2">
        <v>1</v>
      </c>
      <c r="F23" s="14">
        <v>0</v>
      </c>
      <c r="G23" s="15">
        <v>0</v>
      </c>
      <c r="H23" s="2">
        <v>46141276</v>
      </c>
      <c r="I23" s="16" t="s">
        <v>90</v>
      </c>
      <c r="J23" s="17"/>
    </row>
    <row r="24" spans="1:10" x14ac:dyDescent="0.25">
      <c r="A24" s="2" t="s">
        <v>9</v>
      </c>
      <c r="B24" s="2">
        <v>890982608</v>
      </c>
      <c r="C24" s="2" t="s">
        <v>2</v>
      </c>
      <c r="D24" s="13" t="s">
        <v>89</v>
      </c>
      <c r="E24" s="2">
        <v>1</v>
      </c>
      <c r="F24" s="14">
        <v>283114959</v>
      </c>
      <c r="G24" s="15">
        <v>0</v>
      </c>
      <c r="H24" s="2">
        <v>45702019</v>
      </c>
      <c r="I24" s="16" t="s">
        <v>90</v>
      </c>
      <c r="J24" s="17"/>
    </row>
    <row r="25" spans="1:10" x14ac:dyDescent="0.25">
      <c r="A25" s="2" t="s">
        <v>9</v>
      </c>
      <c r="B25" s="2">
        <v>890981536</v>
      </c>
      <c r="C25" s="2" t="s">
        <v>35</v>
      </c>
      <c r="D25" s="13" t="s">
        <v>89</v>
      </c>
      <c r="E25" s="2">
        <v>1</v>
      </c>
      <c r="F25" s="14">
        <v>12271595</v>
      </c>
      <c r="G25" s="15">
        <v>201595851</v>
      </c>
      <c r="H25" s="2">
        <v>38679881</v>
      </c>
      <c r="I25" s="16" t="s">
        <v>90</v>
      </c>
      <c r="J25" s="17"/>
    </row>
    <row r="26" spans="1:10" x14ac:dyDescent="0.25">
      <c r="A26" s="2" t="s">
        <v>9</v>
      </c>
      <c r="B26" s="2">
        <v>890982264</v>
      </c>
      <c r="C26" s="2" t="s">
        <v>40</v>
      </c>
      <c r="D26" s="13" t="s">
        <v>89</v>
      </c>
      <c r="E26" s="2">
        <v>1</v>
      </c>
      <c r="F26" s="14">
        <v>10737149</v>
      </c>
      <c r="G26" s="15">
        <v>176429546</v>
      </c>
      <c r="H26" s="2">
        <v>36844405</v>
      </c>
      <c r="I26" s="16" t="s">
        <v>90</v>
      </c>
      <c r="J26" s="17"/>
    </row>
    <row r="27" spans="1:10" x14ac:dyDescent="0.25">
      <c r="A27" s="2" t="s">
        <v>9</v>
      </c>
      <c r="B27" s="2">
        <v>900390423</v>
      </c>
      <c r="C27" s="2" t="s">
        <v>47</v>
      </c>
      <c r="D27" s="13" t="s">
        <v>89</v>
      </c>
      <c r="E27" s="2">
        <v>1</v>
      </c>
      <c r="F27" s="14">
        <v>5204224</v>
      </c>
      <c r="G27" s="15">
        <v>0</v>
      </c>
      <c r="H27" s="2">
        <v>31700429</v>
      </c>
      <c r="I27" s="16" t="s">
        <v>90</v>
      </c>
      <c r="J27" s="17"/>
    </row>
    <row r="28" spans="1:10" x14ac:dyDescent="0.25">
      <c r="A28" s="2" t="s">
        <v>9</v>
      </c>
      <c r="B28" s="2">
        <v>890902922</v>
      </c>
      <c r="C28" s="2" t="s">
        <v>45</v>
      </c>
      <c r="D28" s="13" t="s">
        <v>89</v>
      </c>
      <c r="E28" s="2">
        <v>1</v>
      </c>
      <c r="F28" s="14">
        <v>3782070</v>
      </c>
      <c r="G28" s="15">
        <v>0</v>
      </c>
      <c r="H28" s="2">
        <v>31119337</v>
      </c>
      <c r="I28" s="16" t="s">
        <v>90</v>
      </c>
      <c r="J28" s="17"/>
    </row>
    <row r="29" spans="1:10" x14ac:dyDescent="0.25">
      <c r="A29" s="2" t="s">
        <v>9</v>
      </c>
      <c r="B29" s="2">
        <v>890981137</v>
      </c>
      <c r="C29" s="2" t="s">
        <v>72</v>
      </c>
      <c r="D29" s="13" t="s">
        <v>89</v>
      </c>
      <c r="E29" s="2">
        <v>1</v>
      </c>
      <c r="F29" s="14">
        <v>75527052</v>
      </c>
      <c r="G29" s="15">
        <v>0</v>
      </c>
      <c r="H29" s="2">
        <v>29940900</v>
      </c>
      <c r="I29" s="16" t="s">
        <v>90</v>
      </c>
      <c r="J29" s="17"/>
    </row>
    <row r="30" spans="1:10" x14ac:dyDescent="0.25">
      <c r="A30" s="2" t="s">
        <v>9</v>
      </c>
      <c r="B30" s="2">
        <v>890980066</v>
      </c>
      <c r="C30" s="2" t="s">
        <v>26</v>
      </c>
      <c r="D30" s="13" t="s">
        <v>89</v>
      </c>
      <c r="E30" s="2">
        <v>1</v>
      </c>
      <c r="F30" s="14">
        <v>0</v>
      </c>
      <c r="G30" s="15">
        <v>55427093</v>
      </c>
      <c r="H30" s="2">
        <v>22061680</v>
      </c>
      <c r="I30" s="16" t="s">
        <v>90</v>
      </c>
      <c r="J30" s="17"/>
    </row>
    <row r="31" spans="1:10" x14ac:dyDescent="0.25">
      <c r="A31" s="2" t="s">
        <v>9</v>
      </c>
      <c r="B31" s="2">
        <v>800138011</v>
      </c>
      <c r="C31" s="2" t="s">
        <v>36</v>
      </c>
      <c r="D31" s="13" t="s">
        <v>89</v>
      </c>
      <c r="E31" s="2">
        <v>1</v>
      </c>
      <c r="F31" s="14">
        <v>103308901</v>
      </c>
      <c r="G31" s="15">
        <v>0</v>
      </c>
      <c r="H31" s="2">
        <v>21009264</v>
      </c>
      <c r="I31" s="16" t="s">
        <v>90</v>
      </c>
      <c r="J31" s="17"/>
    </row>
    <row r="32" spans="1:10" x14ac:dyDescent="0.25">
      <c r="A32" s="2" t="s">
        <v>9</v>
      </c>
      <c r="B32" s="2">
        <v>900038926</v>
      </c>
      <c r="C32" s="2" t="s">
        <v>67</v>
      </c>
      <c r="D32" s="13" t="s">
        <v>89</v>
      </c>
      <c r="E32" s="2">
        <v>1</v>
      </c>
      <c r="F32" s="14">
        <v>12590369</v>
      </c>
      <c r="G32" s="15">
        <v>126535905</v>
      </c>
      <c r="H32" s="2">
        <v>20362960</v>
      </c>
      <c r="I32" s="16" t="s">
        <v>90</v>
      </c>
      <c r="J32" s="17"/>
    </row>
    <row r="33" spans="1:10" x14ac:dyDescent="0.25">
      <c r="A33" s="2" t="s">
        <v>9</v>
      </c>
      <c r="B33" s="2">
        <v>900625317</v>
      </c>
      <c r="C33" s="2" t="s">
        <v>56</v>
      </c>
      <c r="D33" s="13" t="s">
        <v>89</v>
      </c>
      <c r="E33" s="2">
        <v>1</v>
      </c>
      <c r="F33" s="14">
        <v>141797</v>
      </c>
      <c r="G33" s="15">
        <v>54992162</v>
      </c>
      <c r="H33" s="2">
        <v>19338523</v>
      </c>
      <c r="I33" s="16" t="s">
        <v>90</v>
      </c>
      <c r="J33" s="17"/>
    </row>
    <row r="34" spans="1:10" x14ac:dyDescent="0.25">
      <c r="A34" s="2" t="s">
        <v>9</v>
      </c>
      <c r="B34" s="2">
        <v>812005522</v>
      </c>
      <c r="C34" s="2" t="s">
        <v>20</v>
      </c>
      <c r="D34" s="13" t="s">
        <v>89</v>
      </c>
      <c r="E34" s="2">
        <v>1</v>
      </c>
      <c r="F34" s="14">
        <v>15478476</v>
      </c>
      <c r="G34" s="15">
        <v>0</v>
      </c>
      <c r="H34" s="2">
        <v>18550702</v>
      </c>
      <c r="I34" s="16" t="s">
        <v>90</v>
      </c>
      <c r="J34" s="17"/>
    </row>
    <row r="35" spans="1:10" x14ac:dyDescent="0.25">
      <c r="A35" s="2" t="s">
        <v>9</v>
      </c>
      <c r="B35" s="2">
        <v>900438216</v>
      </c>
      <c r="C35" s="2" t="s">
        <v>14</v>
      </c>
      <c r="D35" s="13" t="s">
        <v>89</v>
      </c>
      <c r="E35" s="2">
        <v>1</v>
      </c>
      <c r="F35" s="14">
        <v>54940582</v>
      </c>
      <c r="G35" s="15">
        <v>0</v>
      </c>
      <c r="H35" s="2">
        <v>14793752</v>
      </c>
      <c r="I35" s="16" t="s">
        <v>90</v>
      </c>
      <c r="J35" s="17"/>
    </row>
    <row r="36" spans="1:10" x14ac:dyDescent="0.25">
      <c r="A36" s="2" t="s">
        <v>9</v>
      </c>
      <c r="B36" s="2">
        <v>805011262</v>
      </c>
      <c r="C36" s="2" t="s">
        <v>37</v>
      </c>
      <c r="D36" s="13" t="s">
        <v>89</v>
      </c>
      <c r="E36" s="2">
        <v>1</v>
      </c>
      <c r="F36" s="14">
        <v>0</v>
      </c>
      <c r="G36" s="15">
        <v>20552697</v>
      </c>
      <c r="H36" s="2">
        <v>14585179</v>
      </c>
      <c r="I36" s="16" t="s">
        <v>90</v>
      </c>
      <c r="J36" s="17"/>
    </row>
    <row r="37" spans="1:10" x14ac:dyDescent="0.25">
      <c r="A37" s="2" t="s">
        <v>9</v>
      </c>
      <c r="B37" s="2">
        <v>890981726</v>
      </c>
      <c r="C37" s="2" t="s">
        <v>39</v>
      </c>
      <c r="D37" s="13" t="s">
        <v>89</v>
      </c>
      <c r="E37" s="2">
        <v>1</v>
      </c>
      <c r="F37" s="14">
        <v>5541782</v>
      </c>
      <c r="G37" s="15">
        <v>0</v>
      </c>
      <c r="H37" s="2">
        <v>12026976</v>
      </c>
      <c r="I37" s="16" t="s">
        <v>90</v>
      </c>
      <c r="J37" s="17"/>
    </row>
    <row r="38" spans="1:10" x14ac:dyDescent="0.25">
      <c r="A38" s="2" t="s">
        <v>9</v>
      </c>
      <c r="B38" s="2">
        <v>890907215</v>
      </c>
      <c r="C38" s="2" t="s">
        <v>34</v>
      </c>
      <c r="D38" s="13" t="s">
        <v>89</v>
      </c>
      <c r="E38" s="2">
        <v>1</v>
      </c>
      <c r="F38" s="14">
        <v>215983941</v>
      </c>
      <c r="G38" s="15">
        <v>0</v>
      </c>
      <c r="H38" s="2">
        <v>10764763</v>
      </c>
      <c r="I38" s="16" t="s">
        <v>90</v>
      </c>
      <c r="J38" s="17"/>
    </row>
    <row r="39" spans="1:10" s="17" customFormat="1" x14ac:dyDescent="0.25">
      <c r="A39" s="12" t="s">
        <v>9</v>
      </c>
      <c r="B39" s="12">
        <v>70129835</v>
      </c>
      <c r="C39" s="12" t="s">
        <v>55</v>
      </c>
      <c r="D39" s="13" t="s">
        <v>89</v>
      </c>
      <c r="E39" s="12">
        <v>1</v>
      </c>
      <c r="F39" s="14">
        <v>0</v>
      </c>
      <c r="G39" s="15">
        <v>0</v>
      </c>
      <c r="H39" s="12">
        <v>9900000</v>
      </c>
      <c r="I39" s="16" t="s">
        <v>90</v>
      </c>
    </row>
    <row r="40" spans="1:10" x14ac:dyDescent="0.25">
      <c r="A40" s="2" t="s">
        <v>9</v>
      </c>
      <c r="B40" s="2">
        <v>900124689</v>
      </c>
      <c r="C40" s="2" t="s">
        <v>66</v>
      </c>
      <c r="D40" s="13" t="s">
        <v>89</v>
      </c>
      <c r="E40" s="2">
        <v>1</v>
      </c>
      <c r="F40" s="14">
        <v>11971282</v>
      </c>
      <c r="G40" s="15">
        <v>0</v>
      </c>
      <c r="H40" s="2">
        <v>6962790</v>
      </c>
      <c r="I40" s="16" t="s">
        <v>90</v>
      </c>
      <c r="J40" s="17"/>
    </row>
    <row r="41" spans="1:10" x14ac:dyDescent="0.25">
      <c r="A41" s="2" t="s">
        <v>9</v>
      </c>
      <c r="B41" s="2">
        <v>811002429</v>
      </c>
      <c r="C41" s="2" t="s">
        <v>95</v>
      </c>
      <c r="D41" s="13" t="s">
        <v>89</v>
      </c>
      <c r="E41" s="2">
        <v>1</v>
      </c>
      <c r="F41" s="14">
        <v>39105512</v>
      </c>
      <c r="G41" s="15">
        <v>6399054</v>
      </c>
      <c r="H41" s="2">
        <v>2800553</v>
      </c>
      <c r="I41" s="16" t="s">
        <v>90</v>
      </c>
      <c r="J41" s="17"/>
    </row>
    <row r="42" spans="1:10" x14ac:dyDescent="0.25">
      <c r="A42" s="2" t="s">
        <v>9</v>
      </c>
      <c r="B42" s="2">
        <v>901180382</v>
      </c>
      <c r="C42" s="2" t="s">
        <v>96</v>
      </c>
      <c r="D42" s="13" t="s">
        <v>89</v>
      </c>
      <c r="E42" s="2">
        <v>1</v>
      </c>
      <c r="F42" s="14">
        <v>283800</v>
      </c>
      <c r="G42" s="15">
        <v>0</v>
      </c>
      <c r="H42" s="2">
        <v>2414300</v>
      </c>
      <c r="I42" s="16" t="s">
        <v>90</v>
      </c>
      <c r="J42" s="17"/>
    </row>
    <row r="43" spans="1:10" x14ac:dyDescent="0.25">
      <c r="A43" s="2" t="s">
        <v>9</v>
      </c>
      <c r="B43" s="2">
        <v>890938774</v>
      </c>
      <c r="C43" s="2" t="s">
        <v>97</v>
      </c>
      <c r="D43" s="13" t="s">
        <v>89</v>
      </c>
      <c r="E43" s="2">
        <v>1</v>
      </c>
      <c r="F43" s="14">
        <v>0</v>
      </c>
      <c r="G43" s="15">
        <v>0</v>
      </c>
      <c r="H43" s="2">
        <v>1782620</v>
      </c>
      <c r="I43" s="16" t="s">
        <v>90</v>
      </c>
      <c r="J43" s="17"/>
    </row>
    <row r="44" spans="1:10" x14ac:dyDescent="0.25">
      <c r="A44" s="2" t="s">
        <v>9</v>
      </c>
      <c r="B44" s="2">
        <v>890985405</v>
      </c>
      <c r="C44" s="2" t="s">
        <v>98</v>
      </c>
      <c r="D44" s="13" t="s">
        <v>89</v>
      </c>
      <c r="E44" s="2">
        <v>1</v>
      </c>
      <c r="F44" s="14">
        <v>972981</v>
      </c>
      <c r="G44" s="15">
        <v>1747650</v>
      </c>
      <c r="H44" s="2">
        <v>1656650</v>
      </c>
      <c r="I44" s="16" t="s">
        <v>90</v>
      </c>
      <c r="J44" s="17"/>
    </row>
    <row r="45" spans="1:10" s="17" customFormat="1" x14ac:dyDescent="0.25">
      <c r="A45" s="12" t="s">
        <v>9</v>
      </c>
      <c r="B45" s="12">
        <v>811042064</v>
      </c>
      <c r="C45" s="2" t="s">
        <v>99</v>
      </c>
      <c r="D45" s="13" t="s">
        <v>89</v>
      </c>
      <c r="E45" s="12">
        <v>1</v>
      </c>
      <c r="F45" s="14">
        <v>2549000</v>
      </c>
      <c r="G45" s="15">
        <v>0</v>
      </c>
      <c r="H45" s="2">
        <v>893500</v>
      </c>
      <c r="I45" s="16" t="s">
        <v>90</v>
      </c>
    </row>
    <row r="46" spans="1:10" s="17" customFormat="1" x14ac:dyDescent="0.25">
      <c r="A46" s="12" t="s">
        <v>9</v>
      </c>
      <c r="B46" s="12">
        <v>900226451</v>
      </c>
      <c r="C46" s="2" t="s">
        <v>100</v>
      </c>
      <c r="D46" s="13" t="s">
        <v>89</v>
      </c>
      <c r="E46" s="12">
        <v>1</v>
      </c>
      <c r="F46" s="14">
        <v>0</v>
      </c>
      <c r="G46" s="15">
        <v>0</v>
      </c>
      <c r="H46" s="2">
        <v>578736</v>
      </c>
      <c r="I46" s="16" t="s">
        <v>90</v>
      </c>
    </row>
    <row r="47" spans="1:10" s="17" customFormat="1" x14ac:dyDescent="0.25">
      <c r="A47" s="12" t="s">
        <v>9</v>
      </c>
      <c r="B47" s="12">
        <v>900236850</v>
      </c>
      <c r="C47" s="2" t="s">
        <v>101</v>
      </c>
      <c r="D47" s="13" t="s">
        <v>89</v>
      </c>
      <c r="E47" s="12">
        <v>1</v>
      </c>
      <c r="F47" s="14">
        <v>0</v>
      </c>
      <c r="G47" s="15">
        <v>0</v>
      </c>
      <c r="H47" s="2">
        <v>460300</v>
      </c>
      <c r="I47" s="16" t="s">
        <v>90</v>
      </c>
    </row>
    <row r="48" spans="1:10" s="17" customFormat="1" x14ac:dyDescent="0.25">
      <c r="A48" s="12" t="s">
        <v>9</v>
      </c>
      <c r="B48" s="12">
        <v>800190884</v>
      </c>
      <c r="C48" s="12" t="s">
        <v>11</v>
      </c>
      <c r="D48" s="13" t="s">
        <v>89</v>
      </c>
      <c r="E48" s="12">
        <v>1</v>
      </c>
      <c r="F48" s="14">
        <v>17017888</v>
      </c>
      <c r="G48" s="15">
        <v>0</v>
      </c>
      <c r="H48" s="15">
        <v>0</v>
      </c>
      <c r="I48" s="16" t="s">
        <v>90</v>
      </c>
    </row>
    <row r="49" spans="1:10" x14ac:dyDescent="0.25">
      <c r="A49" s="2" t="s">
        <v>9</v>
      </c>
      <c r="B49" s="2">
        <v>890903777</v>
      </c>
      <c r="C49" s="2" t="s">
        <v>21</v>
      </c>
      <c r="D49" s="13" t="s">
        <v>89</v>
      </c>
      <c r="E49" s="2">
        <v>1</v>
      </c>
      <c r="F49" s="14">
        <v>14754575</v>
      </c>
      <c r="G49" s="15">
        <v>0</v>
      </c>
      <c r="H49" s="15">
        <v>0</v>
      </c>
      <c r="I49" s="16" t="s">
        <v>90</v>
      </c>
      <c r="J49" s="17"/>
    </row>
    <row r="50" spans="1:10" x14ac:dyDescent="0.25">
      <c r="A50" s="2" t="s">
        <v>9</v>
      </c>
      <c r="B50" s="2">
        <v>890907241</v>
      </c>
      <c r="C50" s="2" t="s">
        <v>38</v>
      </c>
      <c r="D50" s="13" t="s">
        <v>89</v>
      </c>
      <c r="E50" s="2">
        <v>1</v>
      </c>
      <c r="F50" s="14">
        <v>217832456</v>
      </c>
      <c r="G50" s="15">
        <v>0</v>
      </c>
      <c r="H50" s="15">
        <v>0</v>
      </c>
      <c r="I50" s="16" t="s">
        <v>90</v>
      </c>
      <c r="J50" s="17"/>
    </row>
    <row r="51" spans="1:10" x14ac:dyDescent="0.25">
      <c r="A51" s="2" t="s">
        <v>9</v>
      </c>
      <c r="B51" s="2">
        <v>900309444</v>
      </c>
      <c r="C51" s="2" t="s">
        <v>13</v>
      </c>
      <c r="D51" s="13" t="s">
        <v>89</v>
      </c>
      <c r="E51" s="2">
        <v>1</v>
      </c>
      <c r="F51" s="14">
        <v>428400</v>
      </c>
      <c r="G51" s="15">
        <v>0</v>
      </c>
      <c r="H51" s="15">
        <v>0</v>
      </c>
      <c r="I51" s="16" t="s">
        <v>90</v>
      </c>
      <c r="J51" s="17"/>
    </row>
    <row r="52" spans="1:10" x14ac:dyDescent="0.25">
      <c r="A52" s="2" t="s">
        <v>9</v>
      </c>
      <c r="B52" s="2">
        <v>800044402</v>
      </c>
      <c r="C52" s="2" t="s">
        <v>0</v>
      </c>
      <c r="D52" s="13" t="s">
        <v>89</v>
      </c>
      <c r="E52" s="2">
        <v>1</v>
      </c>
      <c r="F52" s="14">
        <v>37786030</v>
      </c>
      <c r="G52" s="15">
        <v>0</v>
      </c>
      <c r="H52" s="15">
        <v>0</v>
      </c>
      <c r="I52" s="16" t="s">
        <v>90</v>
      </c>
      <c r="J52" s="17"/>
    </row>
    <row r="53" spans="1:10" x14ac:dyDescent="0.25">
      <c r="A53" s="2" t="s">
        <v>9</v>
      </c>
      <c r="B53" s="2">
        <v>900408220</v>
      </c>
      <c r="C53" s="2" t="s">
        <v>102</v>
      </c>
      <c r="D53" s="13" t="s">
        <v>89</v>
      </c>
      <c r="E53" s="2">
        <v>1</v>
      </c>
      <c r="F53" s="14">
        <v>8548671</v>
      </c>
      <c r="G53" s="15">
        <v>0</v>
      </c>
      <c r="H53" s="15">
        <v>0</v>
      </c>
      <c r="I53" s="16" t="s">
        <v>90</v>
      </c>
    </row>
    <row r="54" spans="1:10" x14ac:dyDescent="0.25">
      <c r="A54" s="2" t="s">
        <v>9</v>
      </c>
      <c r="B54" s="2">
        <v>800067065</v>
      </c>
      <c r="C54" s="2" t="s">
        <v>73</v>
      </c>
      <c r="D54" s="13" t="s">
        <v>89</v>
      </c>
      <c r="E54" s="2">
        <v>1</v>
      </c>
      <c r="F54" s="14">
        <v>19143467</v>
      </c>
      <c r="G54" s="15">
        <v>0</v>
      </c>
      <c r="H54" s="15">
        <v>0</v>
      </c>
      <c r="I54" s="2" t="s">
        <v>90</v>
      </c>
    </row>
  </sheetData>
  <conditionalFormatting sqref="B3:B52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1F95B-496C-4B46-968F-29F497F99F65}">
  <dimension ref="A1:H356"/>
  <sheetViews>
    <sheetView workbookViewId="0"/>
  </sheetViews>
  <sheetFormatPr baseColWidth="10" defaultRowHeight="15" x14ac:dyDescent="0.25"/>
  <cols>
    <col min="2" max="2" width="38.85546875" customWidth="1"/>
    <col min="3" max="3" width="31.7109375" customWidth="1"/>
    <col min="4" max="4" width="18.140625" customWidth="1"/>
    <col min="8" max="8" width="18.85546875" bestFit="1" customWidth="1"/>
  </cols>
  <sheetData>
    <row r="1" spans="1:4" x14ac:dyDescent="0.25">
      <c r="A1" s="4" t="s">
        <v>4</v>
      </c>
      <c r="B1" s="4" t="s">
        <v>30</v>
      </c>
      <c r="C1" s="4" t="s">
        <v>42</v>
      </c>
      <c r="D1" s="4" t="s">
        <v>31</v>
      </c>
    </row>
    <row r="2" spans="1:4" x14ac:dyDescent="0.25">
      <c r="A2" s="56">
        <v>70129835</v>
      </c>
      <c r="B2" s="56" t="s">
        <v>55</v>
      </c>
      <c r="C2" s="9" t="s">
        <v>32</v>
      </c>
      <c r="D2" s="39">
        <v>3300000</v>
      </c>
    </row>
    <row r="3" spans="1:4" x14ac:dyDescent="0.25">
      <c r="A3" s="57"/>
      <c r="B3" s="57"/>
      <c r="C3" s="40" t="s">
        <v>33</v>
      </c>
      <c r="D3" s="39">
        <v>3300000</v>
      </c>
    </row>
    <row r="4" spans="1:4" x14ac:dyDescent="0.25">
      <c r="A4" s="61"/>
      <c r="B4" s="61"/>
      <c r="C4" s="40" t="s">
        <v>43</v>
      </c>
      <c r="D4" s="39">
        <v>3300000</v>
      </c>
    </row>
    <row r="5" spans="1:4" x14ac:dyDescent="0.25">
      <c r="A5" s="69" t="s">
        <v>49</v>
      </c>
      <c r="B5" s="69"/>
      <c r="C5" s="69"/>
      <c r="D5" s="23">
        <f>SUM(D2:D4)</f>
        <v>9900000</v>
      </c>
    </row>
    <row r="6" spans="1:4" ht="16.5" customHeight="1" x14ac:dyDescent="0.25"/>
    <row r="8" spans="1:4" x14ac:dyDescent="0.25">
      <c r="A8" s="4" t="s">
        <v>4</v>
      </c>
      <c r="B8" s="4" t="s">
        <v>30</v>
      </c>
      <c r="C8" s="4" t="s">
        <v>42</v>
      </c>
      <c r="D8" s="4" t="s">
        <v>31</v>
      </c>
    </row>
    <row r="9" spans="1:4" x14ac:dyDescent="0.25">
      <c r="A9" s="66">
        <v>900438216</v>
      </c>
      <c r="B9" s="66" t="s">
        <v>14</v>
      </c>
      <c r="C9" s="9" t="s">
        <v>53</v>
      </c>
      <c r="D9" s="39">
        <v>767800</v>
      </c>
    </row>
    <row r="10" spans="1:4" x14ac:dyDescent="0.25">
      <c r="A10" s="66"/>
      <c r="B10" s="66"/>
      <c r="C10" s="9" t="s">
        <v>57</v>
      </c>
      <c r="D10" s="39">
        <v>4152594</v>
      </c>
    </row>
    <row r="11" spans="1:4" x14ac:dyDescent="0.25">
      <c r="A11" s="66"/>
      <c r="B11" s="66"/>
      <c r="C11" s="9" t="s">
        <v>58</v>
      </c>
      <c r="D11" s="39">
        <v>3185359</v>
      </c>
    </row>
    <row r="12" spans="1:4" x14ac:dyDescent="0.25">
      <c r="A12" s="66"/>
      <c r="B12" s="66"/>
      <c r="C12" s="9" t="s">
        <v>59</v>
      </c>
      <c r="D12" s="39">
        <v>74967</v>
      </c>
    </row>
    <row r="13" spans="1:4" x14ac:dyDescent="0.25">
      <c r="A13" s="66"/>
      <c r="B13" s="66"/>
      <c r="C13" s="9" t="s">
        <v>70</v>
      </c>
      <c r="D13" s="39">
        <v>160334</v>
      </c>
    </row>
    <row r="14" spans="1:4" x14ac:dyDescent="0.25">
      <c r="A14" s="66"/>
      <c r="B14" s="66"/>
      <c r="C14" s="9" t="s">
        <v>60</v>
      </c>
      <c r="D14" s="39">
        <v>6452698</v>
      </c>
    </row>
    <row r="15" spans="1:4" x14ac:dyDescent="0.25">
      <c r="A15" s="69" t="s">
        <v>49</v>
      </c>
      <c r="B15" s="69"/>
      <c r="C15" s="69"/>
      <c r="D15" s="23">
        <f>SUM(D9:D14)</f>
        <v>14793752</v>
      </c>
    </row>
    <row r="18" spans="1:4" x14ac:dyDescent="0.25">
      <c r="A18" s="11" t="s">
        <v>4</v>
      </c>
      <c r="B18" s="11" t="s">
        <v>30</v>
      </c>
      <c r="C18" s="11" t="s">
        <v>42</v>
      </c>
      <c r="D18" s="11" t="s">
        <v>31</v>
      </c>
    </row>
    <row r="19" spans="1:4" ht="30" customHeight="1" x14ac:dyDescent="0.25">
      <c r="A19" s="56">
        <v>890902922</v>
      </c>
      <c r="B19" s="58" t="s">
        <v>45</v>
      </c>
      <c r="C19" s="74" t="s">
        <v>51</v>
      </c>
      <c r="D19" s="76">
        <v>31119337</v>
      </c>
    </row>
    <row r="20" spans="1:4" x14ac:dyDescent="0.25">
      <c r="A20" s="61"/>
      <c r="B20" s="60"/>
      <c r="C20" s="75"/>
      <c r="D20" s="77"/>
    </row>
    <row r="21" spans="1:4" x14ac:dyDescent="0.25">
      <c r="A21" s="69" t="s">
        <v>49</v>
      </c>
      <c r="B21" s="69"/>
      <c r="C21" s="69"/>
      <c r="D21" s="24">
        <f>SUM(D19:D20)</f>
        <v>31119337</v>
      </c>
    </row>
    <row r="24" spans="1:4" x14ac:dyDescent="0.25">
      <c r="A24" s="4" t="s">
        <v>4</v>
      </c>
      <c r="B24" s="4" t="s">
        <v>30</v>
      </c>
      <c r="C24" s="4" t="s">
        <v>42</v>
      </c>
      <c r="D24" s="4" t="s">
        <v>31</v>
      </c>
    </row>
    <row r="25" spans="1:4" ht="15" customHeight="1" x14ac:dyDescent="0.25">
      <c r="A25" s="66">
        <v>900625317</v>
      </c>
      <c r="B25" s="62" t="s">
        <v>56</v>
      </c>
      <c r="C25" s="41" t="s">
        <v>103</v>
      </c>
      <c r="D25" s="39">
        <v>32918</v>
      </c>
    </row>
    <row r="26" spans="1:4" x14ac:dyDescent="0.25">
      <c r="A26" s="66"/>
      <c r="B26" s="62"/>
      <c r="C26" s="41" t="s">
        <v>75</v>
      </c>
      <c r="D26" s="39">
        <v>106481</v>
      </c>
    </row>
    <row r="27" spans="1:4" x14ac:dyDescent="0.25">
      <c r="A27" s="66"/>
      <c r="B27" s="62"/>
      <c r="C27" s="41" t="s">
        <v>104</v>
      </c>
      <c r="D27" s="39">
        <v>459064</v>
      </c>
    </row>
    <row r="28" spans="1:4" x14ac:dyDescent="0.25">
      <c r="A28" s="66"/>
      <c r="B28" s="62"/>
      <c r="C28" s="41" t="s">
        <v>105</v>
      </c>
      <c r="D28" s="39">
        <v>691859</v>
      </c>
    </row>
    <row r="29" spans="1:4" x14ac:dyDescent="0.25">
      <c r="A29" s="66"/>
      <c r="B29" s="62"/>
      <c r="C29" s="41" t="s">
        <v>106</v>
      </c>
      <c r="D29" s="39">
        <v>3426285</v>
      </c>
    </row>
    <row r="30" spans="1:4" x14ac:dyDescent="0.25">
      <c r="A30" s="66"/>
      <c r="B30" s="62"/>
      <c r="C30" s="41" t="s">
        <v>107</v>
      </c>
      <c r="D30" s="39">
        <v>1186236</v>
      </c>
    </row>
    <row r="31" spans="1:4" x14ac:dyDescent="0.25">
      <c r="A31" s="66"/>
      <c r="B31" s="62"/>
      <c r="C31" s="41" t="s">
        <v>53</v>
      </c>
      <c r="D31" s="39">
        <v>13056847</v>
      </c>
    </row>
    <row r="32" spans="1:4" ht="16.5" customHeight="1" x14ac:dyDescent="0.25">
      <c r="A32" s="66"/>
      <c r="B32" s="62"/>
      <c r="C32" s="42" t="s">
        <v>57</v>
      </c>
      <c r="D32" s="43">
        <v>378833</v>
      </c>
    </row>
    <row r="33" spans="1:4" x14ac:dyDescent="0.25">
      <c r="A33" s="69" t="s">
        <v>49</v>
      </c>
      <c r="B33" s="69"/>
      <c r="C33" s="69"/>
      <c r="D33" s="24">
        <f>SUM(D25:D32)</f>
        <v>19338523</v>
      </c>
    </row>
    <row r="36" spans="1:4" x14ac:dyDescent="0.25">
      <c r="A36" s="4" t="s">
        <v>4</v>
      </c>
      <c r="B36" s="4" t="s">
        <v>30</v>
      </c>
      <c r="C36" s="4" t="s">
        <v>42</v>
      </c>
      <c r="D36" s="4" t="s">
        <v>31</v>
      </c>
    </row>
    <row r="37" spans="1:4" ht="45" customHeight="1" x14ac:dyDescent="0.25">
      <c r="A37" s="66">
        <v>890982608</v>
      </c>
      <c r="B37" s="62" t="s">
        <v>2</v>
      </c>
      <c r="C37" s="9" t="s">
        <v>22</v>
      </c>
      <c r="D37" s="39">
        <v>42379835</v>
      </c>
    </row>
    <row r="38" spans="1:4" x14ac:dyDescent="0.25">
      <c r="A38" s="66"/>
      <c r="B38" s="62"/>
      <c r="C38" s="9" t="s">
        <v>23</v>
      </c>
      <c r="D38" s="39">
        <v>3322184</v>
      </c>
    </row>
    <row r="39" spans="1:4" x14ac:dyDescent="0.25">
      <c r="A39" s="69" t="s">
        <v>49</v>
      </c>
      <c r="B39" s="69"/>
      <c r="C39" s="69"/>
      <c r="D39" s="24">
        <f>SUM(D37:D38)</f>
        <v>45702019</v>
      </c>
    </row>
    <row r="42" spans="1:4" x14ac:dyDescent="0.25">
      <c r="A42" s="4" t="s">
        <v>4</v>
      </c>
      <c r="B42" s="4" t="s">
        <v>30</v>
      </c>
      <c r="C42" s="4" t="s">
        <v>42</v>
      </c>
      <c r="D42" s="4" t="s">
        <v>31</v>
      </c>
    </row>
    <row r="43" spans="1:4" ht="15" customHeight="1" x14ac:dyDescent="0.25">
      <c r="A43" s="56">
        <v>890980757</v>
      </c>
      <c r="B43" s="58" t="s">
        <v>27</v>
      </c>
      <c r="C43" s="41" t="s">
        <v>108</v>
      </c>
      <c r="D43" s="43">
        <v>47801053</v>
      </c>
    </row>
    <row r="44" spans="1:4" x14ac:dyDescent="0.25">
      <c r="A44" s="57"/>
      <c r="B44" s="59"/>
      <c r="C44" s="41" t="s">
        <v>109</v>
      </c>
      <c r="D44" s="43">
        <v>44973123</v>
      </c>
    </row>
    <row r="45" spans="1:4" x14ac:dyDescent="0.25">
      <c r="A45" s="57"/>
      <c r="B45" s="59"/>
      <c r="C45" s="41" t="s">
        <v>110</v>
      </c>
      <c r="D45" s="43">
        <v>15777167</v>
      </c>
    </row>
    <row r="46" spans="1:4" x14ac:dyDescent="0.25">
      <c r="A46" s="57"/>
      <c r="B46" s="59"/>
      <c r="C46" s="41" t="s">
        <v>111</v>
      </c>
      <c r="D46" s="43">
        <v>188700</v>
      </c>
    </row>
    <row r="47" spans="1:4" x14ac:dyDescent="0.25">
      <c r="A47" s="57"/>
      <c r="B47" s="59"/>
      <c r="C47" s="41" t="s">
        <v>69</v>
      </c>
      <c r="D47" s="43">
        <v>1319600</v>
      </c>
    </row>
    <row r="48" spans="1:4" x14ac:dyDescent="0.25">
      <c r="A48" s="57"/>
      <c r="B48" s="59"/>
      <c r="C48" s="41" t="s">
        <v>64</v>
      </c>
      <c r="D48" s="43">
        <v>227400</v>
      </c>
    </row>
    <row r="49" spans="1:4" x14ac:dyDescent="0.25">
      <c r="A49" s="57"/>
      <c r="B49" s="59"/>
      <c r="C49" s="41" t="s">
        <v>80</v>
      </c>
      <c r="D49" s="43">
        <v>3164612</v>
      </c>
    </row>
    <row r="50" spans="1:4" x14ac:dyDescent="0.25">
      <c r="A50" s="57"/>
      <c r="B50" s="59"/>
      <c r="C50" s="41" t="s">
        <v>81</v>
      </c>
      <c r="D50" s="43">
        <v>8025344</v>
      </c>
    </row>
    <row r="51" spans="1:4" x14ac:dyDescent="0.25">
      <c r="A51" s="57"/>
      <c r="B51" s="59"/>
      <c r="C51" s="41" t="s">
        <v>71</v>
      </c>
      <c r="D51" s="43">
        <v>2835058</v>
      </c>
    </row>
    <row r="52" spans="1:4" x14ac:dyDescent="0.25">
      <c r="A52" s="57"/>
      <c r="B52" s="59"/>
      <c r="C52" s="41" t="s">
        <v>82</v>
      </c>
      <c r="D52" s="43">
        <v>202000</v>
      </c>
    </row>
    <row r="53" spans="1:4" x14ac:dyDescent="0.25">
      <c r="A53" s="57"/>
      <c r="B53" s="59"/>
      <c r="C53" s="41" t="s">
        <v>112</v>
      </c>
      <c r="D53" s="43">
        <v>51691103</v>
      </c>
    </row>
    <row r="54" spans="1:4" x14ac:dyDescent="0.25">
      <c r="A54" s="57"/>
      <c r="B54" s="59"/>
      <c r="C54" s="41" t="s">
        <v>83</v>
      </c>
      <c r="D54" s="43">
        <v>21879191</v>
      </c>
    </row>
    <row r="55" spans="1:4" x14ac:dyDescent="0.25">
      <c r="A55" s="57"/>
      <c r="B55" s="59"/>
      <c r="C55" s="41" t="s">
        <v>113</v>
      </c>
      <c r="D55" s="43">
        <v>333734</v>
      </c>
    </row>
    <row r="56" spans="1:4" ht="14.25" customHeight="1" x14ac:dyDescent="0.25">
      <c r="A56" s="57"/>
      <c r="B56" s="59"/>
      <c r="C56" s="42" t="s">
        <v>84</v>
      </c>
      <c r="D56" s="43">
        <v>3493249</v>
      </c>
    </row>
    <row r="57" spans="1:4" x14ac:dyDescent="0.25">
      <c r="A57" s="57"/>
      <c r="B57" s="59"/>
      <c r="C57" s="42" t="s">
        <v>85</v>
      </c>
      <c r="D57" s="43">
        <v>5357244</v>
      </c>
    </row>
    <row r="58" spans="1:4" x14ac:dyDescent="0.25">
      <c r="A58" s="57"/>
      <c r="B58" s="59"/>
      <c r="C58" s="42" t="s">
        <v>114</v>
      </c>
      <c r="D58" s="43">
        <v>986100</v>
      </c>
    </row>
    <row r="59" spans="1:4" x14ac:dyDescent="0.25">
      <c r="A59" s="57"/>
      <c r="B59" s="59"/>
      <c r="C59" s="42" t="s">
        <v>115</v>
      </c>
      <c r="D59" s="43">
        <v>141413</v>
      </c>
    </row>
    <row r="60" spans="1:4" x14ac:dyDescent="0.25">
      <c r="A60" s="57"/>
      <c r="B60" s="59"/>
      <c r="C60" s="42" t="s">
        <v>116</v>
      </c>
      <c r="D60" s="43">
        <v>2691536</v>
      </c>
    </row>
    <row r="61" spans="1:4" x14ac:dyDescent="0.25">
      <c r="A61" s="57"/>
      <c r="B61" s="59"/>
      <c r="C61" s="42" t="s">
        <v>76</v>
      </c>
      <c r="D61" s="43">
        <v>23596271</v>
      </c>
    </row>
    <row r="62" spans="1:4" x14ac:dyDescent="0.25">
      <c r="A62" s="61"/>
      <c r="B62" s="60"/>
      <c r="C62" s="44" t="s">
        <v>117</v>
      </c>
      <c r="D62" s="45">
        <v>6501471</v>
      </c>
    </row>
    <row r="63" spans="1:4" x14ac:dyDescent="0.25">
      <c r="A63" s="69" t="s">
        <v>49</v>
      </c>
      <c r="B63" s="69"/>
      <c r="C63" s="69"/>
      <c r="D63" s="24">
        <f>SUM(D43:D62)</f>
        <v>241185369</v>
      </c>
    </row>
    <row r="66" spans="1:8" x14ac:dyDescent="0.25">
      <c r="A66" s="4" t="s">
        <v>4</v>
      </c>
      <c r="B66" s="4" t="s">
        <v>30</v>
      </c>
      <c r="C66" s="4" t="s">
        <v>42</v>
      </c>
      <c r="D66" s="4" t="s">
        <v>31</v>
      </c>
    </row>
    <row r="67" spans="1:8" ht="30" customHeight="1" x14ac:dyDescent="0.25">
      <c r="A67" s="9">
        <v>890981137</v>
      </c>
      <c r="B67" s="6" t="s">
        <v>72</v>
      </c>
      <c r="C67" s="9" t="s">
        <v>61</v>
      </c>
      <c r="D67" s="39">
        <v>29940900</v>
      </c>
    </row>
    <row r="68" spans="1:8" x14ac:dyDescent="0.25">
      <c r="A68" s="70" t="s">
        <v>49</v>
      </c>
      <c r="B68" s="70"/>
      <c r="C68" s="70"/>
      <c r="D68" s="24">
        <f>SUM(D67:D67)</f>
        <v>29940900</v>
      </c>
    </row>
    <row r="71" spans="1:8" x14ac:dyDescent="0.25">
      <c r="A71" s="4" t="s">
        <v>4</v>
      </c>
      <c r="B71" s="4" t="s">
        <v>30</v>
      </c>
      <c r="C71" s="4" t="s">
        <v>42</v>
      </c>
      <c r="D71" s="4" t="s">
        <v>31</v>
      </c>
    </row>
    <row r="72" spans="1:8" ht="15" customHeight="1" x14ac:dyDescent="0.25">
      <c r="A72" s="71">
        <v>890904646</v>
      </c>
      <c r="B72" s="62" t="s">
        <v>12</v>
      </c>
      <c r="C72" s="47" t="s">
        <v>118</v>
      </c>
      <c r="D72" s="43">
        <v>23067342</v>
      </c>
    </row>
    <row r="73" spans="1:8" x14ac:dyDescent="0.25">
      <c r="A73" s="72"/>
      <c r="B73" s="62"/>
      <c r="C73" s="47" t="s">
        <v>119</v>
      </c>
      <c r="D73" s="43">
        <v>52600</v>
      </c>
    </row>
    <row r="74" spans="1:8" ht="15.75" customHeight="1" x14ac:dyDescent="0.25">
      <c r="A74" s="72"/>
      <c r="B74" s="62"/>
      <c r="C74" s="47" t="s">
        <v>43</v>
      </c>
      <c r="D74" s="43">
        <v>686142543</v>
      </c>
    </row>
    <row r="75" spans="1:8" ht="15.75" customHeight="1" x14ac:dyDescent="0.25">
      <c r="A75" s="72"/>
      <c r="B75" s="62"/>
      <c r="C75" s="47" t="s">
        <v>44</v>
      </c>
      <c r="D75" s="43">
        <v>3881624</v>
      </c>
    </row>
    <row r="76" spans="1:8" x14ac:dyDescent="0.25">
      <c r="A76" s="72"/>
      <c r="B76" s="62"/>
      <c r="C76" s="47" t="s">
        <v>50</v>
      </c>
      <c r="D76" s="43">
        <v>1049500</v>
      </c>
    </row>
    <row r="77" spans="1:8" ht="15" customHeight="1" x14ac:dyDescent="0.25">
      <c r="A77" s="72"/>
      <c r="B77" s="62"/>
      <c r="C77" s="46" t="s">
        <v>51</v>
      </c>
      <c r="D77" s="43">
        <v>63966</v>
      </c>
    </row>
    <row r="78" spans="1:8" x14ac:dyDescent="0.25">
      <c r="A78" s="72"/>
      <c r="B78" s="62"/>
      <c r="C78" s="46" t="s">
        <v>52</v>
      </c>
      <c r="D78" s="43">
        <v>65890</v>
      </c>
    </row>
    <row r="79" spans="1:8" x14ac:dyDescent="0.25">
      <c r="A79" s="72"/>
      <c r="B79" s="62"/>
      <c r="C79" s="46" t="s">
        <v>53</v>
      </c>
      <c r="D79" s="43">
        <v>6880089</v>
      </c>
      <c r="H79" s="30"/>
    </row>
    <row r="80" spans="1:8" x14ac:dyDescent="0.25">
      <c r="A80" s="72"/>
      <c r="B80" s="62"/>
      <c r="C80" s="46" t="s">
        <v>120</v>
      </c>
      <c r="D80" s="43">
        <v>271181428</v>
      </c>
    </row>
    <row r="81" spans="1:4" x14ac:dyDescent="0.25">
      <c r="A81" s="72"/>
      <c r="B81" s="62"/>
      <c r="C81" s="46" t="s">
        <v>121</v>
      </c>
      <c r="D81" s="45">
        <v>387065378</v>
      </c>
    </row>
    <row r="82" spans="1:4" x14ac:dyDescent="0.25">
      <c r="A82" s="72"/>
      <c r="B82" s="62"/>
      <c r="C82" s="46" t="s">
        <v>122</v>
      </c>
      <c r="D82" s="45">
        <v>268859656</v>
      </c>
    </row>
    <row r="83" spans="1:4" x14ac:dyDescent="0.25">
      <c r="A83" s="72"/>
      <c r="B83" s="62"/>
      <c r="C83" s="46" t="s">
        <v>123</v>
      </c>
      <c r="D83" s="45">
        <v>288469990</v>
      </c>
    </row>
    <row r="84" spans="1:4" x14ac:dyDescent="0.25">
      <c r="A84" s="72"/>
      <c r="B84" s="62"/>
      <c r="C84" s="46" t="s">
        <v>124</v>
      </c>
      <c r="D84" s="45">
        <v>39800649</v>
      </c>
    </row>
    <row r="85" spans="1:4" x14ac:dyDescent="0.25">
      <c r="A85" s="73"/>
      <c r="B85" s="62"/>
      <c r="C85" s="46" t="s">
        <v>125</v>
      </c>
      <c r="D85" s="45">
        <v>51626831</v>
      </c>
    </row>
    <row r="86" spans="1:4" x14ac:dyDescent="0.25">
      <c r="A86" s="53" t="s">
        <v>49</v>
      </c>
      <c r="B86" s="54"/>
      <c r="C86" s="55"/>
      <c r="D86" s="24">
        <f>SUM(D72:D85)</f>
        <v>2028207486</v>
      </c>
    </row>
    <row r="89" spans="1:4" x14ac:dyDescent="0.25">
      <c r="A89" s="4" t="s">
        <v>4</v>
      </c>
      <c r="B89" s="4" t="s">
        <v>30</v>
      </c>
      <c r="C89" s="4" t="s">
        <v>42</v>
      </c>
      <c r="D89" s="4" t="s">
        <v>31</v>
      </c>
    </row>
    <row r="90" spans="1:4" x14ac:dyDescent="0.25">
      <c r="A90" s="56">
        <v>890905177</v>
      </c>
      <c r="B90" s="56" t="s">
        <v>24</v>
      </c>
      <c r="C90" s="32" t="s">
        <v>126</v>
      </c>
      <c r="D90" s="21">
        <v>33600</v>
      </c>
    </row>
    <row r="91" spans="1:4" x14ac:dyDescent="0.25">
      <c r="A91" s="57"/>
      <c r="B91" s="57"/>
      <c r="C91" s="32" t="s">
        <v>127</v>
      </c>
      <c r="D91" s="21">
        <v>176703685</v>
      </c>
    </row>
    <row r="92" spans="1:4" x14ac:dyDescent="0.25">
      <c r="A92" s="61"/>
      <c r="B92" s="61"/>
      <c r="C92" s="32" t="s">
        <v>78</v>
      </c>
      <c r="D92" s="21">
        <v>234370526</v>
      </c>
    </row>
    <row r="93" spans="1:4" x14ac:dyDescent="0.25">
      <c r="A93" s="53" t="s">
        <v>49</v>
      </c>
      <c r="B93" s="54"/>
      <c r="C93" s="55"/>
      <c r="D93" s="24">
        <f>SUM(D90:D92)</f>
        <v>411107811</v>
      </c>
    </row>
    <row r="96" spans="1:4" x14ac:dyDescent="0.25">
      <c r="A96" s="4" t="s">
        <v>4</v>
      </c>
      <c r="B96" s="4" t="s">
        <v>30</v>
      </c>
      <c r="C96" s="4" t="s">
        <v>42</v>
      </c>
      <c r="D96" s="4" t="s">
        <v>31</v>
      </c>
    </row>
    <row r="97" spans="1:4" s="17" customFormat="1" ht="15" customHeight="1" x14ac:dyDescent="0.25">
      <c r="A97" s="56">
        <v>800138011</v>
      </c>
      <c r="B97" s="58" t="s">
        <v>36</v>
      </c>
      <c r="C97" s="41" t="s">
        <v>128</v>
      </c>
      <c r="D97" s="43">
        <v>2205556</v>
      </c>
    </row>
    <row r="98" spans="1:4" s="17" customFormat="1" x14ac:dyDescent="0.25">
      <c r="A98" s="57"/>
      <c r="B98" s="59"/>
      <c r="C98" s="41" t="s">
        <v>129</v>
      </c>
      <c r="D98" s="43">
        <v>6731653</v>
      </c>
    </row>
    <row r="99" spans="1:4" s="17" customFormat="1" x14ac:dyDescent="0.25">
      <c r="A99" s="57"/>
      <c r="B99" s="59"/>
      <c r="C99" s="41" t="s">
        <v>130</v>
      </c>
      <c r="D99" s="43">
        <v>2713352</v>
      </c>
    </row>
    <row r="100" spans="1:4" s="17" customFormat="1" x14ac:dyDescent="0.25">
      <c r="A100" s="57"/>
      <c r="B100" s="59"/>
      <c r="C100" s="41" t="s">
        <v>131</v>
      </c>
      <c r="D100" s="43">
        <v>895922</v>
      </c>
    </row>
    <row r="101" spans="1:4" s="17" customFormat="1" x14ac:dyDescent="0.25">
      <c r="A101" s="57"/>
      <c r="B101" s="59"/>
      <c r="C101" s="41" t="s">
        <v>132</v>
      </c>
      <c r="D101" s="43">
        <v>996372</v>
      </c>
    </row>
    <row r="102" spans="1:4" ht="15" customHeight="1" x14ac:dyDescent="0.25">
      <c r="A102" s="57"/>
      <c r="B102" s="59"/>
      <c r="C102" s="42" t="s">
        <v>19</v>
      </c>
      <c r="D102" s="43">
        <v>50120</v>
      </c>
    </row>
    <row r="103" spans="1:4" x14ac:dyDescent="0.25">
      <c r="A103" s="57"/>
      <c r="B103" s="59"/>
      <c r="C103" s="42" t="s">
        <v>22</v>
      </c>
      <c r="D103" s="43">
        <v>3345934</v>
      </c>
    </row>
    <row r="104" spans="1:4" x14ac:dyDescent="0.25">
      <c r="A104" s="57"/>
      <c r="B104" s="59"/>
      <c r="C104" s="42" t="s">
        <v>23</v>
      </c>
      <c r="D104" s="43">
        <v>378204</v>
      </c>
    </row>
    <row r="105" spans="1:4" x14ac:dyDescent="0.25">
      <c r="A105" s="57"/>
      <c r="B105" s="59"/>
      <c r="C105" s="42" t="s">
        <v>32</v>
      </c>
      <c r="D105" s="43">
        <v>3692151</v>
      </c>
    </row>
    <row r="106" spans="1:4" x14ac:dyDescent="0.25">
      <c r="A106" s="53" t="s">
        <v>49</v>
      </c>
      <c r="B106" s="54"/>
      <c r="C106" s="55"/>
      <c r="D106" s="33">
        <f>SUM(D97:D105)</f>
        <v>21009264</v>
      </c>
    </row>
    <row r="109" spans="1:4" x14ac:dyDescent="0.25">
      <c r="A109" s="4" t="s">
        <v>4</v>
      </c>
      <c r="B109" s="4" t="s">
        <v>30</v>
      </c>
      <c r="C109" s="4" t="s">
        <v>42</v>
      </c>
      <c r="D109" s="4" t="s">
        <v>31</v>
      </c>
    </row>
    <row r="110" spans="1:4" ht="14.25" customHeight="1" x14ac:dyDescent="0.25">
      <c r="A110" s="66">
        <v>890985703</v>
      </c>
      <c r="B110" s="62" t="s">
        <v>29</v>
      </c>
      <c r="C110" s="2" t="s">
        <v>44</v>
      </c>
      <c r="D110" s="21">
        <v>169655</v>
      </c>
    </row>
    <row r="111" spans="1:4" x14ac:dyDescent="0.25">
      <c r="A111" s="66"/>
      <c r="B111" s="62"/>
      <c r="C111" s="2" t="s">
        <v>50</v>
      </c>
      <c r="D111" s="21">
        <v>12607899</v>
      </c>
    </row>
    <row r="112" spans="1:4" x14ac:dyDescent="0.25">
      <c r="A112" s="66"/>
      <c r="B112" s="62"/>
      <c r="C112" s="2" t="s">
        <v>133</v>
      </c>
      <c r="D112" s="21">
        <v>69620195</v>
      </c>
    </row>
    <row r="113" spans="1:4" x14ac:dyDescent="0.25">
      <c r="A113" s="66"/>
      <c r="B113" s="62"/>
      <c r="C113" s="2" t="s">
        <v>134</v>
      </c>
      <c r="D113" s="34">
        <v>16040739</v>
      </c>
    </row>
    <row r="114" spans="1:4" x14ac:dyDescent="0.25">
      <c r="A114" s="53" t="s">
        <v>49</v>
      </c>
      <c r="B114" s="54"/>
      <c r="C114" s="55"/>
      <c r="D114" s="24">
        <f>SUM(D110:D113)</f>
        <v>98438488</v>
      </c>
    </row>
    <row r="117" spans="1:4" x14ac:dyDescent="0.25">
      <c r="A117" s="4" t="s">
        <v>4</v>
      </c>
      <c r="B117" s="4" t="s">
        <v>30</v>
      </c>
      <c r="C117" s="4" t="s">
        <v>42</v>
      </c>
      <c r="D117" s="4" t="s">
        <v>31</v>
      </c>
    </row>
    <row r="118" spans="1:4" ht="30" x14ac:dyDescent="0.25">
      <c r="A118" s="9">
        <v>891079999</v>
      </c>
      <c r="B118" s="6" t="s">
        <v>46</v>
      </c>
      <c r="C118" s="9" t="s">
        <v>43</v>
      </c>
      <c r="D118" s="39">
        <v>46141276</v>
      </c>
    </row>
    <row r="119" spans="1:4" x14ac:dyDescent="0.25">
      <c r="A119" s="53" t="s">
        <v>49</v>
      </c>
      <c r="B119" s="54"/>
      <c r="C119" s="55"/>
      <c r="D119" s="24">
        <v>46141276</v>
      </c>
    </row>
    <row r="120" spans="1:4" x14ac:dyDescent="0.25">
      <c r="D120" s="22"/>
    </row>
    <row r="122" spans="1:4" x14ac:dyDescent="0.25">
      <c r="A122" s="4" t="s">
        <v>4</v>
      </c>
      <c r="B122" s="4" t="s">
        <v>30</v>
      </c>
      <c r="C122" s="4" t="s">
        <v>42</v>
      </c>
      <c r="D122" s="4" t="s">
        <v>31</v>
      </c>
    </row>
    <row r="123" spans="1:4" x14ac:dyDescent="0.25">
      <c r="A123" s="56">
        <v>890982264</v>
      </c>
      <c r="B123" s="58" t="s">
        <v>40</v>
      </c>
      <c r="C123" s="25" t="s">
        <v>135</v>
      </c>
      <c r="D123" s="43">
        <v>759148</v>
      </c>
    </row>
    <row r="124" spans="1:4" x14ac:dyDescent="0.25">
      <c r="A124" s="57"/>
      <c r="B124" s="59"/>
      <c r="C124" s="25" t="s">
        <v>136</v>
      </c>
      <c r="D124" s="43">
        <v>5101973</v>
      </c>
    </row>
    <row r="125" spans="1:4" x14ac:dyDescent="0.25">
      <c r="A125" s="57"/>
      <c r="B125" s="59"/>
      <c r="C125" s="25" t="s">
        <v>137</v>
      </c>
      <c r="D125" s="43">
        <v>2047639</v>
      </c>
    </row>
    <row r="126" spans="1:4" ht="15" customHeight="1" x14ac:dyDescent="0.25">
      <c r="A126" s="57"/>
      <c r="B126" s="59"/>
      <c r="C126" s="27" t="s">
        <v>138</v>
      </c>
      <c r="D126" s="43">
        <v>18162942</v>
      </c>
    </row>
    <row r="127" spans="1:4" x14ac:dyDescent="0.25">
      <c r="A127" s="61"/>
      <c r="B127" s="60"/>
      <c r="C127" s="27" t="s">
        <v>51</v>
      </c>
      <c r="D127" s="43">
        <v>10772703</v>
      </c>
    </row>
    <row r="128" spans="1:4" x14ac:dyDescent="0.25">
      <c r="A128" s="53" t="s">
        <v>49</v>
      </c>
      <c r="B128" s="54"/>
      <c r="C128" s="55"/>
      <c r="D128" s="24">
        <f>SUM(D123:D127)</f>
        <v>36844405</v>
      </c>
    </row>
    <row r="131" spans="1:4" x14ac:dyDescent="0.25">
      <c r="A131" s="4" t="s">
        <v>4</v>
      </c>
      <c r="B131" s="4" t="s">
        <v>30</v>
      </c>
      <c r="C131" s="4" t="s">
        <v>42</v>
      </c>
      <c r="D131" s="4" t="s">
        <v>31</v>
      </c>
    </row>
    <row r="132" spans="1:4" ht="15" customHeight="1" x14ac:dyDescent="0.25">
      <c r="A132" s="56">
        <v>890981726</v>
      </c>
      <c r="B132" s="58" t="s">
        <v>39</v>
      </c>
      <c r="C132" s="41" t="s">
        <v>44</v>
      </c>
      <c r="D132" s="43">
        <v>8791368</v>
      </c>
    </row>
    <row r="133" spans="1:4" x14ac:dyDescent="0.25">
      <c r="A133" s="61"/>
      <c r="B133" s="59"/>
      <c r="C133" s="41" t="s">
        <v>50</v>
      </c>
      <c r="D133" s="43">
        <v>3235608</v>
      </c>
    </row>
    <row r="134" spans="1:4" x14ac:dyDescent="0.25">
      <c r="A134" s="53" t="s">
        <v>49</v>
      </c>
      <c r="B134" s="54"/>
      <c r="C134" s="55"/>
      <c r="D134" s="24">
        <f>SUM(D132:D133)</f>
        <v>12026976</v>
      </c>
    </row>
    <row r="137" spans="1:4" x14ac:dyDescent="0.25">
      <c r="A137" s="4" t="s">
        <v>4</v>
      </c>
      <c r="B137" s="4" t="s">
        <v>30</v>
      </c>
      <c r="C137" s="4" t="s">
        <v>42</v>
      </c>
      <c r="D137" s="4" t="s">
        <v>31</v>
      </c>
    </row>
    <row r="138" spans="1:4" ht="14.25" customHeight="1" x14ac:dyDescent="0.25">
      <c r="A138" s="66">
        <v>890907254</v>
      </c>
      <c r="B138" s="62" t="s">
        <v>16</v>
      </c>
      <c r="C138" s="48" t="s">
        <v>139</v>
      </c>
      <c r="D138" s="39">
        <v>64500</v>
      </c>
    </row>
    <row r="139" spans="1:4" x14ac:dyDescent="0.25">
      <c r="A139" s="66"/>
      <c r="B139" s="62"/>
      <c r="C139" s="48" t="s">
        <v>79</v>
      </c>
      <c r="D139" s="39">
        <v>155292619</v>
      </c>
    </row>
    <row r="140" spans="1:4" ht="15.75" customHeight="1" x14ac:dyDescent="0.25">
      <c r="A140" s="66"/>
      <c r="B140" s="62"/>
      <c r="C140" s="48" t="s">
        <v>140</v>
      </c>
      <c r="D140" s="39">
        <v>90728613</v>
      </c>
    </row>
    <row r="141" spans="1:4" x14ac:dyDescent="0.25">
      <c r="A141" s="66"/>
      <c r="B141" s="62"/>
      <c r="C141" s="48" t="s">
        <v>141</v>
      </c>
      <c r="D141" s="39">
        <v>79424831</v>
      </c>
    </row>
    <row r="142" spans="1:4" x14ac:dyDescent="0.25">
      <c r="A142" s="66"/>
      <c r="B142" s="62"/>
      <c r="C142" s="48" t="s">
        <v>142</v>
      </c>
      <c r="D142" s="39">
        <v>126565</v>
      </c>
    </row>
    <row r="143" spans="1:4" x14ac:dyDescent="0.25">
      <c r="A143" s="66"/>
      <c r="B143" s="62"/>
      <c r="C143" s="48" t="s">
        <v>143</v>
      </c>
      <c r="D143" s="39">
        <v>566513</v>
      </c>
    </row>
    <row r="144" spans="1:4" x14ac:dyDescent="0.25">
      <c r="A144" s="66"/>
      <c r="B144" s="62"/>
      <c r="C144" s="48" t="s">
        <v>144</v>
      </c>
      <c r="D144" s="49">
        <v>2126709</v>
      </c>
    </row>
    <row r="145" spans="1:4" x14ac:dyDescent="0.25">
      <c r="A145" s="66"/>
      <c r="B145" s="62"/>
      <c r="C145" s="48" t="s">
        <v>134</v>
      </c>
      <c r="D145" s="49">
        <v>64255488</v>
      </c>
    </row>
    <row r="146" spans="1:4" x14ac:dyDescent="0.25">
      <c r="A146" s="53" t="s">
        <v>49</v>
      </c>
      <c r="B146" s="54"/>
      <c r="C146" s="55"/>
      <c r="D146" s="24">
        <f>SUM(D138:D145)</f>
        <v>392585838</v>
      </c>
    </row>
    <row r="149" spans="1:4" x14ac:dyDescent="0.25">
      <c r="A149" s="4" t="s">
        <v>4</v>
      </c>
      <c r="B149" s="4" t="s">
        <v>30</v>
      </c>
      <c r="C149" s="4" t="s">
        <v>42</v>
      </c>
      <c r="D149" s="4" t="s">
        <v>31</v>
      </c>
    </row>
    <row r="150" spans="1:4" ht="18.75" customHeight="1" x14ac:dyDescent="0.25">
      <c r="A150" s="62">
        <v>890980066</v>
      </c>
      <c r="B150" s="62" t="s">
        <v>146</v>
      </c>
      <c r="C150" s="25" t="s">
        <v>145</v>
      </c>
      <c r="D150" s="35">
        <v>5135697</v>
      </c>
    </row>
    <row r="151" spans="1:4" x14ac:dyDescent="0.25">
      <c r="A151" s="62"/>
      <c r="B151" s="62"/>
      <c r="C151" s="27" t="s">
        <v>147</v>
      </c>
      <c r="D151" s="36">
        <v>16925983</v>
      </c>
    </row>
    <row r="152" spans="1:4" x14ac:dyDescent="0.25">
      <c r="A152" s="53" t="s">
        <v>49</v>
      </c>
      <c r="B152" s="54"/>
      <c r="C152" s="55"/>
      <c r="D152" s="24">
        <f>SUM(D150:D151)</f>
        <v>22061680</v>
      </c>
    </row>
    <row r="155" spans="1:4" x14ac:dyDescent="0.25">
      <c r="A155" s="4" t="s">
        <v>4</v>
      </c>
      <c r="B155" s="4" t="s">
        <v>30</v>
      </c>
      <c r="C155" s="4" t="s">
        <v>42</v>
      </c>
      <c r="D155" s="4" t="s">
        <v>31</v>
      </c>
    </row>
    <row r="156" spans="1:4" ht="28.5" customHeight="1" x14ac:dyDescent="0.25">
      <c r="A156" s="9">
        <v>890981536</v>
      </c>
      <c r="B156" s="9" t="s">
        <v>35</v>
      </c>
      <c r="C156" s="9" t="s">
        <v>52</v>
      </c>
      <c r="D156" s="39">
        <v>38679881</v>
      </c>
    </row>
    <row r="157" spans="1:4" x14ac:dyDescent="0.25">
      <c r="A157" s="53" t="s">
        <v>49</v>
      </c>
      <c r="B157" s="54"/>
      <c r="C157" s="55"/>
      <c r="D157" s="24">
        <f>SUM(D156)</f>
        <v>38679881</v>
      </c>
    </row>
    <row r="160" spans="1:4" x14ac:dyDescent="0.25">
      <c r="A160" s="4" t="s">
        <v>4</v>
      </c>
      <c r="B160" s="4" t="s">
        <v>30</v>
      </c>
      <c r="C160" s="4" t="s">
        <v>42</v>
      </c>
      <c r="D160" s="4" t="s">
        <v>31</v>
      </c>
    </row>
    <row r="161" spans="1:4" ht="30" customHeight="1" x14ac:dyDescent="0.25">
      <c r="A161" s="9">
        <v>890907215</v>
      </c>
      <c r="B161" s="10" t="s">
        <v>34</v>
      </c>
      <c r="C161" s="9" t="s">
        <v>23</v>
      </c>
      <c r="D161" s="39">
        <v>10764763</v>
      </c>
    </row>
    <row r="162" spans="1:4" x14ac:dyDescent="0.25">
      <c r="A162" s="53" t="s">
        <v>49</v>
      </c>
      <c r="B162" s="54"/>
      <c r="C162" s="55"/>
      <c r="D162" s="24">
        <f>SUM(D161:D161)</f>
        <v>10764763</v>
      </c>
    </row>
    <row r="165" spans="1:4" x14ac:dyDescent="0.25">
      <c r="A165" s="4" t="s">
        <v>4</v>
      </c>
      <c r="B165" s="4" t="s">
        <v>30</v>
      </c>
      <c r="C165" s="4" t="s">
        <v>42</v>
      </c>
      <c r="D165" s="4" t="s">
        <v>31</v>
      </c>
    </row>
    <row r="166" spans="1:4" x14ac:dyDescent="0.25">
      <c r="A166" s="66">
        <v>800058016</v>
      </c>
      <c r="B166" s="66" t="s">
        <v>10</v>
      </c>
      <c r="C166" s="50" t="s">
        <v>148</v>
      </c>
      <c r="D166" s="28">
        <v>1682757</v>
      </c>
    </row>
    <row r="167" spans="1:4" x14ac:dyDescent="0.25">
      <c r="A167" s="66"/>
      <c r="B167" s="66"/>
      <c r="C167" s="50" t="s">
        <v>149</v>
      </c>
      <c r="D167" s="28">
        <v>1548501</v>
      </c>
    </row>
    <row r="168" spans="1:4" x14ac:dyDescent="0.25">
      <c r="A168" s="66"/>
      <c r="B168" s="66"/>
      <c r="C168" s="50" t="s">
        <v>150</v>
      </c>
      <c r="D168" s="28">
        <v>50000</v>
      </c>
    </row>
    <row r="169" spans="1:4" x14ac:dyDescent="0.25">
      <c r="A169" s="66"/>
      <c r="B169" s="66"/>
      <c r="C169" s="50" t="s">
        <v>151</v>
      </c>
      <c r="D169" s="28">
        <v>2897064</v>
      </c>
    </row>
    <row r="170" spans="1:4" x14ac:dyDescent="0.25">
      <c r="A170" s="66"/>
      <c r="B170" s="66"/>
      <c r="C170" s="50" t="s">
        <v>83</v>
      </c>
      <c r="D170" s="28">
        <v>25370567</v>
      </c>
    </row>
    <row r="171" spans="1:4" x14ac:dyDescent="0.25">
      <c r="A171" s="66"/>
      <c r="B171" s="66"/>
      <c r="C171" s="50" t="s">
        <v>152</v>
      </c>
      <c r="D171" s="28">
        <v>1697301</v>
      </c>
    </row>
    <row r="172" spans="1:4" x14ac:dyDescent="0.25">
      <c r="A172" s="66"/>
      <c r="B172" s="66"/>
      <c r="C172" s="50" t="s">
        <v>113</v>
      </c>
      <c r="D172" s="28">
        <v>1604804</v>
      </c>
    </row>
    <row r="173" spans="1:4" x14ac:dyDescent="0.25">
      <c r="A173" s="66"/>
      <c r="B173" s="66"/>
      <c r="C173" s="31" t="s">
        <v>84</v>
      </c>
      <c r="D173" s="28">
        <v>9450631</v>
      </c>
    </row>
    <row r="174" spans="1:4" x14ac:dyDescent="0.25">
      <c r="A174" s="66"/>
      <c r="B174" s="66"/>
      <c r="C174" s="31" t="s">
        <v>153</v>
      </c>
      <c r="D174" s="28">
        <v>101233118</v>
      </c>
    </row>
    <row r="175" spans="1:4" x14ac:dyDescent="0.25">
      <c r="A175" s="66"/>
      <c r="B175" s="66"/>
      <c r="C175" s="31" t="s">
        <v>154</v>
      </c>
      <c r="D175" s="28">
        <v>157584613</v>
      </c>
    </row>
    <row r="176" spans="1:4" x14ac:dyDescent="0.25">
      <c r="A176" s="66"/>
      <c r="B176" s="66"/>
      <c r="C176" s="31" t="s">
        <v>155</v>
      </c>
      <c r="D176" s="29">
        <v>62970764</v>
      </c>
    </row>
    <row r="177" spans="1:4" x14ac:dyDescent="0.25">
      <c r="A177" s="53" t="s">
        <v>49</v>
      </c>
      <c r="B177" s="54"/>
      <c r="C177" s="55"/>
      <c r="D177" s="24">
        <f>SUM(D166:D176)</f>
        <v>366090120</v>
      </c>
    </row>
    <row r="180" spans="1:4" x14ac:dyDescent="0.25">
      <c r="A180" s="4" t="s">
        <v>4</v>
      </c>
      <c r="B180" s="4" t="s">
        <v>30</v>
      </c>
      <c r="C180" s="4" t="s">
        <v>42</v>
      </c>
      <c r="D180" s="4" t="s">
        <v>31</v>
      </c>
    </row>
    <row r="181" spans="1:4" ht="14.25" customHeight="1" x14ac:dyDescent="0.25">
      <c r="A181" s="56">
        <v>890906347</v>
      </c>
      <c r="B181" s="58" t="s">
        <v>17</v>
      </c>
      <c r="C181" s="2" t="s">
        <v>63</v>
      </c>
      <c r="D181" s="21">
        <v>40434624</v>
      </c>
    </row>
    <row r="182" spans="1:4" x14ac:dyDescent="0.25">
      <c r="A182" s="57"/>
      <c r="B182" s="59"/>
      <c r="C182" s="2" t="s">
        <v>116</v>
      </c>
      <c r="D182" s="21">
        <v>8322197</v>
      </c>
    </row>
    <row r="183" spans="1:4" x14ac:dyDescent="0.25">
      <c r="A183" s="57"/>
      <c r="B183" s="59"/>
      <c r="C183" s="2" t="s">
        <v>76</v>
      </c>
      <c r="D183" s="21">
        <v>91182853</v>
      </c>
    </row>
    <row r="184" spans="1:4" x14ac:dyDescent="0.25">
      <c r="A184" s="61"/>
      <c r="B184" s="60"/>
      <c r="C184" s="2" t="s">
        <v>77</v>
      </c>
      <c r="D184" s="21">
        <v>58059222</v>
      </c>
    </row>
    <row r="185" spans="1:4" x14ac:dyDescent="0.25">
      <c r="A185" s="53" t="s">
        <v>49</v>
      </c>
      <c r="B185" s="54"/>
      <c r="C185" s="55"/>
      <c r="D185" s="24">
        <f>SUM(D181:D184)</f>
        <v>197998896</v>
      </c>
    </row>
    <row r="188" spans="1:4" x14ac:dyDescent="0.25">
      <c r="A188" s="4" t="s">
        <v>4</v>
      </c>
      <c r="B188" s="4" t="s">
        <v>30</v>
      </c>
      <c r="C188" s="4" t="s">
        <v>42</v>
      </c>
      <c r="D188" s="4" t="s">
        <v>31</v>
      </c>
    </row>
    <row r="189" spans="1:4" ht="15" customHeight="1" x14ac:dyDescent="0.25">
      <c r="A189" s="56">
        <v>812005522</v>
      </c>
      <c r="B189" s="58" t="s">
        <v>20</v>
      </c>
      <c r="C189" s="2" t="s">
        <v>156</v>
      </c>
      <c r="D189" s="21">
        <v>13893177</v>
      </c>
    </row>
    <row r="190" spans="1:4" x14ac:dyDescent="0.25">
      <c r="A190" s="61"/>
      <c r="B190" s="60"/>
      <c r="C190" s="2" t="s">
        <v>32</v>
      </c>
      <c r="D190" s="21">
        <v>4657525</v>
      </c>
    </row>
    <row r="191" spans="1:4" x14ac:dyDescent="0.25">
      <c r="A191" s="53" t="s">
        <v>49</v>
      </c>
      <c r="B191" s="54"/>
      <c r="C191" s="55"/>
      <c r="D191" s="24">
        <f>SUM(D189:D190)</f>
        <v>18550702</v>
      </c>
    </row>
    <row r="194" spans="1:4" x14ac:dyDescent="0.25">
      <c r="A194" s="4" t="s">
        <v>4</v>
      </c>
      <c r="B194" s="4" t="s">
        <v>30</v>
      </c>
      <c r="C194" s="4" t="s">
        <v>42</v>
      </c>
      <c r="D194" s="4" t="s">
        <v>31</v>
      </c>
    </row>
    <row r="195" spans="1:4" ht="14.25" customHeight="1" x14ac:dyDescent="0.25">
      <c r="A195" s="56">
        <v>900421895</v>
      </c>
      <c r="B195" s="58" t="s">
        <v>48</v>
      </c>
      <c r="C195" s="2" t="s">
        <v>32</v>
      </c>
      <c r="D195" s="21">
        <v>18813607</v>
      </c>
    </row>
    <row r="196" spans="1:4" x14ac:dyDescent="0.25">
      <c r="A196" s="61"/>
      <c r="B196" s="60"/>
      <c r="C196" s="2" t="s">
        <v>33</v>
      </c>
      <c r="D196" s="21">
        <v>67420856</v>
      </c>
    </row>
    <row r="197" spans="1:4" x14ac:dyDescent="0.25">
      <c r="A197" s="53" t="s">
        <v>49</v>
      </c>
      <c r="B197" s="54"/>
      <c r="C197" s="55"/>
      <c r="D197" s="24">
        <f>SUM(D195:D196)</f>
        <v>86234463</v>
      </c>
    </row>
    <row r="200" spans="1:4" x14ac:dyDescent="0.25">
      <c r="A200" s="4" t="s">
        <v>4</v>
      </c>
      <c r="B200" s="4" t="s">
        <v>30</v>
      </c>
      <c r="C200" s="4" t="s">
        <v>42</v>
      </c>
      <c r="D200" s="4" t="s">
        <v>31</v>
      </c>
    </row>
    <row r="201" spans="1:4" x14ac:dyDescent="0.25">
      <c r="A201" s="56">
        <v>890900518</v>
      </c>
      <c r="B201" s="58" t="s">
        <v>18</v>
      </c>
      <c r="C201" s="25" t="s">
        <v>68</v>
      </c>
      <c r="D201" s="26">
        <v>413120913</v>
      </c>
    </row>
    <row r="202" spans="1:4" x14ac:dyDescent="0.25">
      <c r="A202" s="57"/>
      <c r="B202" s="59"/>
      <c r="C202" s="25" t="s">
        <v>69</v>
      </c>
      <c r="D202" s="26">
        <v>107457980</v>
      </c>
    </row>
    <row r="203" spans="1:4" ht="13.5" customHeight="1" x14ac:dyDescent="0.25">
      <c r="A203" s="61"/>
      <c r="B203" s="60"/>
      <c r="C203" s="27" t="s">
        <v>64</v>
      </c>
      <c r="D203" s="28">
        <v>87592380</v>
      </c>
    </row>
    <row r="204" spans="1:4" x14ac:dyDescent="0.25">
      <c r="A204" s="53" t="s">
        <v>49</v>
      </c>
      <c r="B204" s="54"/>
      <c r="C204" s="55"/>
      <c r="D204" s="24">
        <f>SUM(D201:D203)</f>
        <v>608171273</v>
      </c>
    </row>
    <row r="207" spans="1:4" x14ac:dyDescent="0.25">
      <c r="A207" s="4" t="s">
        <v>4</v>
      </c>
      <c r="B207" s="4" t="s">
        <v>30</v>
      </c>
      <c r="C207" s="4" t="s">
        <v>42</v>
      </c>
      <c r="D207" s="4" t="s">
        <v>31</v>
      </c>
    </row>
    <row r="208" spans="1:4" ht="17.25" customHeight="1" x14ac:dyDescent="0.25">
      <c r="A208" s="56">
        <v>890981374</v>
      </c>
      <c r="B208" s="58" t="s">
        <v>28</v>
      </c>
      <c r="C208" s="9" t="s">
        <v>33</v>
      </c>
      <c r="D208" s="39">
        <v>91169427</v>
      </c>
    </row>
    <row r="209" spans="1:4" ht="12.75" customHeight="1" x14ac:dyDescent="0.25">
      <c r="A209" s="61"/>
      <c r="B209" s="60"/>
      <c r="C209" s="2" t="s">
        <v>43</v>
      </c>
      <c r="D209" s="21">
        <v>3668490</v>
      </c>
    </row>
    <row r="210" spans="1:4" x14ac:dyDescent="0.25">
      <c r="A210" s="53" t="s">
        <v>49</v>
      </c>
      <c r="B210" s="54"/>
      <c r="C210" s="55"/>
      <c r="D210" s="24">
        <f>SUM(D208:D209)</f>
        <v>94837917</v>
      </c>
    </row>
    <row r="213" spans="1:4" x14ac:dyDescent="0.25">
      <c r="A213" s="4" t="s">
        <v>4</v>
      </c>
      <c r="B213" s="4" t="s">
        <v>30</v>
      </c>
      <c r="C213" s="4" t="s">
        <v>42</v>
      </c>
      <c r="D213" s="4" t="s">
        <v>31</v>
      </c>
    </row>
    <row r="214" spans="1:4" ht="15" customHeight="1" x14ac:dyDescent="0.25">
      <c r="A214" s="56">
        <v>890901826</v>
      </c>
      <c r="B214" s="58" t="s">
        <v>1</v>
      </c>
      <c r="C214" s="2" t="s">
        <v>157</v>
      </c>
      <c r="D214" s="21">
        <v>3201988</v>
      </c>
    </row>
    <row r="215" spans="1:4" x14ac:dyDescent="0.25">
      <c r="A215" s="57"/>
      <c r="B215" s="59"/>
      <c r="C215" s="2" t="s">
        <v>158</v>
      </c>
      <c r="D215" s="21">
        <v>52517749</v>
      </c>
    </row>
    <row r="216" spans="1:4" x14ac:dyDescent="0.25">
      <c r="A216" s="57"/>
      <c r="B216" s="59"/>
      <c r="C216" s="2" t="s">
        <v>159</v>
      </c>
      <c r="D216" s="21">
        <v>72224413</v>
      </c>
    </row>
    <row r="217" spans="1:4" x14ac:dyDescent="0.25">
      <c r="A217" s="57"/>
      <c r="B217" s="59"/>
      <c r="C217" s="2" t="s">
        <v>82</v>
      </c>
      <c r="D217" s="21">
        <v>5933180</v>
      </c>
    </row>
    <row r="218" spans="1:4" x14ac:dyDescent="0.25">
      <c r="A218" s="57"/>
      <c r="B218" s="59"/>
      <c r="C218" s="2" t="s">
        <v>83</v>
      </c>
      <c r="D218" s="21">
        <v>183897835</v>
      </c>
    </row>
    <row r="219" spans="1:4" x14ac:dyDescent="0.25">
      <c r="A219" s="57"/>
      <c r="B219" s="59"/>
      <c r="C219" s="2" t="s">
        <v>113</v>
      </c>
      <c r="D219" s="21">
        <v>4471682</v>
      </c>
    </row>
    <row r="220" spans="1:4" x14ac:dyDescent="0.25">
      <c r="A220" s="57"/>
      <c r="B220" s="59"/>
      <c r="C220" s="2" t="s">
        <v>160</v>
      </c>
      <c r="D220" s="21">
        <v>39736949</v>
      </c>
    </row>
    <row r="221" spans="1:4" x14ac:dyDescent="0.25">
      <c r="A221" s="57"/>
      <c r="B221" s="59"/>
      <c r="C221" s="2" t="s">
        <v>84</v>
      </c>
      <c r="D221" s="21">
        <v>284843307</v>
      </c>
    </row>
    <row r="222" spans="1:4" x14ac:dyDescent="0.25">
      <c r="A222" s="57"/>
      <c r="B222" s="59"/>
      <c r="C222" s="2" t="s">
        <v>85</v>
      </c>
      <c r="D222" s="21">
        <v>43846698</v>
      </c>
    </row>
    <row r="223" spans="1:4" x14ac:dyDescent="0.25">
      <c r="A223" s="57"/>
      <c r="B223" s="59"/>
      <c r="C223" s="2" t="s">
        <v>161</v>
      </c>
      <c r="D223" s="21">
        <v>22831741</v>
      </c>
    </row>
    <row r="224" spans="1:4" x14ac:dyDescent="0.25">
      <c r="A224" s="61"/>
      <c r="B224" s="60"/>
      <c r="C224" s="2" t="s">
        <v>162</v>
      </c>
      <c r="D224" s="21">
        <v>8683578</v>
      </c>
    </row>
    <row r="225" spans="1:4" x14ac:dyDescent="0.25">
      <c r="A225" s="53" t="s">
        <v>49</v>
      </c>
      <c r="B225" s="54"/>
      <c r="C225" s="55"/>
      <c r="D225" s="24">
        <f>SUM(D214:D224)</f>
        <v>722189120</v>
      </c>
    </row>
    <row r="228" spans="1:4" x14ac:dyDescent="0.25">
      <c r="A228" s="4" t="s">
        <v>4</v>
      </c>
      <c r="B228" s="4" t="s">
        <v>30</v>
      </c>
      <c r="C228" s="4" t="s">
        <v>42</v>
      </c>
      <c r="D228" s="4" t="s">
        <v>31</v>
      </c>
    </row>
    <row r="229" spans="1:4" ht="15" customHeight="1" x14ac:dyDescent="0.25">
      <c r="A229" s="66">
        <v>811016192</v>
      </c>
      <c r="B229" s="62" t="s">
        <v>65</v>
      </c>
      <c r="C229" s="2" t="s">
        <v>61</v>
      </c>
      <c r="D229" s="21">
        <v>2799840</v>
      </c>
    </row>
    <row r="230" spans="1:4" x14ac:dyDescent="0.25">
      <c r="A230" s="66"/>
      <c r="B230" s="62"/>
      <c r="C230" s="2" t="s">
        <v>62</v>
      </c>
      <c r="D230" s="21">
        <v>25407781</v>
      </c>
    </row>
    <row r="231" spans="1:4" x14ac:dyDescent="0.25">
      <c r="A231" s="66"/>
      <c r="B231" s="62"/>
      <c r="C231" s="2" t="s">
        <v>63</v>
      </c>
      <c r="D231" s="21">
        <v>34645778</v>
      </c>
    </row>
    <row r="232" spans="1:4" x14ac:dyDescent="0.25">
      <c r="A232" s="66"/>
      <c r="B232" s="62"/>
      <c r="C232" s="2" t="s">
        <v>68</v>
      </c>
      <c r="D232" s="21">
        <v>3972356</v>
      </c>
    </row>
    <row r="233" spans="1:4" x14ac:dyDescent="0.25">
      <c r="A233" s="53" t="s">
        <v>49</v>
      </c>
      <c r="B233" s="54"/>
      <c r="C233" s="55"/>
      <c r="D233" s="24">
        <f>SUM(D229:D232)</f>
        <v>66825755</v>
      </c>
    </row>
    <row r="236" spans="1:4" x14ac:dyDescent="0.25">
      <c r="A236" s="4" t="s">
        <v>4</v>
      </c>
      <c r="B236" s="4" t="s">
        <v>30</v>
      </c>
      <c r="C236" s="4" t="s">
        <v>42</v>
      </c>
      <c r="D236" s="4" t="s">
        <v>31</v>
      </c>
    </row>
    <row r="237" spans="1:4" x14ac:dyDescent="0.25">
      <c r="A237" s="56">
        <v>800149026</v>
      </c>
      <c r="B237" s="58" t="s">
        <v>54</v>
      </c>
      <c r="C237" s="25" t="s">
        <v>70</v>
      </c>
      <c r="D237" s="26">
        <v>27911652</v>
      </c>
    </row>
    <row r="238" spans="1:4" ht="13.5" customHeight="1" x14ac:dyDescent="0.25">
      <c r="A238" s="61"/>
      <c r="B238" s="60"/>
      <c r="C238" s="27" t="s">
        <v>60</v>
      </c>
      <c r="D238" s="28">
        <v>91242200</v>
      </c>
    </row>
    <row r="239" spans="1:4" x14ac:dyDescent="0.25">
      <c r="A239" s="53" t="s">
        <v>49</v>
      </c>
      <c r="B239" s="54"/>
      <c r="C239" s="55"/>
      <c r="D239" s="24">
        <f>SUM(D237:D238)</f>
        <v>119153852</v>
      </c>
    </row>
    <row r="242" spans="1:4" x14ac:dyDescent="0.25">
      <c r="A242" s="4" t="s">
        <v>4</v>
      </c>
      <c r="B242" s="4" t="s">
        <v>30</v>
      </c>
      <c r="C242" s="4" t="s">
        <v>42</v>
      </c>
      <c r="D242" s="4" t="s">
        <v>31</v>
      </c>
    </row>
    <row r="243" spans="1:4" x14ac:dyDescent="0.25">
      <c r="A243" s="56">
        <v>900532504</v>
      </c>
      <c r="B243" s="56" t="s">
        <v>41</v>
      </c>
      <c r="C243" s="25" t="s">
        <v>51</v>
      </c>
      <c r="D243" s="26">
        <v>22615390</v>
      </c>
    </row>
    <row r="244" spans="1:4" x14ac:dyDescent="0.25">
      <c r="A244" s="57"/>
      <c r="B244" s="57"/>
      <c r="C244" s="25" t="s">
        <v>52</v>
      </c>
      <c r="D244" s="26">
        <v>27353850</v>
      </c>
    </row>
    <row r="245" spans="1:4" x14ac:dyDescent="0.25">
      <c r="A245" s="61"/>
      <c r="B245" s="61"/>
      <c r="C245" s="27" t="s">
        <v>53</v>
      </c>
      <c r="D245" s="28">
        <v>18738465</v>
      </c>
    </row>
    <row r="246" spans="1:4" x14ac:dyDescent="0.25">
      <c r="A246" s="53" t="s">
        <v>49</v>
      </c>
      <c r="B246" s="54"/>
      <c r="C246" s="55"/>
      <c r="D246" s="23">
        <f>SUM(D243:D245)</f>
        <v>68707705</v>
      </c>
    </row>
    <row r="249" spans="1:4" x14ac:dyDescent="0.25">
      <c r="A249" s="4" t="s">
        <v>4</v>
      </c>
      <c r="B249" s="4" t="s">
        <v>30</v>
      </c>
      <c r="C249" s="4" t="s">
        <v>42</v>
      </c>
      <c r="D249" s="4" t="s">
        <v>31</v>
      </c>
    </row>
    <row r="250" spans="1:4" ht="14.25" customHeight="1" x14ac:dyDescent="0.25">
      <c r="A250" s="67">
        <v>900124689</v>
      </c>
      <c r="B250" s="58" t="s">
        <v>66</v>
      </c>
      <c r="C250" s="25" t="s">
        <v>43</v>
      </c>
      <c r="D250" s="35">
        <v>6877890</v>
      </c>
    </row>
    <row r="251" spans="1:4" x14ac:dyDescent="0.25">
      <c r="A251" s="68"/>
      <c r="B251" s="60"/>
      <c r="C251" s="27" t="s">
        <v>44</v>
      </c>
      <c r="D251" s="28">
        <v>84900</v>
      </c>
    </row>
    <row r="252" spans="1:4" x14ac:dyDescent="0.25">
      <c r="A252" s="53" t="s">
        <v>49</v>
      </c>
      <c r="B252" s="54"/>
      <c r="C252" s="55"/>
      <c r="D252" s="23">
        <f>SUM(D250:D251)</f>
        <v>6962790</v>
      </c>
    </row>
    <row r="255" spans="1:4" x14ac:dyDescent="0.25">
      <c r="A255" s="4" t="s">
        <v>4</v>
      </c>
      <c r="B255" s="4" t="s">
        <v>30</v>
      </c>
      <c r="C255" s="4" t="s">
        <v>42</v>
      </c>
      <c r="D255" s="4" t="s">
        <v>31</v>
      </c>
    </row>
    <row r="256" spans="1:4" ht="15" customHeight="1" x14ac:dyDescent="0.25">
      <c r="A256" s="66">
        <v>900390423</v>
      </c>
      <c r="B256" s="62" t="s">
        <v>47</v>
      </c>
      <c r="C256" s="2" t="s">
        <v>22</v>
      </c>
      <c r="D256" s="21">
        <v>308700</v>
      </c>
    </row>
    <row r="257" spans="1:4" x14ac:dyDescent="0.25">
      <c r="A257" s="66"/>
      <c r="B257" s="62"/>
      <c r="C257" s="2" t="s">
        <v>51</v>
      </c>
      <c r="D257" s="21">
        <v>13288999</v>
      </c>
    </row>
    <row r="258" spans="1:4" x14ac:dyDescent="0.25">
      <c r="A258" s="66"/>
      <c r="B258" s="62"/>
      <c r="C258" s="2" t="s">
        <v>52</v>
      </c>
      <c r="D258" s="21">
        <v>18102730</v>
      </c>
    </row>
    <row r="259" spans="1:4" x14ac:dyDescent="0.25">
      <c r="A259" s="53" t="s">
        <v>49</v>
      </c>
      <c r="B259" s="54"/>
      <c r="C259" s="55"/>
      <c r="D259" s="23">
        <f>SUM(D256:D258)</f>
        <v>31700429</v>
      </c>
    </row>
    <row r="262" spans="1:4" x14ac:dyDescent="0.25">
      <c r="A262" s="4" t="s">
        <v>4</v>
      </c>
      <c r="B262" s="4" t="s">
        <v>30</v>
      </c>
      <c r="C262" s="4" t="s">
        <v>42</v>
      </c>
      <c r="D262" s="4" t="s">
        <v>31</v>
      </c>
    </row>
    <row r="263" spans="1:4" ht="15" customHeight="1" x14ac:dyDescent="0.25">
      <c r="A263" s="56">
        <v>900038926</v>
      </c>
      <c r="B263" s="58" t="s">
        <v>67</v>
      </c>
      <c r="C263" s="2" t="s">
        <v>44</v>
      </c>
      <c r="D263" s="21">
        <v>1089022</v>
      </c>
    </row>
    <row r="264" spans="1:4" x14ac:dyDescent="0.25">
      <c r="A264" s="57"/>
      <c r="B264" s="59"/>
      <c r="C264" s="2" t="s">
        <v>50</v>
      </c>
      <c r="D264" s="21">
        <v>1455371</v>
      </c>
    </row>
    <row r="265" spans="1:4" x14ac:dyDescent="0.25">
      <c r="A265" s="57"/>
      <c r="B265" s="59"/>
      <c r="C265" s="2" t="s">
        <v>51</v>
      </c>
      <c r="D265" s="21">
        <v>2472772</v>
      </c>
    </row>
    <row r="266" spans="1:4" x14ac:dyDescent="0.25">
      <c r="A266" s="57"/>
      <c r="B266" s="59"/>
      <c r="C266" s="2" t="s">
        <v>64</v>
      </c>
      <c r="D266" s="21">
        <v>1099440</v>
      </c>
    </row>
    <row r="267" spans="1:4" x14ac:dyDescent="0.25">
      <c r="A267" s="57"/>
      <c r="B267" s="59"/>
      <c r="C267" s="2" t="s">
        <v>80</v>
      </c>
      <c r="D267" s="21">
        <v>3931096</v>
      </c>
    </row>
    <row r="268" spans="1:4" x14ac:dyDescent="0.25">
      <c r="A268" s="61"/>
      <c r="B268" s="60"/>
      <c r="C268" s="2" t="s">
        <v>81</v>
      </c>
      <c r="D268" s="21">
        <v>10315259</v>
      </c>
    </row>
    <row r="269" spans="1:4" x14ac:dyDescent="0.25">
      <c r="A269" s="53" t="s">
        <v>49</v>
      </c>
      <c r="B269" s="54"/>
      <c r="C269" s="55"/>
      <c r="D269" s="23">
        <f>SUM(D263:D268)</f>
        <v>20362960</v>
      </c>
    </row>
    <row r="272" spans="1:4" x14ac:dyDescent="0.25">
      <c r="A272" s="4" t="s">
        <v>4</v>
      </c>
      <c r="B272" s="4" t="s">
        <v>30</v>
      </c>
      <c r="C272" s="4" t="s">
        <v>42</v>
      </c>
      <c r="D272" s="4" t="s">
        <v>31</v>
      </c>
    </row>
    <row r="273" spans="1:4" x14ac:dyDescent="0.25">
      <c r="A273" s="56">
        <v>805011262</v>
      </c>
      <c r="B273" s="56" t="s">
        <v>37</v>
      </c>
      <c r="C273" s="2" t="s">
        <v>33</v>
      </c>
      <c r="D273" s="21">
        <v>5328477</v>
      </c>
    </row>
    <row r="274" spans="1:4" x14ac:dyDescent="0.25">
      <c r="A274" s="57"/>
      <c r="B274" s="57"/>
      <c r="C274" s="2" t="s">
        <v>43</v>
      </c>
      <c r="D274" s="21">
        <v>3674488</v>
      </c>
    </row>
    <row r="275" spans="1:4" x14ac:dyDescent="0.25">
      <c r="A275" s="61"/>
      <c r="B275" s="61"/>
      <c r="C275" s="2" t="s">
        <v>44</v>
      </c>
      <c r="D275" s="21">
        <v>5582214</v>
      </c>
    </row>
    <row r="276" spans="1:4" x14ac:dyDescent="0.25">
      <c r="A276" s="53" t="s">
        <v>49</v>
      </c>
      <c r="B276" s="54"/>
      <c r="C276" s="55"/>
      <c r="D276" s="23">
        <f>SUM(D273:D275)</f>
        <v>14585179</v>
      </c>
    </row>
    <row r="279" spans="1:4" x14ac:dyDescent="0.25">
      <c r="A279" s="4" t="s">
        <v>4</v>
      </c>
      <c r="B279" s="4" t="s">
        <v>30</v>
      </c>
      <c r="C279" s="4" t="s">
        <v>42</v>
      </c>
      <c r="D279" s="4" t="s">
        <v>31</v>
      </c>
    </row>
    <row r="280" spans="1:4" x14ac:dyDescent="0.25">
      <c r="A280" s="56">
        <v>811002429</v>
      </c>
      <c r="B280" s="56" t="s">
        <v>95</v>
      </c>
      <c r="C280" s="2" t="s">
        <v>33</v>
      </c>
      <c r="D280" s="21">
        <v>2607993</v>
      </c>
    </row>
    <row r="281" spans="1:4" x14ac:dyDescent="0.25">
      <c r="A281" s="57"/>
      <c r="B281" s="57"/>
      <c r="C281" s="2" t="s">
        <v>43</v>
      </c>
      <c r="D281" s="21">
        <v>192560</v>
      </c>
    </row>
    <row r="282" spans="1:4" x14ac:dyDescent="0.25">
      <c r="A282" s="53" t="s">
        <v>49</v>
      </c>
      <c r="B282" s="54"/>
      <c r="C282" s="55"/>
      <c r="D282" s="23">
        <f>SUM(D280:D281)</f>
        <v>2800553</v>
      </c>
    </row>
    <row r="285" spans="1:4" x14ac:dyDescent="0.25">
      <c r="A285" s="4" t="s">
        <v>4</v>
      </c>
      <c r="B285" s="4" t="s">
        <v>30</v>
      </c>
      <c r="C285" s="4" t="s">
        <v>42</v>
      </c>
      <c r="D285" s="4" t="s">
        <v>31</v>
      </c>
    </row>
    <row r="286" spans="1:4" x14ac:dyDescent="0.25">
      <c r="A286" s="56">
        <v>811042050</v>
      </c>
      <c r="B286" s="56" t="s">
        <v>74</v>
      </c>
      <c r="C286" s="2" t="s">
        <v>23</v>
      </c>
      <c r="D286" s="21">
        <v>84013835</v>
      </c>
    </row>
    <row r="287" spans="1:4" x14ac:dyDescent="0.25">
      <c r="A287" s="57"/>
      <c r="B287" s="57"/>
      <c r="C287" s="2" t="s">
        <v>32</v>
      </c>
      <c r="D287" s="21">
        <v>16792071</v>
      </c>
    </row>
    <row r="288" spans="1:4" x14ac:dyDescent="0.25">
      <c r="A288" s="53" t="s">
        <v>49</v>
      </c>
      <c r="B288" s="54"/>
      <c r="C288" s="55"/>
      <c r="D288" s="23">
        <f>SUM(D286:D287)</f>
        <v>100805906</v>
      </c>
    </row>
    <row r="291" spans="1:4" x14ac:dyDescent="0.25">
      <c r="A291" s="4" t="s">
        <v>4</v>
      </c>
      <c r="B291" s="4" t="s">
        <v>30</v>
      </c>
      <c r="C291" s="4" t="s">
        <v>42</v>
      </c>
      <c r="D291" s="4" t="s">
        <v>31</v>
      </c>
    </row>
    <row r="292" spans="1:4" ht="30" x14ac:dyDescent="0.25">
      <c r="A292" s="7">
        <v>811042064</v>
      </c>
      <c r="B292" s="8" t="s">
        <v>99</v>
      </c>
      <c r="C292" s="9" t="s">
        <v>22</v>
      </c>
      <c r="D292" s="39">
        <v>893500</v>
      </c>
    </row>
    <row r="293" spans="1:4" x14ac:dyDescent="0.25">
      <c r="A293" s="53" t="s">
        <v>49</v>
      </c>
      <c r="B293" s="54"/>
      <c r="C293" s="55"/>
      <c r="D293" s="23">
        <f>SUM(D292:D292)</f>
        <v>893500</v>
      </c>
    </row>
    <row r="296" spans="1:4" x14ac:dyDescent="0.25">
      <c r="A296" s="4" t="s">
        <v>4</v>
      </c>
      <c r="B296" s="4" t="s">
        <v>30</v>
      </c>
      <c r="C296" s="4" t="s">
        <v>42</v>
      </c>
      <c r="D296" s="4" t="s">
        <v>31</v>
      </c>
    </row>
    <row r="297" spans="1:4" x14ac:dyDescent="0.25">
      <c r="A297" s="56">
        <v>890905154</v>
      </c>
      <c r="B297" s="58" t="s">
        <v>91</v>
      </c>
      <c r="C297" s="2" t="s">
        <v>163</v>
      </c>
      <c r="D297" s="21">
        <v>330903300</v>
      </c>
    </row>
    <row r="298" spans="1:4" x14ac:dyDescent="0.25">
      <c r="A298" s="57"/>
      <c r="B298" s="59"/>
      <c r="C298" s="2" t="s">
        <v>164</v>
      </c>
      <c r="D298" s="21">
        <v>319781800</v>
      </c>
    </row>
    <row r="299" spans="1:4" x14ac:dyDescent="0.25">
      <c r="A299" s="61"/>
      <c r="B299" s="60"/>
      <c r="C299" s="2" t="s">
        <v>165</v>
      </c>
      <c r="D299" s="21">
        <v>160114500</v>
      </c>
    </row>
    <row r="300" spans="1:4" x14ac:dyDescent="0.25">
      <c r="A300" s="53" t="s">
        <v>49</v>
      </c>
      <c r="B300" s="54"/>
      <c r="C300" s="55"/>
      <c r="D300" s="23">
        <f>SUM(D297:D299)</f>
        <v>810799600</v>
      </c>
    </row>
    <row r="303" spans="1:4" x14ac:dyDescent="0.25">
      <c r="A303" s="4" t="s">
        <v>4</v>
      </c>
      <c r="B303" s="4" t="s">
        <v>30</v>
      </c>
      <c r="C303" s="4" t="s">
        <v>42</v>
      </c>
      <c r="D303" s="4" t="s">
        <v>31</v>
      </c>
    </row>
    <row r="304" spans="1:4" ht="75" x14ac:dyDescent="0.25">
      <c r="A304" s="7">
        <v>890905843</v>
      </c>
      <c r="B304" s="8" t="s">
        <v>94</v>
      </c>
      <c r="C304" s="5" t="s">
        <v>22</v>
      </c>
      <c r="D304" s="52">
        <v>63751881</v>
      </c>
    </row>
    <row r="305" spans="1:4" x14ac:dyDescent="0.25">
      <c r="A305" s="53" t="s">
        <v>49</v>
      </c>
      <c r="B305" s="54"/>
      <c r="C305" s="55"/>
      <c r="D305" s="23">
        <f>SUM(D304:D304)</f>
        <v>63751881</v>
      </c>
    </row>
    <row r="308" spans="1:4" x14ac:dyDescent="0.25">
      <c r="A308" s="4" t="s">
        <v>4</v>
      </c>
      <c r="B308" s="4" t="s">
        <v>30</v>
      </c>
      <c r="C308" s="4" t="s">
        <v>42</v>
      </c>
      <c r="D308" s="4" t="s">
        <v>31</v>
      </c>
    </row>
    <row r="309" spans="1:4" x14ac:dyDescent="0.25">
      <c r="A309" s="7">
        <v>890911816</v>
      </c>
      <c r="B309" s="7" t="s">
        <v>93</v>
      </c>
      <c r="C309" s="2" t="s">
        <v>23</v>
      </c>
      <c r="D309" s="21">
        <v>112947979</v>
      </c>
    </row>
    <row r="310" spans="1:4" x14ac:dyDescent="0.25">
      <c r="A310" s="53" t="s">
        <v>49</v>
      </c>
      <c r="B310" s="54"/>
      <c r="C310" s="55"/>
      <c r="D310" s="23">
        <f>SUM(D309:D309)</f>
        <v>112947979</v>
      </c>
    </row>
    <row r="313" spans="1:4" x14ac:dyDescent="0.25">
      <c r="A313" s="4" t="s">
        <v>4</v>
      </c>
      <c r="B313" s="4" t="s">
        <v>30</v>
      </c>
      <c r="C313" s="4" t="s">
        <v>42</v>
      </c>
      <c r="D313" s="4" t="s">
        <v>31</v>
      </c>
    </row>
    <row r="314" spans="1:4" x14ac:dyDescent="0.25">
      <c r="A314" s="51">
        <v>890938774</v>
      </c>
      <c r="B314" s="7" t="s">
        <v>97</v>
      </c>
      <c r="C314" s="2" t="s">
        <v>19</v>
      </c>
      <c r="D314" s="21">
        <v>1782620</v>
      </c>
    </row>
    <row r="315" spans="1:4" x14ac:dyDescent="0.25">
      <c r="A315" s="53" t="s">
        <v>49</v>
      </c>
      <c r="B315" s="54"/>
      <c r="C315" s="55"/>
      <c r="D315" s="23">
        <f>SUM(D314:D314)</f>
        <v>1782620</v>
      </c>
    </row>
    <row r="318" spans="1:4" x14ac:dyDescent="0.25">
      <c r="A318" s="4" t="s">
        <v>4</v>
      </c>
      <c r="B318" s="4" t="s">
        <v>30</v>
      </c>
      <c r="C318" s="4" t="s">
        <v>42</v>
      </c>
      <c r="D318" s="4" t="s">
        <v>31</v>
      </c>
    </row>
    <row r="319" spans="1:4" x14ac:dyDescent="0.25">
      <c r="A319" s="56">
        <v>890939936</v>
      </c>
      <c r="B319" s="58" t="s">
        <v>25</v>
      </c>
      <c r="C319" s="2" t="s">
        <v>44</v>
      </c>
      <c r="D319" s="21">
        <v>46387840</v>
      </c>
    </row>
    <row r="320" spans="1:4" x14ac:dyDescent="0.25">
      <c r="A320" s="57"/>
      <c r="B320" s="59"/>
      <c r="C320" s="2" t="s">
        <v>50</v>
      </c>
      <c r="D320" s="21">
        <v>55040335</v>
      </c>
    </row>
    <row r="321" spans="1:4" x14ac:dyDescent="0.25">
      <c r="A321" s="57"/>
      <c r="B321" s="59"/>
      <c r="C321" s="2" t="s">
        <v>166</v>
      </c>
      <c r="D321" s="21">
        <v>1593998</v>
      </c>
    </row>
    <row r="322" spans="1:4" x14ac:dyDescent="0.25">
      <c r="A322" s="61"/>
      <c r="B322" s="60"/>
      <c r="C322" s="2" t="s">
        <v>51</v>
      </c>
      <c r="D322" s="21">
        <v>3332085</v>
      </c>
    </row>
    <row r="323" spans="1:4" x14ac:dyDescent="0.25">
      <c r="A323" s="53" t="s">
        <v>49</v>
      </c>
      <c r="B323" s="54"/>
      <c r="C323" s="55"/>
      <c r="D323" s="23">
        <f>SUM(D319:D322)</f>
        <v>106354258</v>
      </c>
    </row>
    <row r="326" spans="1:4" x14ac:dyDescent="0.25">
      <c r="A326" s="4" t="s">
        <v>4</v>
      </c>
      <c r="B326" s="4" t="s">
        <v>30</v>
      </c>
      <c r="C326" s="4" t="s">
        <v>42</v>
      </c>
      <c r="D326" s="4" t="s">
        <v>31</v>
      </c>
    </row>
    <row r="327" spans="1:4" x14ac:dyDescent="0.25">
      <c r="A327" s="63">
        <v>890985405</v>
      </c>
      <c r="B327" s="63" t="s">
        <v>98</v>
      </c>
      <c r="C327" s="37" t="s">
        <v>167</v>
      </c>
      <c r="D327" s="21">
        <v>304850</v>
      </c>
    </row>
    <row r="328" spans="1:4" x14ac:dyDescent="0.25">
      <c r="A328" s="64"/>
      <c r="B328" s="64"/>
      <c r="C328" s="37" t="s">
        <v>168</v>
      </c>
      <c r="D328" s="21">
        <v>244380</v>
      </c>
    </row>
    <row r="329" spans="1:4" x14ac:dyDescent="0.25">
      <c r="A329" s="64"/>
      <c r="B329" s="64"/>
      <c r="C329" s="37" t="s">
        <v>169</v>
      </c>
      <c r="D329" s="21">
        <v>436800</v>
      </c>
    </row>
    <row r="330" spans="1:4" x14ac:dyDescent="0.25">
      <c r="A330" s="64"/>
      <c r="B330" s="64"/>
      <c r="C330" s="37" t="s">
        <v>170</v>
      </c>
      <c r="D330" s="21">
        <v>382200</v>
      </c>
    </row>
    <row r="331" spans="1:4" x14ac:dyDescent="0.25">
      <c r="A331" s="64"/>
      <c r="B331" s="64"/>
      <c r="C331" s="38" t="s">
        <v>171</v>
      </c>
      <c r="D331" s="21">
        <v>122550</v>
      </c>
    </row>
    <row r="332" spans="1:4" x14ac:dyDescent="0.25">
      <c r="A332" s="64"/>
      <c r="B332" s="64"/>
      <c r="C332" s="38" t="s">
        <v>172</v>
      </c>
      <c r="D332" s="28">
        <v>150150</v>
      </c>
    </row>
    <row r="333" spans="1:4" x14ac:dyDescent="0.25">
      <c r="A333" s="65"/>
      <c r="B333" s="65"/>
      <c r="C333" s="38" t="s">
        <v>173</v>
      </c>
      <c r="D333" s="28">
        <v>15720</v>
      </c>
    </row>
    <row r="334" spans="1:4" x14ac:dyDescent="0.25">
      <c r="A334" s="53" t="s">
        <v>49</v>
      </c>
      <c r="B334" s="54"/>
      <c r="C334" s="55"/>
      <c r="D334" s="23">
        <f>SUM(D327:D333)</f>
        <v>1656650</v>
      </c>
    </row>
    <row r="337" spans="1:4" x14ac:dyDescent="0.25">
      <c r="A337" s="4" t="s">
        <v>4</v>
      </c>
      <c r="B337" s="4" t="s">
        <v>30</v>
      </c>
      <c r="C337" s="4" t="s">
        <v>42</v>
      </c>
      <c r="D337" s="4" t="s">
        <v>31</v>
      </c>
    </row>
    <row r="338" spans="1:4" ht="30" x14ac:dyDescent="0.25">
      <c r="A338" s="7">
        <v>900226451</v>
      </c>
      <c r="B338" s="8" t="s">
        <v>100</v>
      </c>
      <c r="C338" s="9" t="s">
        <v>15</v>
      </c>
      <c r="D338" s="39">
        <v>578736</v>
      </c>
    </row>
    <row r="339" spans="1:4" x14ac:dyDescent="0.25">
      <c r="A339" s="53" t="s">
        <v>49</v>
      </c>
      <c r="B339" s="54"/>
      <c r="C339" s="55"/>
      <c r="D339" s="23">
        <f>SUM(D338:D338)</f>
        <v>578736</v>
      </c>
    </row>
    <row r="342" spans="1:4" x14ac:dyDescent="0.25">
      <c r="A342" s="4" t="s">
        <v>4</v>
      </c>
      <c r="B342" s="4" t="s">
        <v>30</v>
      </c>
      <c r="C342" s="4" t="s">
        <v>42</v>
      </c>
      <c r="D342" s="4" t="s">
        <v>31</v>
      </c>
    </row>
    <row r="343" spans="1:4" ht="24" customHeight="1" x14ac:dyDescent="0.25">
      <c r="A343" s="7">
        <v>900236850</v>
      </c>
      <c r="B343" s="8" t="s">
        <v>101</v>
      </c>
      <c r="C343" s="9" t="s">
        <v>19</v>
      </c>
      <c r="D343" s="39">
        <v>460300</v>
      </c>
    </row>
    <row r="344" spans="1:4" x14ac:dyDescent="0.25">
      <c r="A344" s="53" t="s">
        <v>49</v>
      </c>
      <c r="B344" s="54"/>
      <c r="C344" s="55"/>
      <c r="D344" s="23">
        <f>SUM(D343:D343)</f>
        <v>460300</v>
      </c>
    </row>
    <row r="347" spans="1:4" x14ac:dyDescent="0.25">
      <c r="A347" s="4" t="s">
        <v>4</v>
      </c>
      <c r="B347" s="4" t="s">
        <v>30</v>
      </c>
      <c r="C347" s="4" t="s">
        <v>42</v>
      </c>
      <c r="D347" s="4" t="s">
        <v>31</v>
      </c>
    </row>
    <row r="348" spans="1:4" x14ac:dyDescent="0.25">
      <c r="A348" s="56">
        <v>900261353</v>
      </c>
      <c r="B348" s="58" t="s">
        <v>92</v>
      </c>
      <c r="C348" s="2" t="s">
        <v>23</v>
      </c>
      <c r="D348" s="21">
        <v>116509291</v>
      </c>
    </row>
    <row r="349" spans="1:4" x14ac:dyDescent="0.25">
      <c r="A349" s="57"/>
      <c r="B349" s="59"/>
      <c r="C349" s="2" t="s">
        <v>32</v>
      </c>
      <c r="D349" s="21">
        <v>3202143</v>
      </c>
    </row>
    <row r="350" spans="1:4" x14ac:dyDescent="0.25">
      <c r="A350" s="53" t="s">
        <v>49</v>
      </c>
      <c r="B350" s="54"/>
      <c r="C350" s="55"/>
      <c r="D350" s="23">
        <f>SUM(D348:D349)</f>
        <v>119711434</v>
      </c>
    </row>
    <row r="353" spans="1:4" x14ac:dyDescent="0.25">
      <c r="A353" s="4" t="s">
        <v>4</v>
      </c>
      <c r="B353" s="4" t="s">
        <v>30</v>
      </c>
      <c r="C353" s="4" t="s">
        <v>42</v>
      </c>
      <c r="D353" s="4" t="s">
        <v>31</v>
      </c>
    </row>
    <row r="354" spans="1:4" x14ac:dyDescent="0.25">
      <c r="A354" s="56">
        <v>901180382</v>
      </c>
      <c r="B354" s="56" t="s">
        <v>96</v>
      </c>
      <c r="C354" s="2" t="s">
        <v>15</v>
      </c>
      <c r="D354" s="21">
        <v>2264300</v>
      </c>
    </row>
    <row r="355" spans="1:4" x14ac:dyDescent="0.25">
      <c r="A355" s="57"/>
      <c r="B355" s="57"/>
      <c r="C355" s="2" t="s">
        <v>19</v>
      </c>
      <c r="D355" s="21">
        <v>150000</v>
      </c>
    </row>
    <row r="356" spans="1:4" x14ac:dyDescent="0.25">
      <c r="A356" s="53" t="s">
        <v>49</v>
      </c>
      <c r="B356" s="54"/>
      <c r="C356" s="55"/>
      <c r="D356" s="23">
        <f>SUM(D354:D355)</f>
        <v>2414300</v>
      </c>
    </row>
  </sheetData>
  <mergeCells count="117">
    <mergeCell ref="A2:A4"/>
    <mergeCell ref="B2:B4"/>
    <mergeCell ref="A5:C5"/>
    <mergeCell ref="A9:A14"/>
    <mergeCell ref="B9:B14"/>
    <mergeCell ref="A15:C15"/>
    <mergeCell ref="A33:C33"/>
    <mergeCell ref="A37:A38"/>
    <mergeCell ref="B37:B38"/>
    <mergeCell ref="A39:C39"/>
    <mergeCell ref="A19:A20"/>
    <mergeCell ref="B19:B20"/>
    <mergeCell ref="C19:C20"/>
    <mergeCell ref="D19:D20"/>
    <mergeCell ref="A21:C21"/>
    <mergeCell ref="A25:A32"/>
    <mergeCell ref="B25:B32"/>
    <mergeCell ref="A93:C93"/>
    <mergeCell ref="A97:A105"/>
    <mergeCell ref="B97:B105"/>
    <mergeCell ref="A106:C106"/>
    <mergeCell ref="A110:A113"/>
    <mergeCell ref="B110:B113"/>
    <mergeCell ref="A63:C63"/>
    <mergeCell ref="A68:C68"/>
    <mergeCell ref="A72:A85"/>
    <mergeCell ref="B72:B85"/>
    <mergeCell ref="A86:C86"/>
    <mergeCell ref="A90:A92"/>
    <mergeCell ref="B90:B92"/>
    <mergeCell ref="A134:C134"/>
    <mergeCell ref="A138:A145"/>
    <mergeCell ref="B138:B145"/>
    <mergeCell ref="A146:C146"/>
    <mergeCell ref="A152:C152"/>
    <mergeCell ref="A157:C157"/>
    <mergeCell ref="A114:C114"/>
    <mergeCell ref="A119:C119"/>
    <mergeCell ref="A123:A127"/>
    <mergeCell ref="B123:B127"/>
    <mergeCell ref="A128:C128"/>
    <mergeCell ref="A132:A133"/>
    <mergeCell ref="B132:B133"/>
    <mergeCell ref="A191:C191"/>
    <mergeCell ref="A195:A196"/>
    <mergeCell ref="B195:B196"/>
    <mergeCell ref="A197:C197"/>
    <mergeCell ref="A201:A203"/>
    <mergeCell ref="B201:B203"/>
    <mergeCell ref="A162:C162"/>
    <mergeCell ref="A166:A176"/>
    <mergeCell ref="B166:B176"/>
    <mergeCell ref="A177:C177"/>
    <mergeCell ref="A185:C185"/>
    <mergeCell ref="A189:A190"/>
    <mergeCell ref="B189:B190"/>
    <mergeCell ref="A181:A184"/>
    <mergeCell ref="B181:B184"/>
    <mergeCell ref="A233:C233"/>
    <mergeCell ref="A237:A238"/>
    <mergeCell ref="B237:B238"/>
    <mergeCell ref="A239:C239"/>
    <mergeCell ref="A243:A245"/>
    <mergeCell ref="B243:B245"/>
    <mergeCell ref="A204:C204"/>
    <mergeCell ref="A210:C210"/>
    <mergeCell ref="A214:A224"/>
    <mergeCell ref="B214:B224"/>
    <mergeCell ref="A225:C225"/>
    <mergeCell ref="A229:A232"/>
    <mergeCell ref="B229:B232"/>
    <mergeCell ref="A246:C246"/>
    <mergeCell ref="A252:C252"/>
    <mergeCell ref="A256:A258"/>
    <mergeCell ref="B256:B258"/>
    <mergeCell ref="A259:C259"/>
    <mergeCell ref="A263:A268"/>
    <mergeCell ref="B263:B268"/>
    <mergeCell ref="A250:A251"/>
    <mergeCell ref="B250:B251"/>
    <mergeCell ref="A297:A299"/>
    <mergeCell ref="B297:B299"/>
    <mergeCell ref="A300:C300"/>
    <mergeCell ref="A282:C282"/>
    <mergeCell ref="A286:A287"/>
    <mergeCell ref="B286:B287"/>
    <mergeCell ref="A288:C288"/>
    <mergeCell ref="A269:C269"/>
    <mergeCell ref="A273:A275"/>
    <mergeCell ref="B273:B275"/>
    <mergeCell ref="A276:C276"/>
    <mergeCell ref="A280:A281"/>
    <mergeCell ref="B280:B281"/>
    <mergeCell ref="A350:C350"/>
    <mergeCell ref="A354:A355"/>
    <mergeCell ref="B354:B355"/>
    <mergeCell ref="A356:C356"/>
    <mergeCell ref="B43:B62"/>
    <mergeCell ref="A43:A62"/>
    <mergeCell ref="A150:A151"/>
    <mergeCell ref="B150:B151"/>
    <mergeCell ref="A208:A209"/>
    <mergeCell ref="B208:B209"/>
    <mergeCell ref="A339:C339"/>
    <mergeCell ref="A344:C344"/>
    <mergeCell ref="A348:A349"/>
    <mergeCell ref="B348:B349"/>
    <mergeCell ref="A315:C315"/>
    <mergeCell ref="A319:A322"/>
    <mergeCell ref="B319:B322"/>
    <mergeCell ref="A323:C323"/>
    <mergeCell ref="A334:C334"/>
    <mergeCell ref="A327:A333"/>
    <mergeCell ref="B327:B333"/>
    <mergeCell ref="A305:C305"/>
    <mergeCell ref="A310:C310"/>
    <mergeCell ref="A293:C29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FT022 REPORTE PNA DIC 2024  </vt:lpstr>
      <vt:lpstr>PAGOS DIC 2024 </vt:lpstr>
    </vt:vector>
  </TitlesOfParts>
  <Company>XXXXXXXXXXXXXXXXXXXXXXXXXXX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ISABEL BAEZ MEDINA</dc:creator>
  <cp:lastModifiedBy>JANETH HIGUITA HURTADO</cp:lastModifiedBy>
  <dcterms:created xsi:type="dcterms:W3CDTF">2024-02-07T21:06:42Z</dcterms:created>
  <dcterms:modified xsi:type="dcterms:W3CDTF">2025-01-10T16:54:03Z</dcterms:modified>
</cp:coreProperties>
</file>