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ECOBROS\Recobros de las EPSS\Circular 011\2024\DICIEMBRE 2024\"/>
    </mc:Choice>
  </mc:AlternateContent>
  <xr:revisionPtr revIDLastSave="0" documentId="13_ncr:1_{D19E57EC-7AC2-4276-BFDF-2A84931E84F0}" xr6:coauthVersionLast="47" xr6:coauthVersionMax="47" xr10:uidLastSave="{00000000-0000-0000-0000-000000000000}"/>
  <bookViews>
    <workbookView xWindow="-120" yWindow="-120" windowWidth="20730" windowHeight="11160" activeTab="1" xr2:uid="{9AC7DF3D-8FF7-41F4-9224-0CD6ADBECEAA}"/>
  </bookViews>
  <sheets>
    <sheet name="FT022 REPORTE PNA NOV 2024  " sheetId="10" r:id="rId1"/>
    <sheet name="PAGOS PNA NOV 2024" sheetId="11" r:id="rId2"/>
  </sheets>
  <definedNames>
    <definedName name="_xlnm._FilterDatabase" localSheetId="0" hidden="1">'FT022 REPORTE PNA NOV 2024 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0" i="11" l="1"/>
  <c r="D274" i="11"/>
  <c r="D262" i="11"/>
  <c r="D255" i="11"/>
  <c r="D250" i="11"/>
  <c r="D245" i="11"/>
  <c r="D240" i="11"/>
  <c r="D235" i="11"/>
  <c r="D228" i="11"/>
  <c r="D211" i="11"/>
  <c r="D204" i="11"/>
  <c r="D199" i="11"/>
  <c r="D192" i="11"/>
  <c r="D182" i="11"/>
  <c r="D177" i="11"/>
  <c r="D162" i="11"/>
  <c r="D151" i="11"/>
  <c r="D143" i="11"/>
  <c r="D138" i="11"/>
  <c r="D133" i="11"/>
  <c r="D121" i="11"/>
  <c r="D116" i="11"/>
  <c r="D105" i="11"/>
  <c r="D99" i="11"/>
  <c r="D90" i="11"/>
  <c r="D83" i="11"/>
  <c r="D75" i="11"/>
  <c r="D66" i="11"/>
  <c r="D56" i="11"/>
  <c r="D50" i="11"/>
  <c r="D44" i="11"/>
  <c r="D38" i="11"/>
  <c r="D32" i="11"/>
  <c r="D27" i="11"/>
  <c r="D14" i="11"/>
  <c r="D8" i="11"/>
  <c r="D3" i="11"/>
  <c r="H1" i="10"/>
  <c r="G1" i="10"/>
</calcChain>
</file>

<file path=xl/sharedStrings.xml><?xml version="1.0" encoding="utf-8"?>
<sst xmlns="http://schemas.openxmlformats.org/spreadsheetml/2006/main" count="567" uniqueCount="125">
  <si>
    <t>INVERSIONES MEDICAS DE ANTIOQUIA S.A. CLINICA LAS VEGAS</t>
  </si>
  <si>
    <t>HOSPITAL PABLO TOBON URIBE</t>
  </si>
  <si>
    <t>CORPORACION PARA ESTUDIOS EN SALUD CLINICA CES</t>
  </si>
  <si>
    <t>TIPO ID</t>
  </si>
  <si>
    <t>NIT</t>
  </si>
  <si>
    <t>NOMBRE INSTITUCION PRESTADORA  DE SERVICIOS DE SALUD</t>
  </si>
  <si>
    <t>FECHA DE COMPROMISO</t>
  </si>
  <si>
    <t>TIPO VALOR CONCILIADO</t>
  </si>
  <si>
    <t>FECHA</t>
  </si>
  <si>
    <t>NI</t>
  </si>
  <si>
    <t>E.S.E METROSALUD</t>
  </si>
  <si>
    <t>CLINICA ANTIOQUIA S.A.</t>
  </si>
  <si>
    <t>E.S.E HOSPITAL GENERAL DE MEDELLIN LUZ CASTRO DE GUTIERREZ</t>
  </si>
  <si>
    <t>HOSPICLINIC DE COLOMBIA S.A.S. - IPS SEDE OCAÑA NORTE DE SANTANDER</t>
  </si>
  <si>
    <t>CLINICA GENEZEN S.A.S</t>
  </si>
  <si>
    <t>01-2024</t>
  </si>
  <si>
    <t xml:space="preserve">E.S.E HOSPITAL SAN JUAN DE DIOS RIONEGRO </t>
  </si>
  <si>
    <t>E.S.E. HOSPITAL MANUEL URIBE ANGEL</t>
  </si>
  <si>
    <t>FUNDACION HOSPITALARIA SAN VICENTE DE PAUL</t>
  </si>
  <si>
    <t>02-2024</t>
  </si>
  <si>
    <t>FUNDACION AMIGOS DE LA SALUD</t>
  </si>
  <si>
    <t>CLINICA SOMA - SOCIEDAD MEDICA ANTIOQUEÑA SOMA  S.A.</t>
  </si>
  <si>
    <t>03-2024</t>
  </si>
  <si>
    <t>04-2024</t>
  </si>
  <si>
    <t>E.S.E HOSPITAL LA MARIA</t>
  </si>
  <si>
    <t>SOCIEDAD MÉDICA RIONEGRO S.A. SOMER S.A.</t>
  </si>
  <si>
    <t>E.S.E HOSPITAL SAN RAFAEL</t>
  </si>
  <si>
    <t>E.S.E HOSPITAL CESAR URIBE PIEDRAHITA</t>
  </si>
  <si>
    <t>FUNDACION INSTITUTO NEUROLOGICO DE COLOMBIA</t>
  </si>
  <si>
    <t>E.S.E HOSPITAL MARCO FIDEL SUAREZ</t>
  </si>
  <si>
    <t>INSTITUCION</t>
  </si>
  <si>
    <t>VALOR PAGADO</t>
  </si>
  <si>
    <t>05-2024</t>
  </si>
  <si>
    <t>06-2024</t>
  </si>
  <si>
    <t>E.S.E HOSPITAL SAN VICENTE DE PAUL</t>
  </si>
  <si>
    <t>E.S.E HOSPITAL SAN RAFAEL - YOLOMBO</t>
  </si>
  <si>
    <t>E.S.E HOSPITAL LA MISERICORDIA</t>
  </si>
  <si>
    <t>R.T.S S.A.S.</t>
  </si>
  <si>
    <t>E.S.E HOSPITAL LA MERCED - DE CIUDAD BOLIVAR</t>
  </si>
  <si>
    <t>E.S.E HOSPITAL SAN JUAN DE DIOS - YARUMAL</t>
  </si>
  <si>
    <t>E.S.E HOSPITAL SAN JUAN DE DIOS - SANTA FE DE ANTIOQUIA</t>
  </si>
  <si>
    <t>IPS DAVITA S.A.S.</t>
  </si>
  <si>
    <t>NUMERO ACTA DE PAGO</t>
  </si>
  <si>
    <t>09-C-2024</t>
  </si>
  <si>
    <t>07-2024</t>
  </si>
  <si>
    <t>08-2024</t>
  </si>
  <si>
    <t>CLINICA UNIVERSITARIA BOLIVARIANA</t>
  </si>
  <si>
    <t>E.S.E HOSPITAL SAN JERONIMO - MONTERIA</t>
  </si>
  <si>
    <t>PROMOTORA CLINICA ZONA FRANCA DE URABA S.A.S.</t>
  </si>
  <si>
    <t>FUNDACION CLINICA DEL NORTE</t>
  </si>
  <si>
    <t xml:space="preserve">TOTAL GENERAL </t>
  </si>
  <si>
    <t>09-2024</t>
  </si>
  <si>
    <t>10-2024</t>
  </si>
  <si>
    <t>11-2024</t>
  </si>
  <si>
    <t>12-2024</t>
  </si>
  <si>
    <t>INSTITUTO DE CANCEROLOGIA S.A</t>
  </si>
  <si>
    <t>CAMILO GUERRA PALACIO</t>
  </si>
  <si>
    <t>E.S.E. HOSPITAL MENTAL DE ANTIOQUIA MARÍA UPEGUI - HOMO</t>
  </si>
  <si>
    <t>ANGIOSUR S.A.S.</t>
  </si>
  <si>
    <t xml:space="preserve">CORPORACION HOSPITAL INFANTIL CONCEJO DE MEDELLIN </t>
  </si>
  <si>
    <t>10-C-2024</t>
  </si>
  <si>
    <t>13-2024</t>
  </si>
  <si>
    <t>14-2024</t>
  </si>
  <si>
    <t>15-2024</t>
  </si>
  <si>
    <t>17-2024</t>
  </si>
  <si>
    <t>18-2024</t>
  </si>
  <si>
    <t>19-2024</t>
  </si>
  <si>
    <t>20-2024</t>
  </si>
  <si>
    <t>23-2024</t>
  </si>
  <si>
    <t>01-2023</t>
  </si>
  <si>
    <t>I.P.S. UNIVERSITARIA - HOSPITAL ALMA MATER DE ANTIOQUIA</t>
  </si>
  <si>
    <t>IPS FUNDACION SOMA - CHIGORODO</t>
  </si>
  <si>
    <t>PROMOTORA MEDICA Y ODONTOLOGICA DE ANTIOQUIA S.A.</t>
  </si>
  <si>
    <t>HOSPITAL DE ALTA COMPLEJIDAD DEL MAGDALENA CENTRO S.A.S</t>
  </si>
  <si>
    <t>11-C-2024</t>
  </si>
  <si>
    <t>12-C-2024</t>
  </si>
  <si>
    <t>21-2024</t>
  </si>
  <si>
    <t>22-2024</t>
  </si>
  <si>
    <t>16-2024</t>
  </si>
  <si>
    <t>26-2024</t>
  </si>
  <si>
    <t xml:space="preserve">VALOR PENDIENTE OCTUBRE  </t>
  </si>
  <si>
    <t xml:space="preserve">VALOR CONCILIADO NOVIEMBRE </t>
  </si>
  <si>
    <t xml:space="preserve">PAGOS EFECTUADOS MES NOVIEMBRE </t>
  </si>
  <si>
    <t>01112024</t>
  </si>
  <si>
    <t>30112024</t>
  </si>
  <si>
    <t>E.S.E HOSPITAL FRANCISCO VALDERRAMA - TURBO</t>
  </si>
  <si>
    <t>NUEVA CLINICA SAGRADO CORAZON S.A.S.</t>
  </si>
  <si>
    <t>CENTRO CARDIOVASCULAR SOMER INCARE S A</t>
  </si>
  <si>
    <t>CLINICA DEL PRADO S.A.</t>
  </si>
  <si>
    <t>CLÍNICA MEDELLÍN - SEDE OCCIDENTE</t>
  </si>
  <si>
    <t>CLINICA PAJONAL LIMITADA</t>
  </si>
  <si>
    <t>PROMOTORA MEDICA LAS AMERICAS S.A</t>
  </si>
  <si>
    <t>SERVIUCIS S.A.S.</t>
  </si>
  <si>
    <t>VISION TOTAL S.A.S</t>
  </si>
  <si>
    <t>FUNDACION HOSPITAL SAN VICENTE DE PAUL</t>
  </si>
  <si>
    <t>02-2023</t>
  </si>
  <si>
    <t>10-2025</t>
  </si>
  <si>
    <t>02-A-2020</t>
  </si>
  <si>
    <t>30-2023</t>
  </si>
  <si>
    <t>31-2023</t>
  </si>
  <si>
    <t>14-C-2024</t>
  </si>
  <si>
    <t>15-C-2024</t>
  </si>
  <si>
    <t>16-C-2024</t>
  </si>
  <si>
    <t>03-2023</t>
  </si>
  <si>
    <t>04-2023</t>
  </si>
  <si>
    <t>07-C-2024</t>
  </si>
  <si>
    <t>24-2024</t>
  </si>
  <si>
    <t>25-2024</t>
  </si>
  <si>
    <t>27-2024</t>
  </si>
  <si>
    <t>28-2024</t>
  </si>
  <si>
    <t>30-2024</t>
  </si>
  <si>
    <t>31-2024</t>
  </si>
  <si>
    <t>32-2024</t>
  </si>
  <si>
    <t>04-C-2024</t>
  </si>
  <si>
    <t>73-2023</t>
  </si>
  <si>
    <t>74-2023</t>
  </si>
  <si>
    <t>79-2023</t>
  </si>
  <si>
    <t>82-2023</t>
  </si>
  <si>
    <t>83-2023</t>
  </si>
  <si>
    <t>22-C-2024</t>
  </si>
  <si>
    <t>23-C-2024</t>
  </si>
  <si>
    <t>13-2023</t>
  </si>
  <si>
    <t>09-A-2018</t>
  </si>
  <si>
    <t>16-A-2018</t>
  </si>
  <si>
    <t>17-A-2017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</si>
</sst>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8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0" fontId="0" fillId="0" borderId="1" xfId="0" applyBorder="1"/>
    <xf numFmtId="1" fontId="0" fillId="0" borderId="0" xfId="1" applyNumberFormat="1" applyFont="1" applyFill="1" applyBorder="1" applyAlignment="1">
      <alignment horizontal="right"/>
    </xf>
    <xf numFmtId="164" fontId="3" fillId="0" borderId="0" xfId="1" applyNumberFormat="1" applyFont="1"/>
    <xf numFmtId="164" fontId="4" fillId="2" borderId="5" xfId="1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49" fontId="0" fillId="0" borderId="0" xfId="0" applyNumberFormat="1"/>
    <xf numFmtId="0" fontId="0" fillId="0" borderId="0" xfId="0" quotePrefix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8" fontId="0" fillId="0" borderId="1" xfId="2" applyNumberFormat="1" applyFont="1" applyBorder="1"/>
    <xf numFmtId="168" fontId="2" fillId="2" borderId="1" xfId="2" applyNumberFormat="1" applyFont="1" applyFill="1" applyBorder="1" applyAlignment="1">
      <alignment horizontal="center"/>
    </xf>
    <xf numFmtId="168" fontId="2" fillId="2" borderId="3" xfId="2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F1FEA-C46A-4174-B777-1B9CC5F58280}">
  <sheetPr codeName="Hoja1"/>
  <dimension ref="A1:I52"/>
  <sheetViews>
    <sheetView workbookViewId="0">
      <pane ySplit="1" topLeftCell="A2" activePane="bottomLeft" state="frozen"/>
      <selection pane="bottomLeft" sqref="A1:I52"/>
    </sheetView>
  </sheetViews>
  <sheetFormatPr baseColWidth="10" defaultRowHeight="15" x14ac:dyDescent="0.25"/>
  <cols>
    <col min="1" max="1" width="9.28515625" customWidth="1"/>
    <col min="2" max="2" width="12.28515625" customWidth="1"/>
    <col min="3" max="3" width="75.7109375" customWidth="1"/>
    <col min="4" max="4" width="17.28515625" customWidth="1"/>
    <col min="5" max="5" width="15.28515625" customWidth="1"/>
    <col min="6" max="6" width="16.85546875" style="1" customWidth="1"/>
    <col min="7" max="7" width="15.42578125" customWidth="1"/>
    <col min="8" max="8" width="16.5703125" style="1" customWidth="1"/>
    <col min="9" max="9" width="13.28515625" customWidth="1"/>
  </cols>
  <sheetData>
    <row r="1" spans="1:9" ht="15.75" thickBot="1" x14ac:dyDescent="0.3">
      <c r="F1" s="4">
        <v>9901489777</v>
      </c>
      <c r="G1" s="1">
        <f>SUBTOTAL(9,G3:G46)</f>
        <v>0</v>
      </c>
      <c r="H1" s="4">
        <f>SUBTOTAL(9,H3:H52)</f>
        <v>6246580610</v>
      </c>
    </row>
    <row r="2" spans="1:9" ht="45.75" thickBot="1" x14ac:dyDescent="0.3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20" t="s">
        <v>80</v>
      </c>
      <c r="G2" s="21" t="s">
        <v>81</v>
      </c>
      <c r="H2" s="5" t="s">
        <v>82</v>
      </c>
      <c r="I2" s="5" t="s">
        <v>8</v>
      </c>
    </row>
    <row r="3" spans="1:9" x14ac:dyDescent="0.25">
      <c r="A3" t="s">
        <v>9</v>
      </c>
      <c r="B3">
        <v>70129835</v>
      </c>
      <c r="C3" t="s">
        <v>56</v>
      </c>
      <c r="D3" s="8" t="s">
        <v>83</v>
      </c>
      <c r="E3">
        <v>1</v>
      </c>
      <c r="F3" s="6">
        <v>0</v>
      </c>
      <c r="G3" s="3">
        <v>0</v>
      </c>
      <c r="H3">
        <v>9900000</v>
      </c>
      <c r="I3" s="7" t="s">
        <v>84</v>
      </c>
    </row>
    <row r="4" spans="1:9" x14ac:dyDescent="0.25">
      <c r="A4" t="s">
        <v>9</v>
      </c>
      <c r="B4">
        <v>800058016</v>
      </c>
      <c r="C4" t="s">
        <v>10</v>
      </c>
      <c r="D4" s="8" t="s">
        <v>83</v>
      </c>
      <c r="E4">
        <v>1</v>
      </c>
      <c r="F4" s="6">
        <v>571387541</v>
      </c>
      <c r="G4" s="3">
        <v>0</v>
      </c>
      <c r="H4">
        <v>225070724</v>
      </c>
      <c r="I4" s="7" t="s">
        <v>84</v>
      </c>
    </row>
    <row r="5" spans="1:9" x14ac:dyDescent="0.25">
      <c r="A5" t="s">
        <v>9</v>
      </c>
      <c r="B5">
        <v>800138011</v>
      </c>
      <c r="C5" t="s">
        <v>36</v>
      </c>
      <c r="D5" s="8" t="s">
        <v>83</v>
      </c>
      <c r="E5">
        <v>1</v>
      </c>
      <c r="F5" s="6">
        <v>124499372</v>
      </c>
      <c r="G5" s="3">
        <v>0</v>
      </c>
      <c r="H5">
        <v>16772614</v>
      </c>
      <c r="I5" s="7" t="s">
        <v>84</v>
      </c>
    </row>
    <row r="6" spans="1:9" x14ac:dyDescent="0.25">
      <c r="A6" t="s">
        <v>9</v>
      </c>
      <c r="B6">
        <v>800149026</v>
      </c>
      <c r="C6" t="s">
        <v>55</v>
      </c>
      <c r="D6" s="8" t="s">
        <v>83</v>
      </c>
      <c r="E6">
        <v>1</v>
      </c>
      <c r="F6" s="6">
        <v>359431392</v>
      </c>
      <c r="G6" s="3">
        <v>0</v>
      </c>
      <c r="H6">
        <v>6194069</v>
      </c>
      <c r="I6" s="7" t="s">
        <v>84</v>
      </c>
    </row>
    <row r="7" spans="1:9" x14ac:dyDescent="0.25">
      <c r="A7" t="s">
        <v>9</v>
      </c>
      <c r="B7">
        <v>800190884</v>
      </c>
      <c r="C7" t="s">
        <v>11</v>
      </c>
      <c r="D7" s="8" t="s">
        <v>83</v>
      </c>
      <c r="E7">
        <v>1</v>
      </c>
      <c r="F7" s="6">
        <v>17017888</v>
      </c>
      <c r="G7" s="3">
        <v>0</v>
      </c>
      <c r="H7">
        <v>10778432</v>
      </c>
      <c r="I7" s="7" t="s">
        <v>84</v>
      </c>
    </row>
    <row r="8" spans="1:9" x14ac:dyDescent="0.25">
      <c r="A8" t="s">
        <v>9</v>
      </c>
      <c r="B8">
        <v>805011262</v>
      </c>
      <c r="C8" t="s">
        <v>37</v>
      </c>
      <c r="D8" s="8" t="s">
        <v>83</v>
      </c>
      <c r="E8">
        <v>1</v>
      </c>
      <c r="F8" s="6">
        <v>5328477</v>
      </c>
      <c r="G8" s="3">
        <v>0</v>
      </c>
      <c r="H8">
        <v>14716746</v>
      </c>
      <c r="I8" s="7" t="s">
        <v>84</v>
      </c>
    </row>
    <row r="9" spans="1:9" x14ac:dyDescent="0.25">
      <c r="A9" t="s">
        <v>9</v>
      </c>
      <c r="B9">
        <v>811016192</v>
      </c>
      <c r="C9" t="s">
        <v>70</v>
      </c>
      <c r="D9" s="8" t="s">
        <v>83</v>
      </c>
      <c r="E9">
        <v>1</v>
      </c>
      <c r="F9" s="6">
        <v>32236957</v>
      </c>
      <c r="G9" s="3">
        <v>0</v>
      </c>
      <c r="H9">
        <v>181381738</v>
      </c>
      <c r="I9" s="7" t="s">
        <v>84</v>
      </c>
    </row>
    <row r="10" spans="1:9" x14ac:dyDescent="0.25">
      <c r="A10" t="s">
        <v>9</v>
      </c>
      <c r="B10">
        <v>812005522</v>
      </c>
      <c r="C10" t="s">
        <v>20</v>
      </c>
      <c r="D10" s="8" t="s">
        <v>83</v>
      </c>
      <c r="E10">
        <v>1</v>
      </c>
      <c r="F10" s="6">
        <v>18550702</v>
      </c>
      <c r="G10" s="3">
        <v>0</v>
      </c>
      <c r="H10">
        <v>450229936</v>
      </c>
      <c r="I10" s="7" t="s">
        <v>84</v>
      </c>
    </row>
    <row r="11" spans="1:9" x14ac:dyDescent="0.25">
      <c r="A11" t="s">
        <v>9</v>
      </c>
      <c r="B11">
        <v>890900518</v>
      </c>
      <c r="C11" t="s">
        <v>18</v>
      </c>
      <c r="D11" s="8" t="s">
        <v>83</v>
      </c>
      <c r="E11">
        <v>1</v>
      </c>
      <c r="F11" s="6">
        <v>1422046351</v>
      </c>
      <c r="G11" s="3">
        <v>0</v>
      </c>
      <c r="H11">
        <v>229717283</v>
      </c>
      <c r="I11" s="7" t="s">
        <v>84</v>
      </c>
    </row>
    <row r="12" spans="1:9" x14ac:dyDescent="0.25">
      <c r="A12" t="s">
        <v>9</v>
      </c>
      <c r="B12">
        <v>890901826</v>
      </c>
      <c r="C12" t="s">
        <v>1</v>
      </c>
      <c r="D12" s="8" t="s">
        <v>83</v>
      </c>
      <c r="E12">
        <v>1</v>
      </c>
      <c r="F12" s="6">
        <v>1311329754</v>
      </c>
      <c r="G12" s="3">
        <v>0</v>
      </c>
      <c r="H12">
        <v>1016454510</v>
      </c>
      <c r="I12" s="7" t="s">
        <v>84</v>
      </c>
    </row>
    <row r="13" spans="1:9" x14ac:dyDescent="0.25">
      <c r="A13" t="s">
        <v>9</v>
      </c>
      <c r="B13">
        <v>890902922</v>
      </c>
      <c r="C13" t="s">
        <v>46</v>
      </c>
      <c r="D13" s="8" t="s">
        <v>83</v>
      </c>
      <c r="E13">
        <v>1</v>
      </c>
      <c r="F13" s="6">
        <v>0</v>
      </c>
      <c r="G13" s="3">
        <v>0</v>
      </c>
      <c r="H13">
        <v>11956549</v>
      </c>
      <c r="I13" s="7" t="s">
        <v>84</v>
      </c>
    </row>
    <row r="14" spans="1:9" x14ac:dyDescent="0.25">
      <c r="A14" t="s">
        <v>9</v>
      </c>
      <c r="B14">
        <v>890903777</v>
      </c>
      <c r="C14" t="s">
        <v>21</v>
      </c>
      <c r="D14" s="8" t="s">
        <v>83</v>
      </c>
      <c r="E14">
        <v>1</v>
      </c>
      <c r="F14" s="6">
        <v>14754575</v>
      </c>
      <c r="G14" s="3">
        <v>0</v>
      </c>
      <c r="H14">
        <v>11614604</v>
      </c>
      <c r="I14" s="7" t="s">
        <v>84</v>
      </c>
    </row>
    <row r="15" spans="1:9" x14ac:dyDescent="0.25">
      <c r="A15" t="s">
        <v>9</v>
      </c>
      <c r="B15">
        <v>890904646</v>
      </c>
      <c r="C15" t="s">
        <v>12</v>
      </c>
      <c r="D15" s="8" t="s">
        <v>83</v>
      </c>
      <c r="E15">
        <v>1</v>
      </c>
      <c r="F15" s="6">
        <v>2878560406</v>
      </c>
      <c r="G15" s="3">
        <v>0</v>
      </c>
      <c r="H15">
        <v>1738000076</v>
      </c>
      <c r="I15" s="7" t="s">
        <v>84</v>
      </c>
    </row>
    <row r="16" spans="1:9" x14ac:dyDescent="0.25">
      <c r="A16" t="s">
        <v>9</v>
      </c>
      <c r="B16">
        <v>890905166</v>
      </c>
      <c r="C16" t="s">
        <v>57</v>
      </c>
      <c r="D16" s="8" t="s">
        <v>83</v>
      </c>
      <c r="E16">
        <v>1</v>
      </c>
      <c r="F16" s="6">
        <v>0</v>
      </c>
      <c r="G16" s="3">
        <v>0</v>
      </c>
      <c r="H16">
        <v>2812898</v>
      </c>
      <c r="I16" s="7" t="s">
        <v>84</v>
      </c>
    </row>
    <row r="17" spans="1:9" x14ac:dyDescent="0.25">
      <c r="A17" t="s">
        <v>9</v>
      </c>
      <c r="B17">
        <v>890905177</v>
      </c>
      <c r="C17" t="s">
        <v>24</v>
      </c>
      <c r="D17" s="8" t="s">
        <v>83</v>
      </c>
      <c r="E17">
        <v>1</v>
      </c>
      <c r="F17" s="6">
        <v>235545927</v>
      </c>
      <c r="G17" s="3">
        <v>0</v>
      </c>
      <c r="H17">
        <v>350671221</v>
      </c>
      <c r="I17" s="7" t="s">
        <v>84</v>
      </c>
    </row>
    <row r="18" spans="1:9" x14ac:dyDescent="0.25">
      <c r="A18" t="s">
        <v>9</v>
      </c>
      <c r="B18">
        <v>890906347</v>
      </c>
      <c r="C18" t="s">
        <v>17</v>
      </c>
      <c r="D18" s="8" t="s">
        <v>83</v>
      </c>
      <c r="E18">
        <v>1</v>
      </c>
      <c r="F18" s="6">
        <v>259798601</v>
      </c>
      <c r="G18" s="3">
        <v>0</v>
      </c>
      <c r="H18">
        <v>474015380</v>
      </c>
      <c r="I18" s="7" t="s">
        <v>84</v>
      </c>
    </row>
    <row r="19" spans="1:9" x14ac:dyDescent="0.25">
      <c r="A19" t="s">
        <v>9</v>
      </c>
      <c r="B19">
        <v>890907215</v>
      </c>
      <c r="C19" t="s">
        <v>34</v>
      </c>
      <c r="D19" s="8" t="s">
        <v>83</v>
      </c>
      <c r="E19">
        <v>1</v>
      </c>
      <c r="F19" s="6">
        <v>199982454</v>
      </c>
      <c r="G19" s="3">
        <v>0</v>
      </c>
      <c r="H19">
        <v>78919694</v>
      </c>
      <c r="I19" s="7" t="s">
        <v>84</v>
      </c>
    </row>
    <row r="20" spans="1:9" x14ac:dyDescent="0.25">
      <c r="A20" t="s">
        <v>9</v>
      </c>
      <c r="B20">
        <v>890907254</v>
      </c>
      <c r="C20" t="s">
        <v>16</v>
      </c>
      <c r="D20" s="8" t="s">
        <v>83</v>
      </c>
      <c r="E20">
        <v>1</v>
      </c>
      <c r="F20" s="6">
        <v>3747035</v>
      </c>
      <c r="G20" s="3">
        <v>0</v>
      </c>
      <c r="H20">
        <v>39809374</v>
      </c>
      <c r="I20" s="7" t="s">
        <v>84</v>
      </c>
    </row>
    <row r="21" spans="1:9" x14ac:dyDescent="0.25">
      <c r="A21" t="s">
        <v>9</v>
      </c>
      <c r="B21">
        <v>890980066</v>
      </c>
      <c r="C21" t="s">
        <v>26</v>
      </c>
      <c r="D21" s="8" t="s">
        <v>83</v>
      </c>
      <c r="E21">
        <v>1</v>
      </c>
      <c r="F21" s="6">
        <v>0</v>
      </c>
      <c r="G21" s="3">
        <v>0</v>
      </c>
      <c r="H21">
        <v>21907235</v>
      </c>
      <c r="I21" s="7" t="s">
        <v>84</v>
      </c>
    </row>
    <row r="22" spans="1:9" x14ac:dyDescent="0.25">
      <c r="A22" t="s">
        <v>9</v>
      </c>
      <c r="B22">
        <v>890980757</v>
      </c>
      <c r="C22" t="s">
        <v>27</v>
      </c>
      <c r="D22" s="8" t="s">
        <v>83</v>
      </c>
      <c r="E22">
        <v>1</v>
      </c>
      <c r="F22" s="6">
        <v>218918309</v>
      </c>
      <c r="G22" s="3">
        <v>0</v>
      </c>
      <c r="H22">
        <v>125827403</v>
      </c>
      <c r="I22" s="7" t="s">
        <v>84</v>
      </c>
    </row>
    <row r="23" spans="1:9" x14ac:dyDescent="0.25">
      <c r="A23" t="s">
        <v>9</v>
      </c>
      <c r="B23">
        <v>890981137</v>
      </c>
      <c r="C23" t="s">
        <v>85</v>
      </c>
      <c r="D23" s="8" t="s">
        <v>83</v>
      </c>
      <c r="E23">
        <v>1</v>
      </c>
      <c r="F23" s="6">
        <v>65744146</v>
      </c>
      <c r="G23" s="3">
        <v>0</v>
      </c>
      <c r="H23">
        <v>79117975</v>
      </c>
      <c r="I23" s="7" t="s">
        <v>84</v>
      </c>
    </row>
    <row r="24" spans="1:9" x14ac:dyDescent="0.25">
      <c r="A24" t="s">
        <v>9</v>
      </c>
      <c r="B24">
        <v>890981374</v>
      </c>
      <c r="C24" t="s">
        <v>28</v>
      </c>
      <c r="D24" s="8" t="s">
        <v>83</v>
      </c>
      <c r="E24">
        <v>1</v>
      </c>
      <c r="F24" s="6">
        <v>96596729</v>
      </c>
      <c r="G24" s="3">
        <v>0</v>
      </c>
      <c r="H24">
        <v>47348549</v>
      </c>
      <c r="I24" s="7" t="s">
        <v>84</v>
      </c>
    </row>
    <row r="25" spans="1:9" x14ac:dyDescent="0.25">
      <c r="A25" t="s">
        <v>9</v>
      </c>
      <c r="B25">
        <v>890981536</v>
      </c>
      <c r="C25" t="s">
        <v>35</v>
      </c>
      <c r="D25" s="8" t="s">
        <v>83</v>
      </c>
      <c r="E25">
        <v>1</v>
      </c>
      <c r="F25" s="6">
        <v>62074018</v>
      </c>
      <c r="G25" s="3">
        <v>0</v>
      </c>
      <c r="H25">
        <v>16983734</v>
      </c>
      <c r="I25" s="7" t="s">
        <v>84</v>
      </c>
    </row>
    <row r="26" spans="1:9" x14ac:dyDescent="0.25">
      <c r="A26" t="s">
        <v>9</v>
      </c>
      <c r="B26">
        <v>890981726</v>
      </c>
      <c r="C26" t="s">
        <v>39</v>
      </c>
      <c r="D26" s="8" t="s">
        <v>83</v>
      </c>
      <c r="E26">
        <v>1</v>
      </c>
      <c r="F26" s="6">
        <v>0</v>
      </c>
      <c r="G26" s="3">
        <v>0</v>
      </c>
      <c r="H26">
        <v>3920783</v>
      </c>
      <c r="I26" s="7" t="s">
        <v>84</v>
      </c>
    </row>
    <row r="27" spans="1:9" x14ac:dyDescent="0.25">
      <c r="A27" t="s">
        <v>9</v>
      </c>
      <c r="B27">
        <v>890982264</v>
      </c>
      <c r="C27" t="s">
        <v>40</v>
      </c>
      <c r="D27" s="8" t="s">
        <v>83</v>
      </c>
      <c r="E27">
        <v>1</v>
      </c>
      <c r="F27" s="6">
        <v>41980274</v>
      </c>
      <c r="G27" s="3">
        <v>0</v>
      </c>
      <c r="H27">
        <v>141279328</v>
      </c>
      <c r="I27" s="7" t="s">
        <v>84</v>
      </c>
    </row>
    <row r="28" spans="1:9" x14ac:dyDescent="0.25">
      <c r="A28" t="s">
        <v>9</v>
      </c>
      <c r="B28">
        <v>890982608</v>
      </c>
      <c r="C28" t="s">
        <v>2</v>
      </c>
      <c r="D28" s="8" t="s">
        <v>83</v>
      </c>
      <c r="E28">
        <v>1</v>
      </c>
      <c r="F28" s="6">
        <v>200720939</v>
      </c>
      <c r="G28" s="3">
        <v>0</v>
      </c>
      <c r="H28">
        <v>46731074</v>
      </c>
      <c r="I28" s="7" t="s">
        <v>84</v>
      </c>
    </row>
    <row r="29" spans="1:9" x14ac:dyDescent="0.25">
      <c r="A29" t="s">
        <v>9</v>
      </c>
      <c r="B29">
        <v>890985703</v>
      </c>
      <c r="C29" t="s">
        <v>29</v>
      </c>
      <c r="D29" s="8" t="s">
        <v>83</v>
      </c>
      <c r="E29">
        <v>1</v>
      </c>
      <c r="F29" s="6">
        <v>56376024</v>
      </c>
      <c r="G29" s="3">
        <v>0</v>
      </c>
      <c r="H29">
        <v>123618268</v>
      </c>
      <c r="I29" s="7" t="s">
        <v>84</v>
      </c>
    </row>
    <row r="30" spans="1:9" x14ac:dyDescent="0.25">
      <c r="A30" t="s">
        <v>9</v>
      </c>
      <c r="B30">
        <v>891079999</v>
      </c>
      <c r="C30" t="s">
        <v>47</v>
      </c>
      <c r="D30" s="8" t="s">
        <v>83</v>
      </c>
      <c r="E30">
        <v>1</v>
      </c>
      <c r="F30" s="6">
        <v>46141276</v>
      </c>
      <c r="G30" s="3">
        <v>0</v>
      </c>
      <c r="H30">
        <v>12899122</v>
      </c>
      <c r="I30" s="7" t="s">
        <v>84</v>
      </c>
    </row>
    <row r="31" spans="1:9" x14ac:dyDescent="0.25">
      <c r="A31" t="s">
        <v>9</v>
      </c>
      <c r="B31">
        <v>900038926</v>
      </c>
      <c r="C31" t="s">
        <v>72</v>
      </c>
      <c r="D31" s="8" t="s">
        <v>83</v>
      </c>
      <c r="E31">
        <v>1</v>
      </c>
      <c r="F31" s="6">
        <v>14401041</v>
      </c>
      <c r="G31" s="3">
        <v>0</v>
      </c>
      <c r="H31">
        <v>157326502</v>
      </c>
      <c r="I31" s="7" t="s">
        <v>84</v>
      </c>
    </row>
    <row r="32" spans="1:9" x14ac:dyDescent="0.25">
      <c r="A32" t="s">
        <v>9</v>
      </c>
      <c r="B32">
        <v>900124689</v>
      </c>
      <c r="C32" t="s">
        <v>71</v>
      </c>
      <c r="D32" s="8" t="s">
        <v>83</v>
      </c>
      <c r="E32">
        <v>1</v>
      </c>
      <c r="F32" s="6">
        <v>8858811</v>
      </c>
      <c r="G32" s="3">
        <v>0</v>
      </c>
      <c r="H32">
        <v>762800</v>
      </c>
      <c r="I32" s="7" t="s">
        <v>84</v>
      </c>
    </row>
    <row r="33" spans="1:9" x14ac:dyDescent="0.25">
      <c r="A33" t="s">
        <v>9</v>
      </c>
      <c r="B33">
        <v>900390423</v>
      </c>
      <c r="C33" t="s">
        <v>48</v>
      </c>
      <c r="D33" s="8" t="s">
        <v>83</v>
      </c>
      <c r="E33">
        <v>1</v>
      </c>
      <c r="F33" s="6">
        <v>64056701</v>
      </c>
      <c r="G33" s="3">
        <v>0</v>
      </c>
      <c r="H33">
        <v>109175141</v>
      </c>
      <c r="I33" s="7" t="s">
        <v>84</v>
      </c>
    </row>
    <row r="34" spans="1:9" x14ac:dyDescent="0.25">
      <c r="A34" t="s">
        <v>9</v>
      </c>
      <c r="B34">
        <v>900408220</v>
      </c>
      <c r="C34" t="s">
        <v>86</v>
      </c>
      <c r="D34" s="8" t="s">
        <v>83</v>
      </c>
      <c r="E34">
        <v>1</v>
      </c>
      <c r="F34" s="6">
        <v>8548671</v>
      </c>
      <c r="G34" s="3">
        <v>0</v>
      </c>
      <c r="H34">
        <v>26281762</v>
      </c>
      <c r="I34" s="7" t="s">
        <v>84</v>
      </c>
    </row>
    <row r="35" spans="1:9" x14ac:dyDescent="0.25">
      <c r="A35" t="s">
        <v>9</v>
      </c>
      <c r="B35">
        <v>900421895</v>
      </c>
      <c r="C35" t="s">
        <v>49</v>
      </c>
      <c r="D35" s="8" t="s">
        <v>83</v>
      </c>
      <c r="E35">
        <v>1</v>
      </c>
      <c r="F35" s="6">
        <v>18813607</v>
      </c>
      <c r="G35" s="3">
        <v>0</v>
      </c>
      <c r="H35">
        <v>319259414</v>
      </c>
      <c r="I35" s="7" t="s">
        <v>84</v>
      </c>
    </row>
    <row r="36" spans="1:9" x14ac:dyDescent="0.25">
      <c r="A36" t="s">
        <v>9</v>
      </c>
      <c r="B36">
        <v>900438216</v>
      </c>
      <c r="C36" t="s">
        <v>14</v>
      </c>
      <c r="D36" s="8" t="s">
        <v>83</v>
      </c>
      <c r="E36">
        <v>1</v>
      </c>
      <c r="F36" s="6">
        <v>27037793</v>
      </c>
      <c r="G36" s="3">
        <v>0</v>
      </c>
      <c r="H36">
        <v>105089490</v>
      </c>
      <c r="I36" s="7" t="s">
        <v>84</v>
      </c>
    </row>
    <row r="37" spans="1:9" x14ac:dyDescent="0.25">
      <c r="A37" t="s">
        <v>9</v>
      </c>
      <c r="B37">
        <v>900532504</v>
      </c>
      <c r="C37" t="s">
        <v>41</v>
      </c>
      <c r="D37" s="8" t="s">
        <v>83</v>
      </c>
      <c r="E37">
        <v>1</v>
      </c>
      <c r="F37" s="6">
        <v>22615390</v>
      </c>
      <c r="G37" s="3">
        <v>0</v>
      </c>
      <c r="H37">
        <v>18738465</v>
      </c>
      <c r="I37" s="7" t="s">
        <v>84</v>
      </c>
    </row>
    <row r="38" spans="1:9" x14ac:dyDescent="0.25">
      <c r="A38" t="s">
        <v>9</v>
      </c>
      <c r="B38">
        <v>900625317</v>
      </c>
      <c r="C38" t="s">
        <v>59</v>
      </c>
      <c r="D38" s="8" t="s">
        <v>83</v>
      </c>
      <c r="E38">
        <v>1</v>
      </c>
      <c r="F38" s="6">
        <v>19480320</v>
      </c>
      <c r="G38" s="3">
        <v>0</v>
      </c>
      <c r="H38">
        <v>16712054</v>
      </c>
      <c r="I38" s="7" t="s">
        <v>84</v>
      </c>
    </row>
    <row r="39" spans="1:9" x14ac:dyDescent="0.25">
      <c r="A39" t="s">
        <v>9</v>
      </c>
      <c r="B39">
        <v>900857186</v>
      </c>
      <c r="C39" t="s">
        <v>58</v>
      </c>
      <c r="D39" s="8" t="s">
        <v>83</v>
      </c>
      <c r="E39">
        <v>1</v>
      </c>
      <c r="F39" s="6">
        <v>0</v>
      </c>
      <c r="G39" s="3">
        <v>0</v>
      </c>
      <c r="H39">
        <v>4585663</v>
      </c>
      <c r="I39" s="7" t="s">
        <v>84</v>
      </c>
    </row>
    <row r="40" spans="1:9" x14ac:dyDescent="0.25">
      <c r="A40" t="s">
        <v>9</v>
      </c>
      <c r="B40">
        <v>811042064</v>
      </c>
      <c r="C40" t="s">
        <v>87</v>
      </c>
      <c r="D40" s="8" t="s">
        <v>83</v>
      </c>
      <c r="E40">
        <v>1</v>
      </c>
      <c r="F40" s="6">
        <v>2304100</v>
      </c>
      <c r="G40" s="3">
        <v>0</v>
      </c>
      <c r="H40" s="3">
        <v>0</v>
      </c>
      <c r="I40" s="7" t="s">
        <v>84</v>
      </c>
    </row>
    <row r="41" spans="1:9" x14ac:dyDescent="0.25">
      <c r="A41" t="s">
        <v>9</v>
      </c>
      <c r="B41">
        <v>890938774</v>
      </c>
      <c r="C41" t="s">
        <v>88</v>
      </c>
      <c r="D41" s="8" t="s">
        <v>83</v>
      </c>
      <c r="E41">
        <v>1</v>
      </c>
      <c r="F41" s="6">
        <v>1782620</v>
      </c>
      <c r="G41" s="3">
        <v>0</v>
      </c>
      <c r="H41" s="3">
        <v>0</v>
      </c>
      <c r="I41" s="7" t="s">
        <v>84</v>
      </c>
    </row>
    <row r="42" spans="1:9" x14ac:dyDescent="0.25">
      <c r="A42" t="s">
        <v>9</v>
      </c>
      <c r="B42">
        <v>890911816</v>
      </c>
      <c r="C42" t="s">
        <v>89</v>
      </c>
      <c r="D42" s="8" t="s">
        <v>83</v>
      </c>
      <c r="E42">
        <v>1</v>
      </c>
      <c r="F42" s="6">
        <v>147056854</v>
      </c>
      <c r="G42" s="3">
        <v>0</v>
      </c>
      <c r="H42" s="3">
        <v>0</v>
      </c>
      <c r="I42" s="7" t="s">
        <v>84</v>
      </c>
    </row>
    <row r="43" spans="1:9" x14ac:dyDescent="0.25">
      <c r="A43" t="s">
        <v>9</v>
      </c>
      <c r="B43">
        <v>811002429</v>
      </c>
      <c r="C43" t="s">
        <v>90</v>
      </c>
      <c r="D43" s="8" t="s">
        <v>83</v>
      </c>
      <c r="E43">
        <v>1</v>
      </c>
      <c r="F43" s="6">
        <v>192560</v>
      </c>
      <c r="G43" s="3">
        <v>0</v>
      </c>
      <c r="H43" s="3">
        <v>0</v>
      </c>
      <c r="I43" s="7" t="s">
        <v>84</v>
      </c>
    </row>
    <row r="44" spans="1:9" x14ac:dyDescent="0.25">
      <c r="A44" t="s">
        <v>9</v>
      </c>
      <c r="B44">
        <v>890907241</v>
      </c>
      <c r="C44" t="s">
        <v>38</v>
      </c>
      <c r="D44" s="8" t="s">
        <v>83</v>
      </c>
      <c r="E44">
        <v>1</v>
      </c>
      <c r="F44" s="6">
        <v>218447005</v>
      </c>
      <c r="G44" s="3">
        <v>0</v>
      </c>
      <c r="H44" s="3">
        <v>0</v>
      </c>
      <c r="I44" s="7" t="s">
        <v>84</v>
      </c>
    </row>
    <row r="45" spans="1:9" x14ac:dyDescent="0.25">
      <c r="A45" t="s">
        <v>9</v>
      </c>
      <c r="B45">
        <v>800044402</v>
      </c>
      <c r="C45" t="s">
        <v>0</v>
      </c>
      <c r="D45" s="8" t="s">
        <v>83</v>
      </c>
      <c r="E45">
        <v>1</v>
      </c>
      <c r="F45" s="6">
        <v>32451230</v>
      </c>
      <c r="G45" s="3">
        <v>0</v>
      </c>
      <c r="H45" s="3">
        <v>0</v>
      </c>
      <c r="I45" s="7" t="s">
        <v>84</v>
      </c>
    </row>
    <row r="46" spans="1:9" x14ac:dyDescent="0.25">
      <c r="A46" t="s">
        <v>9</v>
      </c>
      <c r="B46">
        <v>800067065</v>
      </c>
      <c r="C46" t="s">
        <v>91</v>
      </c>
      <c r="D46" s="8" t="s">
        <v>83</v>
      </c>
      <c r="E46">
        <v>1</v>
      </c>
      <c r="F46" s="6">
        <v>5995052</v>
      </c>
      <c r="G46" s="3">
        <v>0</v>
      </c>
      <c r="H46" s="3">
        <v>0</v>
      </c>
      <c r="I46" s="7" t="s">
        <v>84</v>
      </c>
    </row>
    <row r="47" spans="1:9" x14ac:dyDescent="0.25">
      <c r="A47" t="s">
        <v>9</v>
      </c>
      <c r="B47">
        <v>811042050</v>
      </c>
      <c r="C47" t="s">
        <v>92</v>
      </c>
      <c r="D47" s="8" t="s">
        <v>83</v>
      </c>
      <c r="E47">
        <v>1</v>
      </c>
      <c r="F47" s="6">
        <v>100805906</v>
      </c>
      <c r="G47" s="3">
        <v>0</v>
      </c>
      <c r="H47" s="3">
        <v>0</v>
      </c>
      <c r="I47" s="7" t="s">
        <v>84</v>
      </c>
    </row>
    <row r="48" spans="1:9" x14ac:dyDescent="0.25">
      <c r="A48" t="s">
        <v>9</v>
      </c>
      <c r="B48">
        <v>830504734</v>
      </c>
      <c r="C48" t="s">
        <v>93</v>
      </c>
      <c r="D48" s="8" t="s">
        <v>83</v>
      </c>
      <c r="E48">
        <v>1</v>
      </c>
      <c r="F48" s="6">
        <v>1155900</v>
      </c>
      <c r="G48" s="3">
        <v>0</v>
      </c>
      <c r="H48" s="3">
        <v>0</v>
      </c>
      <c r="I48" s="7" t="s">
        <v>84</v>
      </c>
    </row>
    <row r="49" spans="1:9" x14ac:dyDescent="0.25">
      <c r="A49" t="s">
        <v>9</v>
      </c>
      <c r="B49">
        <v>890939936</v>
      </c>
      <c r="C49" t="s">
        <v>25</v>
      </c>
      <c r="D49" s="8" t="s">
        <v>83</v>
      </c>
      <c r="E49">
        <v>1</v>
      </c>
      <c r="F49" s="6">
        <v>101428175</v>
      </c>
      <c r="G49" s="3">
        <v>0</v>
      </c>
      <c r="H49" s="3">
        <v>0</v>
      </c>
      <c r="I49" s="7" t="s">
        <v>84</v>
      </c>
    </row>
    <row r="50" spans="1:9" x14ac:dyDescent="0.25">
      <c r="A50" t="s">
        <v>9</v>
      </c>
      <c r="B50">
        <v>900261353</v>
      </c>
      <c r="C50" t="s">
        <v>94</v>
      </c>
      <c r="D50" s="8" t="s">
        <v>83</v>
      </c>
      <c r="E50">
        <v>1</v>
      </c>
      <c r="F50" s="6">
        <v>849679854</v>
      </c>
      <c r="G50" s="3">
        <v>0</v>
      </c>
      <c r="H50" s="3">
        <v>0</v>
      </c>
      <c r="I50" s="7" t="s">
        <v>84</v>
      </c>
    </row>
    <row r="51" spans="1:9" x14ac:dyDescent="0.25">
      <c r="A51" t="s">
        <v>9</v>
      </c>
      <c r="B51">
        <v>900309444</v>
      </c>
      <c r="C51" t="s">
        <v>13</v>
      </c>
      <c r="D51" s="8" t="s">
        <v>83</v>
      </c>
      <c r="E51">
        <v>1</v>
      </c>
      <c r="F51" s="6">
        <v>428400</v>
      </c>
      <c r="G51" s="3">
        <v>0</v>
      </c>
      <c r="H51" s="3">
        <v>0</v>
      </c>
      <c r="I51" s="7" t="s">
        <v>84</v>
      </c>
    </row>
    <row r="52" spans="1:9" x14ac:dyDescent="0.25">
      <c r="A52" t="s">
        <v>9</v>
      </c>
      <c r="B52">
        <v>901532463</v>
      </c>
      <c r="C52" t="s">
        <v>73</v>
      </c>
      <c r="D52" s="8" t="s">
        <v>83</v>
      </c>
      <c r="E52">
        <v>1</v>
      </c>
      <c r="F52" s="6">
        <v>13180640</v>
      </c>
      <c r="G52" s="3">
        <v>0</v>
      </c>
      <c r="H52" s="3">
        <v>0</v>
      </c>
      <c r="I52" s="7" t="s">
        <v>84</v>
      </c>
    </row>
  </sheetData>
  <conditionalFormatting sqref="B3:B52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81C1-39CC-4112-B0CB-7E6081B4015C}">
  <sheetPr codeName="Hoja3"/>
  <dimension ref="A1:D280"/>
  <sheetViews>
    <sheetView tabSelected="1" workbookViewId="0"/>
  </sheetViews>
  <sheetFormatPr baseColWidth="10" defaultRowHeight="15" x14ac:dyDescent="0.25"/>
  <cols>
    <col min="1" max="1" width="11.42578125" style="10"/>
    <col min="2" max="2" width="33.42578125" style="10" customWidth="1"/>
    <col min="3" max="3" width="32" style="10" customWidth="1"/>
    <col min="4" max="4" width="17" customWidth="1"/>
  </cols>
  <sheetData>
    <row r="1" spans="1:4" x14ac:dyDescent="0.25">
      <c r="A1" s="27" t="s">
        <v>4</v>
      </c>
      <c r="B1" s="27" t="s">
        <v>30</v>
      </c>
      <c r="C1" s="27" t="s">
        <v>42</v>
      </c>
      <c r="D1" s="9" t="s">
        <v>31</v>
      </c>
    </row>
    <row r="2" spans="1:4" x14ac:dyDescent="0.25">
      <c r="A2" s="25">
        <v>900857186</v>
      </c>
      <c r="B2" s="25" t="s">
        <v>58</v>
      </c>
      <c r="C2" s="25" t="s">
        <v>95</v>
      </c>
      <c r="D2" s="22">
        <v>4585663</v>
      </c>
    </row>
    <row r="3" spans="1:4" x14ac:dyDescent="0.25">
      <c r="A3" s="28" t="s">
        <v>50</v>
      </c>
      <c r="B3" s="28"/>
      <c r="C3" s="28"/>
      <c r="D3" s="23">
        <f>SUM(D2)</f>
        <v>4585663</v>
      </c>
    </row>
    <row r="6" spans="1:4" x14ac:dyDescent="0.25">
      <c r="A6" s="27" t="s">
        <v>4</v>
      </c>
      <c r="B6" s="27" t="s">
        <v>30</v>
      </c>
      <c r="C6" s="27" t="s">
        <v>42</v>
      </c>
      <c r="D6" s="9" t="s">
        <v>31</v>
      </c>
    </row>
    <row r="7" spans="1:4" x14ac:dyDescent="0.25">
      <c r="A7" s="25">
        <v>70129835</v>
      </c>
      <c r="B7" s="25" t="s">
        <v>56</v>
      </c>
      <c r="C7" s="25" t="s">
        <v>23</v>
      </c>
      <c r="D7" s="22">
        <v>9900000</v>
      </c>
    </row>
    <row r="8" spans="1:4" x14ac:dyDescent="0.25">
      <c r="A8" s="29" t="s">
        <v>50</v>
      </c>
      <c r="B8" s="29"/>
      <c r="C8" s="29"/>
      <c r="D8" s="23">
        <f>SUM(D7)</f>
        <v>9900000</v>
      </c>
    </row>
    <row r="11" spans="1:4" ht="15" customHeight="1" x14ac:dyDescent="0.25">
      <c r="A11" s="27" t="s">
        <v>4</v>
      </c>
      <c r="B11" s="27" t="s">
        <v>30</v>
      </c>
      <c r="C11" s="27" t="s">
        <v>42</v>
      </c>
      <c r="D11" s="9" t="s">
        <v>31</v>
      </c>
    </row>
    <row r="12" spans="1:4" x14ac:dyDescent="0.25">
      <c r="A12" s="25">
        <v>800190884</v>
      </c>
      <c r="B12" s="25" t="s">
        <v>11</v>
      </c>
      <c r="C12" s="25" t="s">
        <v>32</v>
      </c>
      <c r="D12" s="22">
        <v>2755815</v>
      </c>
    </row>
    <row r="13" spans="1:4" x14ac:dyDescent="0.25">
      <c r="A13" s="25"/>
      <c r="B13" s="25"/>
      <c r="C13" s="25" t="s">
        <v>33</v>
      </c>
      <c r="D13" s="22">
        <v>8022617</v>
      </c>
    </row>
    <row r="14" spans="1:4" x14ac:dyDescent="0.25">
      <c r="A14" s="29" t="s">
        <v>50</v>
      </c>
      <c r="B14" s="29"/>
      <c r="C14" s="29"/>
      <c r="D14" s="23">
        <f>SUM(D12:D13)</f>
        <v>10778432</v>
      </c>
    </row>
    <row r="17" spans="1:4" x14ac:dyDescent="0.25">
      <c r="A17" s="27" t="s">
        <v>4</v>
      </c>
      <c r="B17" s="27" t="s">
        <v>30</v>
      </c>
      <c r="C17" s="27" t="s">
        <v>42</v>
      </c>
      <c r="D17" s="9" t="s">
        <v>31</v>
      </c>
    </row>
    <row r="18" spans="1:4" x14ac:dyDescent="0.25">
      <c r="A18" s="12">
        <v>900438216</v>
      </c>
      <c r="B18" s="12" t="s">
        <v>14</v>
      </c>
      <c r="C18" s="25" t="s">
        <v>22</v>
      </c>
      <c r="D18" s="22">
        <v>19079856</v>
      </c>
    </row>
    <row r="19" spans="1:4" x14ac:dyDescent="0.25">
      <c r="A19" s="12"/>
      <c r="B19" s="12"/>
      <c r="C19" s="25" t="s">
        <v>23</v>
      </c>
      <c r="D19" s="22">
        <v>1318480</v>
      </c>
    </row>
    <row r="20" spans="1:4" x14ac:dyDescent="0.25">
      <c r="A20" s="12"/>
      <c r="B20" s="12"/>
      <c r="C20" s="25" t="s">
        <v>32</v>
      </c>
      <c r="D20" s="22">
        <v>14921326</v>
      </c>
    </row>
    <row r="21" spans="1:4" ht="18" customHeight="1" x14ac:dyDescent="0.25">
      <c r="A21" s="12"/>
      <c r="B21" s="12"/>
      <c r="C21" s="25" t="s">
        <v>33</v>
      </c>
      <c r="D21" s="22">
        <v>13867722</v>
      </c>
    </row>
    <row r="22" spans="1:4" x14ac:dyDescent="0.25">
      <c r="A22" s="12"/>
      <c r="B22" s="12"/>
      <c r="C22" s="25" t="s">
        <v>44</v>
      </c>
      <c r="D22" s="22">
        <v>8292508</v>
      </c>
    </row>
    <row r="23" spans="1:4" x14ac:dyDescent="0.25">
      <c r="A23" s="12"/>
      <c r="B23" s="12"/>
      <c r="C23" s="25" t="s">
        <v>45</v>
      </c>
      <c r="D23" s="22">
        <v>11592644</v>
      </c>
    </row>
    <row r="24" spans="1:4" x14ac:dyDescent="0.25">
      <c r="A24" s="12"/>
      <c r="B24" s="12"/>
      <c r="C24" s="25" t="s">
        <v>51</v>
      </c>
      <c r="D24" s="22">
        <v>9676739</v>
      </c>
    </row>
    <row r="25" spans="1:4" x14ac:dyDescent="0.25">
      <c r="A25" s="12"/>
      <c r="B25" s="12"/>
      <c r="C25" s="25" t="s">
        <v>96</v>
      </c>
      <c r="D25" s="22">
        <v>25139731</v>
      </c>
    </row>
    <row r="26" spans="1:4" x14ac:dyDescent="0.25">
      <c r="A26" s="12"/>
      <c r="B26" s="12"/>
      <c r="C26" s="25" t="s">
        <v>53</v>
      </c>
      <c r="D26" s="22">
        <v>1200484</v>
      </c>
    </row>
    <row r="27" spans="1:4" x14ac:dyDescent="0.25">
      <c r="A27" s="29" t="s">
        <v>50</v>
      </c>
      <c r="B27" s="29"/>
      <c r="C27" s="29"/>
      <c r="D27" s="23">
        <f>SUM(D18:D26)</f>
        <v>105089490</v>
      </c>
    </row>
    <row r="28" spans="1:4" ht="15" customHeight="1" x14ac:dyDescent="0.25"/>
    <row r="30" spans="1:4" ht="15" customHeight="1" x14ac:dyDescent="0.25">
      <c r="A30" s="27" t="s">
        <v>4</v>
      </c>
      <c r="B30" s="27" t="s">
        <v>30</v>
      </c>
      <c r="C30" s="27" t="s">
        <v>42</v>
      </c>
      <c r="D30" s="9" t="s">
        <v>31</v>
      </c>
    </row>
    <row r="31" spans="1:4" ht="30" x14ac:dyDescent="0.25">
      <c r="A31" s="25">
        <v>890903777</v>
      </c>
      <c r="B31" s="26" t="s">
        <v>21</v>
      </c>
      <c r="C31" s="25" t="s">
        <v>19</v>
      </c>
      <c r="D31" s="22">
        <v>11614604</v>
      </c>
    </row>
    <row r="32" spans="1:4" x14ac:dyDescent="0.25">
      <c r="A32" s="29" t="s">
        <v>50</v>
      </c>
      <c r="B32" s="29"/>
      <c r="C32" s="29"/>
      <c r="D32" s="23">
        <f>SUM(D31)</f>
        <v>11614604</v>
      </c>
    </row>
    <row r="34" spans="1:4" ht="15" customHeight="1" x14ac:dyDescent="0.25"/>
    <row r="35" spans="1:4" x14ac:dyDescent="0.25">
      <c r="A35" s="27" t="s">
        <v>4</v>
      </c>
      <c r="B35" s="27" t="s">
        <v>30</v>
      </c>
      <c r="C35" s="27" t="s">
        <v>42</v>
      </c>
      <c r="D35" s="9" t="s">
        <v>31</v>
      </c>
    </row>
    <row r="36" spans="1:4" ht="30" x14ac:dyDescent="0.25">
      <c r="A36" s="25">
        <v>890902922</v>
      </c>
      <c r="B36" s="26" t="s">
        <v>46</v>
      </c>
      <c r="C36" s="25" t="s">
        <v>45</v>
      </c>
      <c r="D36" s="2">
        <v>5379863</v>
      </c>
    </row>
    <row r="37" spans="1:4" x14ac:dyDescent="0.25">
      <c r="A37" s="25"/>
      <c r="B37" s="25"/>
      <c r="C37" s="25" t="s">
        <v>51</v>
      </c>
      <c r="D37" s="2">
        <v>6576686</v>
      </c>
    </row>
    <row r="38" spans="1:4" x14ac:dyDescent="0.25">
      <c r="A38" s="29" t="s">
        <v>50</v>
      </c>
      <c r="B38" s="29"/>
      <c r="C38" s="29"/>
      <c r="D38" s="24">
        <f>SUM(D36:D37)</f>
        <v>11956549</v>
      </c>
    </row>
    <row r="41" spans="1:4" x14ac:dyDescent="0.25">
      <c r="A41" s="27" t="s">
        <v>4</v>
      </c>
      <c r="B41" s="27" t="s">
        <v>30</v>
      </c>
      <c r="C41" s="27" t="s">
        <v>42</v>
      </c>
      <c r="D41" s="9" t="s">
        <v>31</v>
      </c>
    </row>
    <row r="42" spans="1:4" x14ac:dyDescent="0.25">
      <c r="A42" s="12">
        <v>890902922</v>
      </c>
      <c r="B42" s="13" t="s">
        <v>46</v>
      </c>
      <c r="C42" s="25" t="s">
        <v>45</v>
      </c>
      <c r="D42" s="22">
        <v>5379863</v>
      </c>
    </row>
    <row r="43" spans="1:4" x14ac:dyDescent="0.25">
      <c r="A43" s="12"/>
      <c r="B43" s="13"/>
      <c r="C43" s="25" t="s">
        <v>51</v>
      </c>
      <c r="D43" s="22">
        <v>6576686</v>
      </c>
    </row>
    <row r="44" spans="1:4" x14ac:dyDescent="0.25">
      <c r="A44" s="29" t="s">
        <v>50</v>
      </c>
      <c r="B44" s="29"/>
      <c r="C44" s="29"/>
      <c r="D44" s="24">
        <f>SUM(D42:D43)</f>
        <v>11956549</v>
      </c>
    </row>
    <row r="45" spans="1:4" ht="15" customHeight="1" x14ac:dyDescent="0.25"/>
    <row r="47" spans="1:4" x14ac:dyDescent="0.25">
      <c r="A47" s="27" t="s">
        <v>4</v>
      </c>
      <c r="B47" s="27" t="s">
        <v>30</v>
      </c>
      <c r="C47" s="27" t="s">
        <v>42</v>
      </c>
      <c r="D47" s="9" t="s">
        <v>31</v>
      </c>
    </row>
    <row r="48" spans="1:4" ht="15" customHeight="1" x14ac:dyDescent="0.25">
      <c r="A48" s="12">
        <v>900625317</v>
      </c>
      <c r="B48" s="13" t="s">
        <v>59</v>
      </c>
      <c r="C48" s="25" t="s">
        <v>97</v>
      </c>
      <c r="D48" s="22">
        <v>9677660</v>
      </c>
    </row>
    <row r="49" spans="1:4" x14ac:dyDescent="0.25">
      <c r="A49" s="12"/>
      <c r="B49" s="13"/>
      <c r="C49" s="25" t="s">
        <v>53</v>
      </c>
      <c r="D49" s="22">
        <v>7034394</v>
      </c>
    </row>
    <row r="50" spans="1:4" x14ac:dyDescent="0.25">
      <c r="A50" s="29" t="s">
        <v>50</v>
      </c>
      <c r="B50" s="29"/>
      <c r="C50" s="29"/>
      <c r="D50" s="24">
        <f>SUM(D48:D49)</f>
        <v>16712054</v>
      </c>
    </row>
    <row r="53" spans="1:4" x14ac:dyDescent="0.25">
      <c r="A53" s="27" t="s">
        <v>4</v>
      </c>
      <c r="B53" s="27" t="s">
        <v>30</v>
      </c>
      <c r="C53" s="27" t="s">
        <v>42</v>
      </c>
      <c r="D53" s="9" t="s">
        <v>31</v>
      </c>
    </row>
    <row r="54" spans="1:4" x14ac:dyDescent="0.25">
      <c r="A54" s="12">
        <v>890982608</v>
      </c>
      <c r="B54" s="13" t="s">
        <v>2</v>
      </c>
      <c r="C54" s="25" t="s">
        <v>15</v>
      </c>
      <c r="D54" s="22">
        <v>23026113</v>
      </c>
    </row>
    <row r="55" spans="1:4" x14ac:dyDescent="0.25">
      <c r="A55" s="12"/>
      <c r="B55" s="13"/>
      <c r="C55" s="25" t="s">
        <v>19</v>
      </c>
      <c r="D55" s="22">
        <v>23704961</v>
      </c>
    </row>
    <row r="56" spans="1:4" x14ac:dyDescent="0.25">
      <c r="A56" s="29" t="s">
        <v>50</v>
      </c>
      <c r="B56" s="29"/>
      <c r="C56" s="29"/>
      <c r="D56" s="24">
        <f>SUM(D54:D55)</f>
        <v>46731074</v>
      </c>
    </row>
    <row r="59" spans="1:4" x14ac:dyDescent="0.25">
      <c r="A59" s="27" t="s">
        <v>4</v>
      </c>
      <c r="B59" s="27" t="s">
        <v>30</v>
      </c>
      <c r="C59" s="27" t="s">
        <v>42</v>
      </c>
      <c r="D59" s="9" t="s">
        <v>31</v>
      </c>
    </row>
    <row r="60" spans="1:4" x14ac:dyDescent="0.25">
      <c r="A60" s="12">
        <v>890980757</v>
      </c>
      <c r="B60" s="13" t="s">
        <v>27</v>
      </c>
      <c r="C60" s="25" t="s">
        <v>67</v>
      </c>
      <c r="D60" s="22">
        <v>24310402</v>
      </c>
    </row>
    <row r="61" spans="1:4" x14ac:dyDescent="0.25">
      <c r="A61" s="12"/>
      <c r="B61" s="13"/>
      <c r="C61" s="25" t="s">
        <v>76</v>
      </c>
      <c r="D61" s="22">
        <v>3170579</v>
      </c>
    </row>
    <row r="62" spans="1:4" x14ac:dyDescent="0.25">
      <c r="A62" s="12"/>
      <c r="B62" s="13"/>
      <c r="C62" s="25" t="s">
        <v>98</v>
      </c>
      <c r="D62" s="22">
        <v>18115648</v>
      </c>
    </row>
    <row r="63" spans="1:4" x14ac:dyDescent="0.25">
      <c r="A63" s="12"/>
      <c r="B63" s="13"/>
      <c r="C63" s="25" t="s">
        <v>99</v>
      </c>
      <c r="D63" s="22">
        <v>2168058</v>
      </c>
    </row>
    <row r="64" spans="1:4" x14ac:dyDescent="0.25">
      <c r="A64" s="12"/>
      <c r="B64" s="13"/>
      <c r="C64" s="25" t="s">
        <v>74</v>
      </c>
      <c r="D64" s="22">
        <v>22345245</v>
      </c>
    </row>
    <row r="65" spans="1:4" x14ac:dyDescent="0.25">
      <c r="A65" s="12"/>
      <c r="B65" s="13"/>
      <c r="C65" s="25" t="s">
        <v>75</v>
      </c>
      <c r="D65" s="22">
        <v>55717471</v>
      </c>
    </row>
    <row r="66" spans="1:4" x14ac:dyDescent="0.25">
      <c r="A66" s="29" t="s">
        <v>50</v>
      </c>
      <c r="B66" s="29"/>
      <c r="C66" s="29"/>
      <c r="D66" s="24">
        <f>SUM(D60:D65)</f>
        <v>125827403</v>
      </c>
    </row>
    <row r="69" spans="1:4" x14ac:dyDescent="0.25">
      <c r="A69" s="27" t="s">
        <v>4</v>
      </c>
      <c r="B69" s="27" t="s">
        <v>30</v>
      </c>
      <c r="C69" s="27" t="s">
        <v>42</v>
      </c>
      <c r="D69" s="9" t="s">
        <v>31</v>
      </c>
    </row>
    <row r="70" spans="1:4" x14ac:dyDescent="0.25">
      <c r="A70" s="12">
        <v>890981137</v>
      </c>
      <c r="B70" s="13" t="s">
        <v>85</v>
      </c>
      <c r="C70" s="25" t="s">
        <v>53</v>
      </c>
      <c r="D70" s="22">
        <v>29679875</v>
      </c>
    </row>
    <row r="71" spans="1:4" x14ac:dyDescent="0.25">
      <c r="A71" s="12"/>
      <c r="B71" s="13"/>
      <c r="C71" s="25" t="s">
        <v>54</v>
      </c>
      <c r="D71" s="22">
        <v>3587582</v>
      </c>
    </row>
    <row r="72" spans="1:4" x14ac:dyDescent="0.25">
      <c r="A72" s="12"/>
      <c r="B72" s="13"/>
      <c r="C72" s="25" t="s">
        <v>62</v>
      </c>
      <c r="D72" s="22">
        <v>35227480</v>
      </c>
    </row>
    <row r="73" spans="1:4" x14ac:dyDescent="0.25">
      <c r="A73" s="12"/>
      <c r="B73" s="13"/>
      <c r="C73" s="25" t="s">
        <v>63</v>
      </c>
      <c r="D73" s="22">
        <v>2890218</v>
      </c>
    </row>
    <row r="74" spans="1:4" x14ac:dyDescent="0.25">
      <c r="A74" s="12"/>
      <c r="B74" s="13"/>
      <c r="C74" s="25" t="s">
        <v>78</v>
      </c>
      <c r="D74" s="22">
        <v>7732820</v>
      </c>
    </row>
    <row r="75" spans="1:4" x14ac:dyDescent="0.25">
      <c r="A75" s="28" t="s">
        <v>50</v>
      </c>
      <c r="B75" s="28"/>
      <c r="C75" s="28"/>
      <c r="D75" s="24">
        <f>SUM(D70:D74)</f>
        <v>79117975</v>
      </c>
    </row>
    <row r="78" spans="1:4" x14ac:dyDescent="0.25">
      <c r="A78" s="27" t="s">
        <v>4</v>
      </c>
      <c r="B78" s="27" t="s">
        <v>30</v>
      </c>
      <c r="C78" s="27" t="s">
        <v>42</v>
      </c>
      <c r="D78" s="9" t="s">
        <v>31</v>
      </c>
    </row>
    <row r="79" spans="1:4" x14ac:dyDescent="0.25">
      <c r="A79" s="12">
        <v>890904646</v>
      </c>
      <c r="B79" s="13" t="s">
        <v>12</v>
      </c>
      <c r="C79" s="25" t="s">
        <v>33</v>
      </c>
      <c r="D79" s="22">
        <v>272611221</v>
      </c>
    </row>
    <row r="80" spans="1:4" x14ac:dyDescent="0.25">
      <c r="A80" s="12"/>
      <c r="B80" s="13"/>
      <c r="C80" s="25" t="s">
        <v>100</v>
      </c>
      <c r="D80" s="22">
        <v>163515371</v>
      </c>
    </row>
    <row r="81" spans="1:4" x14ac:dyDescent="0.25">
      <c r="A81" s="12"/>
      <c r="B81" s="13"/>
      <c r="C81" s="25" t="s">
        <v>101</v>
      </c>
      <c r="D81" s="22">
        <v>165382783</v>
      </c>
    </row>
    <row r="82" spans="1:4" x14ac:dyDescent="0.25">
      <c r="A82" s="12"/>
      <c r="B82" s="13"/>
      <c r="C82" s="25" t="s">
        <v>102</v>
      </c>
      <c r="D82" s="22">
        <v>1136490701</v>
      </c>
    </row>
    <row r="83" spans="1:4" x14ac:dyDescent="0.25">
      <c r="A83" s="29" t="s">
        <v>50</v>
      </c>
      <c r="B83" s="29"/>
      <c r="C83" s="29"/>
      <c r="D83" s="24">
        <f>SUM(D79:D82)</f>
        <v>1738000076</v>
      </c>
    </row>
    <row r="84" spans="1:4" ht="15" customHeight="1" x14ac:dyDescent="0.25"/>
    <row r="86" spans="1:4" x14ac:dyDescent="0.25">
      <c r="A86" s="27" t="s">
        <v>4</v>
      </c>
      <c r="B86" s="27" t="s">
        <v>30</v>
      </c>
      <c r="C86" s="27" t="s">
        <v>42</v>
      </c>
      <c r="D86" s="9" t="s">
        <v>31</v>
      </c>
    </row>
    <row r="87" spans="1:4" x14ac:dyDescent="0.25">
      <c r="A87" s="14">
        <v>890905177</v>
      </c>
      <c r="B87" s="14" t="s">
        <v>24</v>
      </c>
      <c r="C87" s="25" t="s">
        <v>75</v>
      </c>
      <c r="D87" s="22">
        <v>68579250</v>
      </c>
    </row>
    <row r="88" spans="1:4" ht="15" customHeight="1" x14ac:dyDescent="0.25">
      <c r="A88" s="15"/>
      <c r="B88" s="15"/>
      <c r="C88" s="25" t="s">
        <v>100</v>
      </c>
      <c r="D88" s="22">
        <v>124649628</v>
      </c>
    </row>
    <row r="89" spans="1:4" x14ac:dyDescent="0.25">
      <c r="A89" s="16"/>
      <c r="B89" s="16"/>
      <c r="C89" s="25" t="s">
        <v>101</v>
      </c>
      <c r="D89" s="22">
        <v>157442343</v>
      </c>
    </row>
    <row r="90" spans="1:4" x14ac:dyDescent="0.25">
      <c r="A90" s="29" t="s">
        <v>50</v>
      </c>
      <c r="B90" s="29"/>
      <c r="C90" s="29"/>
      <c r="D90" s="24">
        <f>SUM(D87:D89)</f>
        <v>350671221</v>
      </c>
    </row>
    <row r="93" spans="1:4" x14ac:dyDescent="0.25">
      <c r="A93" s="27" t="s">
        <v>4</v>
      </c>
      <c r="B93" s="27" t="s">
        <v>30</v>
      </c>
      <c r="C93" s="27" t="s">
        <v>42</v>
      </c>
      <c r="D93" s="9" t="s">
        <v>31</v>
      </c>
    </row>
    <row r="94" spans="1:4" x14ac:dyDescent="0.25">
      <c r="A94" s="12">
        <v>800138011</v>
      </c>
      <c r="B94" s="13" t="s">
        <v>36</v>
      </c>
      <c r="C94" s="25" t="s">
        <v>95</v>
      </c>
      <c r="D94" s="22">
        <v>2952887</v>
      </c>
    </row>
    <row r="95" spans="1:4" x14ac:dyDescent="0.25">
      <c r="A95" s="12"/>
      <c r="B95" s="13"/>
      <c r="C95" s="25" t="s">
        <v>95</v>
      </c>
      <c r="D95" s="22">
        <v>5130795</v>
      </c>
    </row>
    <row r="96" spans="1:4" x14ac:dyDescent="0.25">
      <c r="A96" s="12"/>
      <c r="B96" s="13"/>
      <c r="C96" s="25" t="s">
        <v>103</v>
      </c>
      <c r="D96" s="22">
        <v>5739486</v>
      </c>
    </row>
    <row r="97" spans="1:4" x14ac:dyDescent="0.25">
      <c r="A97" s="12"/>
      <c r="B97" s="13"/>
      <c r="C97" s="25" t="s">
        <v>103</v>
      </c>
      <c r="D97" s="22">
        <v>488019</v>
      </c>
    </row>
    <row r="98" spans="1:4" x14ac:dyDescent="0.25">
      <c r="A98" s="12"/>
      <c r="B98" s="13"/>
      <c r="C98" s="25" t="s">
        <v>104</v>
      </c>
      <c r="D98" s="22">
        <v>2461427</v>
      </c>
    </row>
    <row r="99" spans="1:4" x14ac:dyDescent="0.25">
      <c r="A99" s="29" t="s">
        <v>50</v>
      </c>
      <c r="B99" s="29"/>
      <c r="C99" s="29"/>
      <c r="D99" s="24">
        <f>SUM(D94:D98)</f>
        <v>16772614</v>
      </c>
    </row>
    <row r="102" spans="1:4" x14ac:dyDescent="0.25">
      <c r="A102" s="27" t="s">
        <v>4</v>
      </c>
      <c r="B102" s="27" t="s">
        <v>30</v>
      </c>
      <c r="C102" s="27" t="s">
        <v>42</v>
      </c>
      <c r="D102" s="9" t="s">
        <v>31</v>
      </c>
    </row>
    <row r="103" spans="1:4" ht="30" customHeight="1" x14ac:dyDescent="0.25">
      <c r="A103" s="14">
        <v>890985703</v>
      </c>
      <c r="B103" s="17" t="s">
        <v>29</v>
      </c>
      <c r="C103" s="25" t="s">
        <v>44</v>
      </c>
      <c r="D103" s="22">
        <v>524251</v>
      </c>
    </row>
    <row r="104" spans="1:4" ht="15" customHeight="1" x14ac:dyDescent="0.25">
      <c r="A104" s="16"/>
      <c r="B104" s="18"/>
      <c r="C104" s="25" t="s">
        <v>105</v>
      </c>
      <c r="D104" s="22">
        <v>123094017</v>
      </c>
    </row>
    <row r="105" spans="1:4" x14ac:dyDescent="0.25">
      <c r="A105" s="29" t="s">
        <v>50</v>
      </c>
      <c r="B105" s="29"/>
      <c r="C105" s="29"/>
      <c r="D105" s="24">
        <f>SUM(D103:D104)</f>
        <v>123618268</v>
      </c>
    </row>
    <row r="108" spans="1:4" x14ac:dyDescent="0.25">
      <c r="A108" s="27" t="s">
        <v>4</v>
      </c>
      <c r="B108" s="27" t="s">
        <v>30</v>
      </c>
      <c r="C108" s="27" t="s">
        <v>42</v>
      </c>
      <c r="D108" s="9" t="s">
        <v>31</v>
      </c>
    </row>
    <row r="109" spans="1:4" ht="30" x14ac:dyDescent="0.25">
      <c r="A109" s="25">
        <v>891079999</v>
      </c>
      <c r="B109" s="26" t="s">
        <v>47</v>
      </c>
      <c r="C109" s="25" t="s">
        <v>33</v>
      </c>
      <c r="D109" s="22">
        <v>12899122</v>
      </c>
    </row>
    <row r="110" spans="1:4" x14ac:dyDescent="0.25">
      <c r="A110" s="29" t="s">
        <v>50</v>
      </c>
      <c r="B110" s="29"/>
      <c r="C110" s="29"/>
      <c r="D110" s="24">
        <v>12899122</v>
      </c>
    </row>
    <row r="113" spans="1:4" x14ac:dyDescent="0.25">
      <c r="A113" s="27" t="s">
        <v>4</v>
      </c>
      <c r="B113" s="27" t="s">
        <v>30</v>
      </c>
      <c r="C113" s="27" t="s">
        <v>42</v>
      </c>
      <c r="D113" s="9" t="s">
        <v>31</v>
      </c>
    </row>
    <row r="114" spans="1:4" x14ac:dyDescent="0.25">
      <c r="A114" s="12">
        <v>890982264</v>
      </c>
      <c r="B114" s="13" t="s">
        <v>40</v>
      </c>
      <c r="C114" s="25" t="s">
        <v>45</v>
      </c>
      <c r="D114" s="22">
        <v>104568530</v>
      </c>
    </row>
    <row r="115" spans="1:4" x14ac:dyDescent="0.25">
      <c r="A115" s="12"/>
      <c r="B115" s="13"/>
      <c r="C115" s="25" t="s">
        <v>51</v>
      </c>
      <c r="D115" s="22">
        <v>36710798</v>
      </c>
    </row>
    <row r="116" spans="1:4" x14ac:dyDescent="0.25">
      <c r="A116" s="29" t="s">
        <v>50</v>
      </c>
      <c r="B116" s="29"/>
      <c r="C116" s="29"/>
      <c r="D116" s="24">
        <f>SUM(D114:D115)</f>
        <v>141279328</v>
      </c>
    </row>
    <row r="119" spans="1:4" x14ac:dyDescent="0.25">
      <c r="A119" s="27" t="s">
        <v>4</v>
      </c>
      <c r="B119" s="27" t="s">
        <v>30</v>
      </c>
      <c r="C119" s="27" t="s">
        <v>42</v>
      </c>
      <c r="D119" s="9" t="s">
        <v>31</v>
      </c>
    </row>
    <row r="120" spans="1:4" ht="30" x14ac:dyDescent="0.25">
      <c r="A120" s="25">
        <v>890981726</v>
      </c>
      <c r="B120" s="26" t="s">
        <v>39</v>
      </c>
      <c r="C120" s="25" t="s">
        <v>44</v>
      </c>
      <c r="D120" s="22">
        <v>3920783</v>
      </c>
    </row>
    <row r="121" spans="1:4" x14ac:dyDescent="0.25">
      <c r="A121" s="29" t="s">
        <v>50</v>
      </c>
      <c r="B121" s="29"/>
      <c r="C121" s="29"/>
      <c r="D121" s="24">
        <f>SUM(D120)</f>
        <v>3920783</v>
      </c>
    </row>
    <row r="124" spans="1:4" x14ac:dyDescent="0.25">
      <c r="A124" s="27" t="s">
        <v>4</v>
      </c>
      <c r="B124" s="27" t="s">
        <v>30</v>
      </c>
      <c r="C124" s="27" t="s">
        <v>42</v>
      </c>
      <c r="D124" s="9" t="s">
        <v>31</v>
      </c>
    </row>
    <row r="125" spans="1:4" x14ac:dyDescent="0.25">
      <c r="A125" s="12">
        <v>890907254</v>
      </c>
      <c r="B125" s="13" t="s">
        <v>16</v>
      </c>
      <c r="C125" s="25" t="s">
        <v>106</v>
      </c>
      <c r="D125" s="22">
        <v>79122</v>
      </c>
    </row>
    <row r="126" spans="1:4" x14ac:dyDescent="0.25">
      <c r="A126" s="12"/>
      <c r="B126" s="13"/>
      <c r="C126" s="25" t="s">
        <v>107</v>
      </c>
      <c r="D126" s="22">
        <v>1172876</v>
      </c>
    </row>
    <row r="127" spans="1:4" x14ac:dyDescent="0.25">
      <c r="A127" s="12"/>
      <c r="B127" s="13"/>
      <c r="C127" s="25" t="s">
        <v>79</v>
      </c>
      <c r="D127" s="22">
        <v>7730322</v>
      </c>
    </row>
    <row r="128" spans="1:4" ht="15" customHeight="1" x14ac:dyDescent="0.25">
      <c r="A128" s="12"/>
      <c r="B128" s="13"/>
      <c r="C128" s="25" t="s">
        <v>108</v>
      </c>
      <c r="D128" s="22">
        <v>1109145</v>
      </c>
    </row>
    <row r="129" spans="1:4" x14ac:dyDescent="0.25">
      <c r="A129" s="12"/>
      <c r="B129" s="13"/>
      <c r="C129" s="25" t="s">
        <v>109</v>
      </c>
      <c r="D129" s="22">
        <v>25385894</v>
      </c>
    </row>
    <row r="130" spans="1:4" x14ac:dyDescent="0.25">
      <c r="A130" s="12"/>
      <c r="B130" s="13"/>
      <c r="C130" s="25" t="s">
        <v>110</v>
      </c>
      <c r="D130" s="22">
        <v>290145</v>
      </c>
    </row>
    <row r="131" spans="1:4" x14ac:dyDescent="0.25">
      <c r="A131" s="12"/>
      <c r="B131" s="13"/>
      <c r="C131" s="25" t="s">
        <v>111</v>
      </c>
      <c r="D131" s="22">
        <v>249677</v>
      </c>
    </row>
    <row r="132" spans="1:4" x14ac:dyDescent="0.25">
      <c r="A132" s="12"/>
      <c r="B132" s="13"/>
      <c r="C132" s="25" t="s">
        <v>112</v>
      </c>
      <c r="D132" s="22">
        <v>3792193</v>
      </c>
    </row>
    <row r="133" spans="1:4" x14ac:dyDescent="0.25">
      <c r="A133" s="29" t="s">
        <v>50</v>
      </c>
      <c r="B133" s="29"/>
      <c r="C133" s="29"/>
      <c r="D133" s="24">
        <f>SUM(D125:D132)</f>
        <v>39809374</v>
      </c>
    </row>
    <row r="134" spans="1:4" ht="15" customHeight="1" x14ac:dyDescent="0.25"/>
    <row r="136" spans="1:4" x14ac:dyDescent="0.25">
      <c r="A136" s="27" t="s">
        <v>4</v>
      </c>
      <c r="B136" s="27" t="s">
        <v>30</v>
      </c>
      <c r="C136" s="27" t="s">
        <v>42</v>
      </c>
      <c r="D136" s="9" t="s">
        <v>31</v>
      </c>
    </row>
    <row r="137" spans="1:4" x14ac:dyDescent="0.25">
      <c r="A137" s="11">
        <v>890980066</v>
      </c>
      <c r="B137" s="11" t="s">
        <v>26</v>
      </c>
      <c r="C137" s="25" t="s">
        <v>113</v>
      </c>
      <c r="D137" s="22">
        <v>21907235</v>
      </c>
    </row>
    <row r="138" spans="1:4" x14ac:dyDescent="0.25">
      <c r="A138" s="29" t="s">
        <v>50</v>
      </c>
      <c r="B138" s="29"/>
      <c r="C138" s="29"/>
      <c r="D138" s="24">
        <f>SUM(D137)</f>
        <v>21907235</v>
      </c>
    </row>
    <row r="141" spans="1:4" x14ac:dyDescent="0.25">
      <c r="A141" s="27" t="s">
        <v>4</v>
      </c>
      <c r="B141" s="27" t="s">
        <v>30</v>
      </c>
      <c r="C141" s="27" t="s">
        <v>42</v>
      </c>
      <c r="D141" s="9" t="s">
        <v>31</v>
      </c>
    </row>
    <row r="142" spans="1:4" ht="30" x14ac:dyDescent="0.25">
      <c r="A142" s="25">
        <v>890981536</v>
      </c>
      <c r="B142" s="26" t="s">
        <v>35</v>
      </c>
      <c r="C142" s="25" t="s">
        <v>52</v>
      </c>
      <c r="D142" s="22">
        <v>16983734</v>
      </c>
    </row>
    <row r="143" spans="1:4" x14ac:dyDescent="0.25">
      <c r="A143" s="29" t="s">
        <v>50</v>
      </c>
      <c r="B143" s="29"/>
      <c r="C143" s="29"/>
      <c r="D143" s="24">
        <f>SUM(D142)</f>
        <v>16983734</v>
      </c>
    </row>
    <row r="146" spans="1:4" x14ac:dyDescent="0.25">
      <c r="A146" s="27" t="s">
        <v>4</v>
      </c>
      <c r="B146" s="27" t="s">
        <v>30</v>
      </c>
      <c r="C146" s="27" t="s">
        <v>42</v>
      </c>
      <c r="D146" s="9" t="s">
        <v>31</v>
      </c>
    </row>
    <row r="147" spans="1:4" x14ac:dyDescent="0.25">
      <c r="A147" s="12">
        <v>890907215</v>
      </c>
      <c r="B147" s="13" t="s">
        <v>34</v>
      </c>
      <c r="C147" s="25" t="s">
        <v>22</v>
      </c>
      <c r="D147" s="22">
        <v>30844325</v>
      </c>
    </row>
    <row r="148" spans="1:4" x14ac:dyDescent="0.25">
      <c r="A148" s="12"/>
      <c r="B148" s="13"/>
      <c r="C148" s="25" t="s">
        <v>43</v>
      </c>
      <c r="D148" s="22">
        <v>5415241</v>
      </c>
    </row>
    <row r="149" spans="1:4" x14ac:dyDescent="0.25">
      <c r="A149" s="12"/>
      <c r="B149" s="13"/>
      <c r="C149" s="25" t="s">
        <v>60</v>
      </c>
      <c r="D149" s="22">
        <v>38028121</v>
      </c>
    </row>
    <row r="150" spans="1:4" x14ac:dyDescent="0.25">
      <c r="A150" s="12"/>
      <c r="B150" s="13"/>
      <c r="C150" s="25" t="s">
        <v>74</v>
      </c>
      <c r="D150" s="22">
        <v>4632007</v>
      </c>
    </row>
    <row r="151" spans="1:4" x14ac:dyDescent="0.25">
      <c r="A151" s="29" t="s">
        <v>50</v>
      </c>
      <c r="B151" s="29"/>
      <c r="C151" s="29"/>
      <c r="D151" s="24">
        <f>SUM(D147:D150)</f>
        <v>78919694</v>
      </c>
    </row>
    <row r="154" spans="1:4" x14ac:dyDescent="0.25">
      <c r="A154" s="27" t="s">
        <v>4</v>
      </c>
      <c r="B154" s="27" t="s">
        <v>30</v>
      </c>
      <c r="C154" s="27" t="s">
        <v>42</v>
      </c>
      <c r="D154" s="9" t="s">
        <v>31</v>
      </c>
    </row>
    <row r="155" spans="1:4" x14ac:dyDescent="0.25">
      <c r="A155" s="12">
        <v>800058016</v>
      </c>
      <c r="B155" s="12" t="s">
        <v>10</v>
      </c>
      <c r="C155" s="25" t="s">
        <v>114</v>
      </c>
      <c r="D155" s="2">
        <v>1360742</v>
      </c>
    </row>
    <row r="156" spans="1:4" x14ac:dyDescent="0.25">
      <c r="A156" s="12"/>
      <c r="B156" s="12"/>
      <c r="C156" s="25" t="s">
        <v>115</v>
      </c>
      <c r="D156" s="22">
        <v>37665463</v>
      </c>
    </row>
    <row r="157" spans="1:4" x14ac:dyDescent="0.25">
      <c r="A157" s="12"/>
      <c r="B157" s="12"/>
      <c r="C157" s="25" t="s">
        <v>116</v>
      </c>
      <c r="D157" s="22">
        <v>1019664</v>
      </c>
    </row>
    <row r="158" spans="1:4" x14ac:dyDescent="0.25">
      <c r="A158" s="12"/>
      <c r="B158" s="12"/>
      <c r="C158" s="25" t="s">
        <v>117</v>
      </c>
      <c r="D158" s="22">
        <v>7997939</v>
      </c>
    </row>
    <row r="159" spans="1:4" x14ac:dyDescent="0.25">
      <c r="A159" s="12"/>
      <c r="B159" s="12"/>
      <c r="C159" s="25" t="s">
        <v>118</v>
      </c>
      <c r="D159" s="22">
        <v>1732324</v>
      </c>
    </row>
    <row r="160" spans="1:4" x14ac:dyDescent="0.25">
      <c r="A160" s="12"/>
      <c r="B160" s="12"/>
      <c r="C160" s="25" t="s">
        <v>119</v>
      </c>
      <c r="D160" s="22">
        <v>152235197</v>
      </c>
    </row>
    <row r="161" spans="1:4" x14ac:dyDescent="0.25">
      <c r="A161" s="12"/>
      <c r="B161" s="12"/>
      <c r="C161" s="25" t="s">
        <v>120</v>
      </c>
      <c r="D161" s="22">
        <v>23059395</v>
      </c>
    </row>
    <row r="162" spans="1:4" x14ac:dyDescent="0.25">
      <c r="A162" s="29" t="s">
        <v>50</v>
      </c>
      <c r="B162" s="29"/>
      <c r="C162" s="29"/>
      <c r="D162" s="24">
        <f>SUM(D155:D161)</f>
        <v>225070724</v>
      </c>
    </row>
    <row r="165" spans="1:4" x14ac:dyDescent="0.25">
      <c r="A165" s="27" t="s">
        <v>4</v>
      </c>
      <c r="B165" s="27" t="s">
        <v>30</v>
      </c>
      <c r="C165" s="27" t="s">
        <v>42</v>
      </c>
      <c r="D165" s="9" t="s">
        <v>31</v>
      </c>
    </row>
    <row r="166" spans="1:4" x14ac:dyDescent="0.25">
      <c r="A166" s="12">
        <v>890906347</v>
      </c>
      <c r="B166" s="13" t="s">
        <v>17</v>
      </c>
      <c r="C166" s="25" t="s">
        <v>61</v>
      </c>
      <c r="D166" s="22">
        <v>56967366</v>
      </c>
    </row>
    <row r="167" spans="1:4" x14ac:dyDescent="0.25">
      <c r="A167" s="12"/>
      <c r="B167" s="13"/>
      <c r="C167" s="25" t="s">
        <v>62</v>
      </c>
      <c r="D167" s="22">
        <v>25863252</v>
      </c>
    </row>
    <row r="168" spans="1:4" x14ac:dyDescent="0.25">
      <c r="A168" s="12"/>
      <c r="B168" s="13"/>
      <c r="C168" s="25" t="s">
        <v>105</v>
      </c>
      <c r="D168" s="22">
        <v>28663036</v>
      </c>
    </row>
    <row r="169" spans="1:4" x14ac:dyDescent="0.25">
      <c r="A169" s="12"/>
      <c r="B169" s="13"/>
      <c r="C169" s="25" t="s">
        <v>63</v>
      </c>
      <c r="D169" s="22">
        <v>13330350</v>
      </c>
    </row>
    <row r="170" spans="1:4" x14ac:dyDescent="0.25">
      <c r="A170" s="12"/>
      <c r="B170" s="13"/>
      <c r="C170" s="25" t="s">
        <v>78</v>
      </c>
      <c r="D170" s="22">
        <v>2418930</v>
      </c>
    </row>
    <row r="171" spans="1:4" x14ac:dyDescent="0.25">
      <c r="A171" s="12"/>
      <c r="B171" s="13"/>
      <c r="C171" s="25" t="s">
        <v>64</v>
      </c>
      <c r="D171" s="22">
        <v>283842669</v>
      </c>
    </row>
    <row r="172" spans="1:4" x14ac:dyDescent="0.25">
      <c r="A172" s="12"/>
      <c r="B172" s="13"/>
      <c r="C172" s="25" t="s">
        <v>65</v>
      </c>
      <c r="D172" s="22">
        <v>2107481</v>
      </c>
    </row>
    <row r="173" spans="1:4" x14ac:dyDescent="0.25">
      <c r="A173" s="12"/>
      <c r="B173" s="13"/>
      <c r="C173" s="25" t="s">
        <v>66</v>
      </c>
      <c r="D173" s="22">
        <v>4851706</v>
      </c>
    </row>
    <row r="174" spans="1:4" x14ac:dyDescent="0.25">
      <c r="A174" s="12"/>
      <c r="B174" s="13"/>
      <c r="C174" s="25" t="s">
        <v>60</v>
      </c>
      <c r="D174" s="22">
        <v>49052691</v>
      </c>
    </row>
    <row r="175" spans="1:4" x14ac:dyDescent="0.25">
      <c r="A175" s="12"/>
      <c r="B175" s="13"/>
      <c r="C175" s="25" t="s">
        <v>74</v>
      </c>
      <c r="D175" s="22">
        <v>5854773</v>
      </c>
    </row>
    <row r="176" spans="1:4" x14ac:dyDescent="0.25">
      <c r="A176" s="12"/>
      <c r="B176" s="13"/>
      <c r="C176" s="25" t="s">
        <v>75</v>
      </c>
      <c r="D176" s="22">
        <v>1063126</v>
      </c>
    </row>
    <row r="177" spans="1:4" x14ac:dyDescent="0.25">
      <c r="A177" s="29" t="s">
        <v>50</v>
      </c>
      <c r="B177" s="29"/>
      <c r="C177" s="29"/>
      <c r="D177" s="24">
        <f>SUM(D166:D176)</f>
        <v>474015380</v>
      </c>
    </row>
    <row r="180" spans="1:4" x14ac:dyDescent="0.25">
      <c r="A180" s="27" t="s">
        <v>4</v>
      </c>
      <c r="B180" s="27" t="s">
        <v>30</v>
      </c>
      <c r="C180" s="27" t="s">
        <v>42</v>
      </c>
      <c r="D180" s="9" t="s">
        <v>31</v>
      </c>
    </row>
    <row r="181" spans="1:4" ht="30" x14ac:dyDescent="0.25">
      <c r="A181" s="25">
        <v>890905166</v>
      </c>
      <c r="B181" s="26" t="s">
        <v>57</v>
      </c>
      <c r="C181" s="25" t="s">
        <v>51</v>
      </c>
      <c r="D181" s="22">
        <v>2812898</v>
      </c>
    </row>
    <row r="182" spans="1:4" x14ac:dyDescent="0.25">
      <c r="A182" s="29" t="s">
        <v>50</v>
      </c>
      <c r="B182" s="29"/>
      <c r="C182" s="29"/>
      <c r="D182" s="24">
        <f>SUM(D181)</f>
        <v>2812898</v>
      </c>
    </row>
    <row r="185" spans="1:4" x14ac:dyDescent="0.25">
      <c r="A185" s="27" t="s">
        <v>4</v>
      </c>
      <c r="B185" s="27" t="s">
        <v>30</v>
      </c>
      <c r="C185" s="27" t="s">
        <v>42</v>
      </c>
      <c r="D185" s="9" t="s">
        <v>31</v>
      </c>
    </row>
    <row r="186" spans="1:4" x14ac:dyDescent="0.25">
      <c r="A186" s="12">
        <v>812005522</v>
      </c>
      <c r="B186" s="13" t="s">
        <v>20</v>
      </c>
      <c r="C186" s="25" t="s">
        <v>121</v>
      </c>
      <c r="D186" s="22">
        <v>132117516</v>
      </c>
    </row>
    <row r="187" spans="1:4" x14ac:dyDescent="0.25">
      <c r="A187" s="12"/>
      <c r="B187" s="13"/>
      <c r="C187" s="25" t="s">
        <v>53</v>
      </c>
      <c r="D187" s="22">
        <v>56861081</v>
      </c>
    </row>
    <row r="188" spans="1:4" x14ac:dyDescent="0.25">
      <c r="A188" s="12"/>
      <c r="B188" s="13"/>
      <c r="C188" s="25" t="s">
        <v>61</v>
      </c>
      <c r="D188" s="22">
        <v>20259498</v>
      </c>
    </row>
    <row r="189" spans="1:4" x14ac:dyDescent="0.25">
      <c r="A189" s="12"/>
      <c r="B189" s="13"/>
      <c r="C189" s="25" t="s">
        <v>62</v>
      </c>
      <c r="D189" s="22">
        <v>139375188</v>
      </c>
    </row>
    <row r="190" spans="1:4" x14ac:dyDescent="0.25">
      <c r="A190" s="12"/>
      <c r="B190" s="13"/>
      <c r="C190" s="25" t="s">
        <v>63</v>
      </c>
      <c r="D190" s="22">
        <v>73914803</v>
      </c>
    </row>
    <row r="191" spans="1:4" x14ac:dyDescent="0.25">
      <c r="A191" s="12"/>
      <c r="B191" s="13"/>
      <c r="C191" s="25" t="s">
        <v>78</v>
      </c>
      <c r="D191" s="22">
        <v>27701850</v>
      </c>
    </row>
    <row r="192" spans="1:4" x14ac:dyDescent="0.25">
      <c r="A192" s="29" t="s">
        <v>50</v>
      </c>
      <c r="B192" s="29"/>
      <c r="C192" s="29"/>
      <c r="D192" s="24">
        <f>SUM(D186:D191)</f>
        <v>450229936</v>
      </c>
    </row>
    <row r="194" spans="1:4" ht="15" customHeight="1" x14ac:dyDescent="0.25"/>
    <row r="195" spans="1:4" x14ac:dyDescent="0.25">
      <c r="A195" s="27" t="s">
        <v>4</v>
      </c>
      <c r="B195" s="27" t="s">
        <v>30</v>
      </c>
      <c r="C195" s="27" t="s">
        <v>42</v>
      </c>
      <c r="D195" s="9" t="s">
        <v>31</v>
      </c>
    </row>
    <row r="196" spans="1:4" x14ac:dyDescent="0.25">
      <c r="A196" s="12">
        <v>900421895</v>
      </c>
      <c r="B196" s="13" t="s">
        <v>49</v>
      </c>
      <c r="C196" s="25" t="s">
        <v>19</v>
      </c>
      <c r="D196" s="22">
        <v>10243864</v>
      </c>
    </row>
    <row r="197" spans="1:4" x14ac:dyDescent="0.25">
      <c r="A197" s="12"/>
      <c r="B197" s="13"/>
      <c r="C197" s="25" t="s">
        <v>22</v>
      </c>
      <c r="D197" s="22">
        <v>774610</v>
      </c>
    </row>
    <row r="198" spans="1:4" x14ac:dyDescent="0.25">
      <c r="A198" s="12"/>
      <c r="B198" s="13"/>
      <c r="C198" s="25" t="s">
        <v>23</v>
      </c>
      <c r="D198" s="22">
        <v>308240940</v>
      </c>
    </row>
    <row r="199" spans="1:4" x14ac:dyDescent="0.25">
      <c r="A199" s="29" t="s">
        <v>50</v>
      </c>
      <c r="B199" s="29"/>
      <c r="C199" s="29"/>
      <c r="D199" s="24">
        <f>SUM(D196:D198)</f>
        <v>319259414</v>
      </c>
    </row>
    <row r="202" spans="1:4" x14ac:dyDescent="0.25">
      <c r="A202" s="27" t="s">
        <v>4</v>
      </c>
      <c r="B202" s="27" t="s">
        <v>30</v>
      </c>
      <c r="C202" s="27" t="s">
        <v>42</v>
      </c>
      <c r="D202" s="9" t="s">
        <v>31</v>
      </c>
    </row>
    <row r="203" spans="1:4" ht="30" x14ac:dyDescent="0.25">
      <c r="A203" s="25">
        <v>890900518</v>
      </c>
      <c r="B203" s="11" t="s">
        <v>18</v>
      </c>
      <c r="C203" s="25" t="s">
        <v>67</v>
      </c>
      <c r="D203" s="22">
        <v>229717283</v>
      </c>
    </row>
    <row r="204" spans="1:4" x14ac:dyDescent="0.25">
      <c r="A204" s="29" t="s">
        <v>50</v>
      </c>
      <c r="B204" s="29"/>
      <c r="C204" s="29"/>
      <c r="D204" s="24">
        <f>SUM(D203)</f>
        <v>229717283</v>
      </c>
    </row>
    <row r="207" spans="1:4" x14ac:dyDescent="0.25">
      <c r="A207" s="27" t="s">
        <v>4</v>
      </c>
      <c r="B207" s="27" t="s">
        <v>30</v>
      </c>
      <c r="C207" s="27" t="s">
        <v>42</v>
      </c>
      <c r="D207" s="9" t="s">
        <v>31</v>
      </c>
    </row>
    <row r="208" spans="1:4" x14ac:dyDescent="0.25">
      <c r="A208" s="12">
        <v>890981374</v>
      </c>
      <c r="B208" s="13" t="s">
        <v>28</v>
      </c>
      <c r="C208" s="25" t="s">
        <v>22</v>
      </c>
      <c r="D208" s="22">
        <v>281848</v>
      </c>
    </row>
    <row r="209" spans="1:4" x14ac:dyDescent="0.25">
      <c r="A209" s="12"/>
      <c r="B209" s="13"/>
      <c r="C209" s="25" t="s">
        <v>23</v>
      </c>
      <c r="D209" s="22">
        <v>299880</v>
      </c>
    </row>
    <row r="210" spans="1:4" x14ac:dyDescent="0.25">
      <c r="A210" s="12"/>
      <c r="B210" s="13"/>
      <c r="C210" s="25" t="s">
        <v>32</v>
      </c>
      <c r="D210" s="22">
        <v>46766821</v>
      </c>
    </row>
    <row r="211" spans="1:4" x14ac:dyDescent="0.25">
      <c r="A211" s="29" t="s">
        <v>50</v>
      </c>
      <c r="B211" s="29"/>
      <c r="C211" s="29"/>
      <c r="D211" s="24">
        <f>SUM(D208:D210)</f>
        <v>47348549</v>
      </c>
    </row>
    <row r="213" spans="1:4" ht="15" customHeight="1" x14ac:dyDescent="0.25"/>
    <row r="214" spans="1:4" x14ac:dyDescent="0.25">
      <c r="A214" s="27" t="s">
        <v>4</v>
      </c>
      <c r="B214" s="27" t="s">
        <v>30</v>
      </c>
      <c r="C214" s="27" t="s">
        <v>42</v>
      </c>
      <c r="D214" s="9" t="s">
        <v>31</v>
      </c>
    </row>
    <row r="215" spans="1:4" x14ac:dyDescent="0.25">
      <c r="A215" s="12">
        <v>890901826</v>
      </c>
      <c r="B215" s="13" t="s">
        <v>1</v>
      </c>
      <c r="C215" s="25" t="s">
        <v>64</v>
      </c>
      <c r="D215" s="22">
        <v>16344312</v>
      </c>
    </row>
    <row r="216" spans="1:4" x14ac:dyDescent="0.25">
      <c r="A216" s="12"/>
      <c r="B216" s="13"/>
      <c r="C216" s="25" t="s">
        <v>65</v>
      </c>
      <c r="D216" s="22">
        <v>202100</v>
      </c>
    </row>
    <row r="217" spans="1:4" x14ac:dyDescent="0.25">
      <c r="A217" s="12"/>
      <c r="B217" s="13"/>
      <c r="C217" s="25" t="s">
        <v>66</v>
      </c>
      <c r="D217" s="22">
        <v>180837918</v>
      </c>
    </row>
    <row r="218" spans="1:4" x14ac:dyDescent="0.25">
      <c r="A218" s="12"/>
      <c r="B218" s="13"/>
      <c r="C218" s="25" t="s">
        <v>67</v>
      </c>
      <c r="D218" s="22">
        <v>352020419</v>
      </c>
    </row>
    <row r="219" spans="1:4" x14ac:dyDescent="0.25">
      <c r="A219" s="12"/>
      <c r="B219" s="13"/>
      <c r="C219" s="25" t="s">
        <v>76</v>
      </c>
      <c r="D219" s="22">
        <v>23182836</v>
      </c>
    </row>
    <row r="220" spans="1:4" x14ac:dyDescent="0.25">
      <c r="A220" s="12"/>
      <c r="B220" s="13"/>
      <c r="C220" s="25" t="s">
        <v>122</v>
      </c>
      <c r="D220" s="22">
        <v>108424692</v>
      </c>
    </row>
    <row r="221" spans="1:4" x14ac:dyDescent="0.25">
      <c r="A221" s="12"/>
      <c r="B221" s="13"/>
      <c r="C221" s="25" t="s">
        <v>123</v>
      </c>
      <c r="D221" s="22">
        <v>31154692</v>
      </c>
    </row>
    <row r="222" spans="1:4" x14ac:dyDescent="0.25">
      <c r="A222" s="12"/>
      <c r="B222" s="13"/>
      <c r="C222" s="25" t="s">
        <v>124</v>
      </c>
      <c r="D222" s="22">
        <v>92694259</v>
      </c>
    </row>
    <row r="223" spans="1:4" x14ac:dyDescent="0.25">
      <c r="A223" s="12"/>
      <c r="B223" s="13"/>
      <c r="C223" s="25" t="s">
        <v>77</v>
      </c>
      <c r="D223" s="22">
        <v>86200</v>
      </c>
    </row>
    <row r="224" spans="1:4" x14ac:dyDescent="0.25">
      <c r="A224" s="12"/>
      <c r="B224" s="13"/>
      <c r="C224" s="25" t="s">
        <v>68</v>
      </c>
      <c r="D224" s="22">
        <v>119515338</v>
      </c>
    </row>
    <row r="225" spans="1:4" x14ac:dyDescent="0.25">
      <c r="A225" s="12"/>
      <c r="B225" s="13"/>
      <c r="C225" s="25" t="s">
        <v>106</v>
      </c>
      <c r="D225" s="22">
        <v>4143672</v>
      </c>
    </row>
    <row r="226" spans="1:4" x14ac:dyDescent="0.25">
      <c r="A226" s="12"/>
      <c r="B226" s="13"/>
      <c r="C226" s="25" t="s">
        <v>107</v>
      </c>
      <c r="D226" s="22">
        <v>150000</v>
      </c>
    </row>
    <row r="227" spans="1:4" x14ac:dyDescent="0.25">
      <c r="A227" s="12"/>
      <c r="B227" s="13"/>
      <c r="C227" s="25" t="s">
        <v>79</v>
      </c>
      <c r="D227" s="22">
        <v>87698072</v>
      </c>
    </row>
    <row r="228" spans="1:4" x14ac:dyDescent="0.25">
      <c r="A228" s="29" t="s">
        <v>50</v>
      </c>
      <c r="B228" s="29"/>
      <c r="C228" s="29"/>
      <c r="D228" s="24">
        <f>SUM(D215:D227)</f>
        <v>1016454510</v>
      </c>
    </row>
    <row r="231" spans="1:4" x14ac:dyDescent="0.25">
      <c r="A231" s="27" t="s">
        <v>4</v>
      </c>
      <c r="B231" s="27" t="s">
        <v>30</v>
      </c>
      <c r="C231" s="27" t="s">
        <v>42</v>
      </c>
      <c r="D231" s="9" t="s">
        <v>31</v>
      </c>
    </row>
    <row r="232" spans="1:4" x14ac:dyDescent="0.25">
      <c r="A232" s="12">
        <v>811016192</v>
      </c>
      <c r="B232" s="13" t="s">
        <v>70</v>
      </c>
      <c r="C232" s="25" t="s">
        <v>62</v>
      </c>
      <c r="D232" s="22">
        <v>76825219</v>
      </c>
    </row>
    <row r="233" spans="1:4" x14ac:dyDescent="0.25">
      <c r="A233" s="12"/>
      <c r="B233" s="13"/>
      <c r="C233" s="25" t="s">
        <v>63</v>
      </c>
      <c r="D233" s="22">
        <v>5225718</v>
      </c>
    </row>
    <row r="234" spans="1:4" x14ac:dyDescent="0.25">
      <c r="A234" s="12"/>
      <c r="B234" s="13"/>
      <c r="C234" s="25" t="s">
        <v>64</v>
      </c>
      <c r="D234" s="22">
        <v>99330801</v>
      </c>
    </row>
    <row r="235" spans="1:4" x14ac:dyDescent="0.25">
      <c r="A235" s="29" t="s">
        <v>50</v>
      </c>
      <c r="B235" s="29"/>
      <c r="C235" s="29"/>
      <c r="D235" s="24">
        <f>SUM(D232:D234)</f>
        <v>181381738</v>
      </c>
    </row>
    <row r="238" spans="1:4" x14ac:dyDescent="0.25">
      <c r="A238" s="27" t="s">
        <v>4</v>
      </c>
      <c r="B238" s="27" t="s">
        <v>30</v>
      </c>
      <c r="C238" s="27" t="s">
        <v>42</v>
      </c>
      <c r="D238" s="9" t="s">
        <v>31</v>
      </c>
    </row>
    <row r="239" spans="1:4" x14ac:dyDescent="0.25">
      <c r="A239" s="25">
        <v>800149026</v>
      </c>
      <c r="B239" s="26" t="s">
        <v>55</v>
      </c>
      <c r="C239" s="25" t="s">
        <v>63</v>
      </c>
      <c r="D239" s="22">
        <v>6194069</v>
      </c>
    </row>
    <row r="240" spans="1:4" x14ac:dyDescent="0.25">
      <c r="A240" s="28" t="s">
        <v>50</v>
      </c>
      <c r="B240" s="28"/>
      <c r="C240" s="28"/>
      <c r="D240" s="24">
        <f>SUM(D239)</f>
        <v>6194069</v>
      </c>
    </row>
    <row r="242" spans="1:4" ht="15" customHeight="1" x14ac:dyDescent="0.25"/>
    <row r="243" spans="1:4" x14ac:dyDescent="0.25">
      <c r="A243" s="27" t="s">
        <v>4</v>
      </c>
      <c r="B243" s="27" t="s">
        <v>30</v>
      </c>
      <c r="C243" s="27" t="s">
        <v>42</v>
      </c>
      <c r="D243" s="9" t="s">
        <v>31</v>
      </c>
    </row>
    <row r="244" spans="1:4" x14ac:dyDescent="0.25">
      <c r="A244" s="25">
        <v>900532504</v>
      </c>
      <c r="B244" s="25" t="s">
        <v>41</v>
      </c>
      <c r="C244" s="25" t="s">
        <v>51</v>
      </c>
      <c r="D244" s="22">
        <v>18738465</v>
      </c>
    </row>
    <row r="245" spans="1:4" x14ac:dyDescent="0.25">
      <c r="A245" s="28" t="s">
        <v>50</v>
      </c>
      <c r="B245" s="28"/>
      <c r="C245" s="28"/>
      <c r="D245" s="23">
        <f>SUM(D244)</f>
        <v>18738465</v>
      </c>
    </row>
    <row r="248" spans="1:4" x14ac:dyDescent="0.25">
      <c r="A248" s="27" t="s">
        <v>4</v>
      </c>
      <c r="B248" s="27" t="s">
        <v>30</v>
      </c>
      <c r="C248" s="27" t="s">
        <v>42</v>
      </c>
      <c r="D248" s="9" t="s">
        <v>31</v>
      </c>
    </row>
    <row r="249" spans="1:4" ht="30" x14ac:dyDescent="0.25">
      <c r="A249" s="10">
        <v>900124689</v>
      </c>
      <c r="B249" s="26" t="s">
        <v>71</v>
      </c>
      <c r="C249" s="25" t="s">
        <v>33</v>
      </c>
      <c r="D249" s="22">
        <v>762800</v>
      </c>
    </row>
    <row r="250" spans="1:4" x14ac:dyDescent="0.25">
      <c r="A250" s="28" t="s">
        <v>50</v>
      </c>
      <c r="B250" s="28"/>
      <c r="C250" s="28"/>
      <c r="D250" s="23">
        <f>SUM(D249)</f>
        <v>762800</v>
      </c>
    </row>
    <row r="253" spans="1:4" x14ac:dyDescent="0.25">
      <c r="A253" s="27" t="s">
        <v>4</v>
      </c>
      <c r="B253" s="27" t="s">
        <v>30</v>
      </c>
      <c r="C253" s="27" t="s">
        <v>42</v>
      </c>
      <c r="D253" s="9" t="s">
        <v>31</v>
      </c>
    </row>
    <row r="254" spans="1:4" ht="30" x14ac:dyDescent="0.25">
      <c r="A254" s="25">
        <v>900408220</v>
      </c>
      <c r="B254" s="26" t="s">
        <v>86</v>
      </c>
      <c r="C254" s="25" t="s">
        <v>69</v>
      </c>
      <c r="D254" s="22">
        <v>26281762</v>
      </c>
    </row>
    <row r="255" spans="1:4" x14ac:dyDescent="0.25">
      <c r="A255" s="28" t="s">
        <v>50</v>
      </c>
      <c r="B255" s="28"/>
      <c r="C255" s="28"/>
      <c r="D255" s="23">
        <f>SUM(D254)</f>
        <v>26281762</v>
      </c>
    </row>
    <row r="256" spans="1:4" ht="15" customHeight="1" x14ac:dyDescent="0.25"/>
    <row r="258" spans="1:4" x14ac:dyDescent="0.25">
      <c r="A258" s="27" t="s">
        <v>4</v>
      </c>
      <c r="B258" s="27" t="s">
        <v>30</v>
      </c>
      <c r="C258" s="27" t="s">
        <v>42</v>
      </c>
      <c r="D258" s="9" t="s">
        <v>31</v>
      </c>
    </row>
    <row r="259" spans="1:4" x14ac:dyDescent="0.25">
      <c r="A259" s="12">
        <v>900390423</v>
      </c>
      <c r="B259" s="13" t="s">
        <v>48</v>
      </c>
      <c r="C259" s="25" t="s">
        <v>22</v>
      </c>
      <c r="D259" s="22">
        <v>13746950</v>
      </c>
    </row>
    <row r="260" spans="1:4" x14ac:dyDescent="0.25">
      <c r="A260" s="12"/>
      <c r="B260" s="13"/>
      <c r="C260" s="25" t="s">
        <v>45</v>
      </c>
      <c r="D260" s="22">
        <v>84618501</v>
      </c>
    </row>
    <row r="261" spans="1:4" x14ac:dyDescent="0.25">
      <c r="A261" s="12"/>
      <c r="B261" s="13"/>
      <c r="C261" s="25" t="s">
        <v>51</v>
      </c>
      <c r="D261" s="22">
        <v>10809690</v>
      </c>
    </row>
    <row r="262" spans="1:4" x14ac:dyDescent="0.25">
      <c r="A262" s="28" t="s">
        <v>50</v>
      </c>
      <c r="B262" s="28"/>
      <c r="C262" s="28"/>
      <c r="D262" s="23">
        <f>SUM(D259:D261)</f>
        <v>109175141</v>
      </c>
    </row>
    <row r="265" spans="1:4" x14ac:dyDescent="0.25">
      <c r="A265" s="27" t="s">
        <v>4</v>
      </c>
      <c r="B265" s="27" t="s">
        <v>30</v>
      </c>
      <c r="C265" s="27" t="s">
        <v>42</v>
      </c>
      <c r="D265" s="9" t="s">
        <v>31</v>
      </c>
    </row>
    <row r="266" spans="1:4" x14ac:dyDescent="0.25">
      <c r="A266" s="12">
        <v>900038926</v>
      </c>
      <c r="B266" s="13" t="s">
        <v>72</v>
      </c>
      <c r="C266" s="25" t="s">
        <v>33</v>
      </c>
      <c r="D266" s="22">
        <v>12060922</v>
      </c>
    </row>
    <row r="267" spans="1:4" x14ac:dyDescent="0.25">
      <c r="A267" s="12"/>
      <c r="B267" s="13"/>
      <c r="C267" s="25" t="s">
        <v>78</v>
      </c>
      <c r="D267" s="22">
        <v>79315633</v>
      </c>
    </row>
    <row r="268" spans="1:4" x14ac:dyDescent="0.25">
      <c r="A268" s="12"/>
      <c r="B268" s="13"/>
      <c r="C268" s="25" t="s">
        <v>64</v>
      </c>
      <c r="D268" s="22">
        <v>18399707</v>
      </c>
    </row>
    <row r="269" spans="1:4" x14ac:dyDescent="0.25">
      <c r="A269" s="12"/>
      <c r="B269" s="13"/>
      <c r="C269" s="25" t="s">
        <v>65</v>
      </c>
      <c r="D269" s="22">
        <v>28692335</v>
      </c>
    </row>
    <row r="270" spans="1:4" x14ac:dyDescent="0.25">
      <c r="A270" s="12"/>
      <c r="B270" s="13"/>
      <c r="C270" s="25" t="s">
        <v>66</v>
      </c>
      <c r="D270" s="22">
        <v>4060081</v>
      </c>
    </row>
    <row r="271" spans="1:4" x14ac:dyDescent="0.25">
      <c r="A271" s="12"/>
      <c r="B271" s="13"/>
      <c r="C271" s="25" t="s">
        <v>67</v>
      </c>
      <c r="D271" s="22">
        <v>869693</v>
      </c>
    </row>
    <row r="272" spans="1:4" x14ac:dyDescent="0.25">
      <c r="A272" s="12"/>
      <c r="B272" s="13"/>
      <c r="C272" s="25" t="s">
        <v>76</v>
      </c>
      <c r="D272" s="22">
        <v>5873286</v>
      </c>
    </row>
    <row r="273" spans="1:4" x14ac:dyDescent="0.25">
      <c r="A273" s="12"/>
      <c r="B273" s="13"/>
      <c r="C273" s="25" t="s">
        <v>77</v>
      </c>
      <c r="D273" s="22">
        <v>8054845</v>
      </c>
    </row>
    <row r="274" spans="1:4" x14ac:dyDescent="0.25">
      <c r="A274" s="28" t="s">
        <v>50</v>
      </c>
      <c r="B274" s="28"/>
      <c r="C274" s="28"/>
      <c r="D274" s="23">
        <f>SUM(D266:D273)</f>
        <v>157326502</v>
      </c>
    </row>
    <row r="277" spans="1:4" x14ac:dyDescent="0.25">
      <c r="A277" s="27" t="s">
        <v>4</v>
      </c>
      <c r="B277" s="27" t="s">
        <v>30</v>
      </c>
      <c r="C277" s="27" t="s">
        <v>42</v>
      </c>
      <c r="D277" s="9" t="s">
        <v>31</v>
      </c>
    </row>
    <row r="278" spans="1:4" x14ac:dyDescent="0.25">
      <c r="A278" s="14">
        <v>805011262</v>
      </c>
      <c r="B278" s="14" t="s">
        <v>37</v>
      </c>
      <c r="C278" s="25" t="s">
        <v>23</v>
      </c>
      <c r="D278" s="22">
        <v>7612110</v>
      </c>
    </row>
    <row r="279" spans="1:4" x14ac:dyDescent="0.25">
      <c r="A279" s="16"/>
      <c r="B279" s="16"/>
      <c r="C279" s="25" t="s">
        <v>32</v>
      </c>
      <c r="D279" s="22">
        <v>7104636</v>
      </c>
    </row>
    <row r="280" spans="1:4" x14ac:dyDescent="0.25">
      <c r="A280" s="28" t="s">
        <v>50</v>
      </c>
      <c r="B280" s="28"/>
      <c r="C280" s="28"/>
      <c r="D280" s="23">
        <f>SUM(D278:D279)</f>
        <v>14716746</v>
      </c>
    </row>
  </sheetData>
  <mergeCells count="84">
    <mergeCell ref="A278:A279"/>
    <mergeCell ref="B278:B279"/>
    <mergeCell ref="A280:C280"/>
    <mergeCell ref="B103:B104"/>
    <mergeCell ref="A103:A104"/>
    <mergeCell ref="A240:C240"/>
    <mergeCell ref="A245:C245"/>
    <mergeCell ref="A250:C250"/>
    <mergeCell ref="A255:C255"/>
    <mergeCell ref="A259:A261"/>
    <mergeCell ref="B259:B261"/>
    <mergeCell ref="A133:C133"/>
    <mergeCell ref="A147:A150"/>
    <mergeCell ref="B147:B150"/>
    <mergeCell ref="A151:C151"/>
    <mergeCell ref="A155:A161"/>
    <mergeCell ref="B155:B161"/>
    <mergeCell ref="B114:B115"/>
    <mergeCell ref="A116:C116"/>
    <mergeCell ref="A121:C121"/>
    <mergeCell ref="A125:A132"/>
    <mergeCell ref="B125:B132"/>
    <mergeCell ref="A83:C83"/>
    <mergeCell ref="A87:A89"/>
    <mergeCell ref="B87:B89"/>
    <mergeCell ref="A90:C90"/>
    <mergeCell ref="A94:A98"/>
    <mergeCell ref="B94:B98"/>
    <mergeCell ref="A54:A55"/>
    <mergeCell ref="B54:B55"/>
    <mergeCell ref="A60:A65"/>
    <mergeCell ref="B60:B65"/>
    <mergeCell ref="A66:C66"/>
    <mergeCell ref="A3:C3"/>
    <mergeCell ref="A8:C8"/>
    <mergeCell ref="A14:C14"/>
    <mergeCell ref="A18:A26"/>
    <mergeCell ref="B18:B26"/>
    <mergeCell ref="A27:C27"/>
    <mergeCell ref="A38:C38"/>
    <mergeCell ref="A42:A43"/>
    <mergeCell ref="B42:B43"/>
    <mergeCell ref="A44:C44"/>
    <mergeCell ref="A48:A49"/>
    <mergeCell ref="B48:B49"/>
    <mergeCell ref="A50:C50"/>
    <mergeCell ref="A99:C99"/>
    <mergeCell ref="A105:C105"/>
    <mergeCell ref="A110:C110"/>
    <mergeCell ref="A114:A115"/>
    <mergeCell ref="A32:C32"/>
    <mergeCell ref="A56:C56"/>
    <mergeCell ref="A70:A74"/>
    <mergeCell ref="B70:B74"/>
    <mergeCell ref="A75:C75"/>
    <mergeCell ref="A79:A82"/>
    <mergeCell ref="B79:B82"/>
    <mergeCell ref="A138:C138"/>
    <mergeCell ref="A143:C143"/>
    <mergeCell ref="A162:C162"/>
    <mergeCell ref="A166:A176"/>
    <mergeCell ref="B166:B176"/>
    <mergeCell ref="A177:C177"/>
    <mergeCell ref="A182:C182"/>
    <mergeCell ref="A204:C204"/>
    <mergeCell ref="A186:A191"/>
    <mergeCell ref="B186:B191"/>
    <mergeCell ref="A192:C192"/>
    <mergeCell ref="A196:A198"/>
    <mergeCell ref="B196:B198"/>
    <mergeCell ref="A199:C199"/>
    <mergeCell ref="A208:A210"/>
    <mergeCell ref="B208:B210"/>
    <mergeCell ref="A211:C211"/>
    <mergeCell ref="A215:A227"/>
    <mergeCell ref="B215:B227"/>
    <mergeCell ref="A228:C228"/>
    <mergeCell ref="A232:A234"/>
    <mergeCell ref="B232:B234"/>
    <mergeCell ref="A235:C235"/>
    <mergeCell ref="A262:C262"/>
    <mergeCell ref="A266:A273"/>
    <mergeCell ref="B266:B273"/>
    <mergeCell ref="A274:C274"/>
  </mergeCells>
  <conditionalFormatting sqref="D105">
    <cfRule type="expression" dxfId="1" priority="1">
      <formula>$H105="VINCULADOS"</formula>
    </cfRule>
    <cfRule type="expression" dxfId="0" priority="2">
      <formula>$H105="VINCULADOS - EXTRANJEROS"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FT022 REPORTE PNA NOV 2024  </vt:lpstr>
      <vt:lpstr>PAGOS PNA NOV 2024</vt:lpstr>
    </vt:vector>
  </TitlesOfParts>
  <Company>XXXXXXXXXXXXXXXXXXXXXXXXXXX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BAEZ MEDINA</dc:creator>
  <cp:lastModifiedBy>JANETH</cp:lastModifiedBy>
  <dcterms:created xsi:type="dcterms:W3CDTF">2024-02-07T21:06:42Z</dcterms:created>
  <dcterms:modified xsi:type="dcterms:W3CDTF">2024-12-09T17:45:38Z</dcterms:modified>
</cp:coreProperties>
</file>