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V:\RECOBROS\Recobros de las EPSS\Circular 011\2024\JUNIO\"/>
    </mc:Choice>
  </mc:AlternateContent>
  <xr:revisionPtr revIDLastSave="0" documentId="13_ncr:1_{BDB2856A-4A0F-4BDF-BEAA-50797501A168}" xr6:coauthVersionLast="36" xr6:coauthVersionMax="36" xr10:uidLastSave="{00000000-0000-0000-0000-000000000000}"/>
  <bookViews>
    <workbookView xWindow="0" yWindow="0" windowWidth="28800" windowHeight="11925" xr2:uid="{9AC7DF3D-8FF7-41F4-9224-0CD6ADBECEAA}"/>
  </bookViews>
  <sheets>
    <sheet name="FT022 REPORTE PNA MAYO 2024  " sheetId="10" r:id="rId1"/>
    <sheet name="PAGOS PNA MAYO 2024" sheetId="11" r:id="rId2"/>
  </sheets>
  <definedNames>
    <definedName name="_xlnm._FilterDatabase" localSheetId="0" hidden="1">'FT022 REPORTE PNA MAYO 2024  '!$A$2:$I$126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6" i="11" l="1"/>
  <c r="D230" i="11"/>
  <c r="D220" i="11"/>
  <c r="D212" i="11"/>
  <c r="D206" i="11"/>
  <c r="D200" i="11"/>
  <c r="D192" i="11"/>
  <c r="D187" i="11"/>
  <c r="D179" i="11"/>
  <c r="D170" i="11"/>
  <c r="D163" i="11"/>
  <c r="D157" i="11"/>
  <c r="D148" i="11"/>
  <c r="D142" i="11"/>
  <c r="D137" i="11"/>
  <c r="D129" i="11"/>
  <c r="D118" i="11"/>
  <c r="D113" i="11"/>
  <c r="D108" i="11"/>
  <c r="D100" i="11"/>
  <c r="D95" i="11"/>
  <c r="D87" i="11"/>
  <c r="D76" i="11"/>
  <c r="D71" i="11"/>
  <c r="D65" i="11"/>
  <c r="D58" i="11"/>
  <c r="D50" i="11"/>
  <c r="D44" i="11"/>
  <c r="D38" i="11"/>
  <c r="D33" i="11"/>
  <c r="D28" i="11"/>
  <c r="D22" i="11"/>
  <c r="D12" i="11"/>
  <c r="D7" i="11"/>
  <c r="H1" i="10" l="1"/>
  <c r="G1" i="10"/>
  <c r="F1" i="10"/>
</calcChain>
</file>

<file path=xl/sharedStrings.xml><?xml version="1.0" encoding="utf-8"?>
<sst xmlns="http://schemas.openxmlformats.org/spreadsheetml/2006/main" count="686" uniqueCount="201">
  <si>
    <t>INVERSIONES MEDICAS DE ANTIOQUIA S.A. CLINICA LAS VEGAS</t>
  </si>
  <si>
    <t>PROMOTORA MEDICA LAS AMERICAS S.A</t>
  </si>
  <si>
    <t>ESE HOSPITAL LA MISERICORDIA</t>
  </si>
  <si>
    <t>INSTITUTO DE CANCEROLOGIA S.A</t>
  </si>
  <si>
    <t>CENTRO CARDIOVASCULAR SOMER INCARE S A</t>
  </si>
  <si>
    <t>HOSPITAL PABLO TOBON URIBE</t>
  </si>
  <si>
    <t>HOSPITAL GENERAL DE MEDELLIN LUZ CASTRO DE GUTIERREZ</t>
  </si>
  <si>
    <t>ESE HOSPITAL LA MARIA</t>
  </si>
  <si>
    <t>ESE HOSPITAL SAN RAFAEL</t>
  </si>
  <si>
    <t>ESE HOSPITAL SAN JUAN DE DIOS</t>
  </si>
  <si>
    <t>CORPORACION PARA ESTUDIOS EN SALUD CLINICA CES</t>
  </si>
  <si>
    <t>ESE HOSPITAL MARCO FIDEL SUAREZ</t>
  </si>
  <si>
    <t>CENTRO ONCOLOGICO DE ANTIOQUIA SA</t>
  </si>
  <si>
    <t>NUEVA CLINICA SAGRADO CORAZON S.A.S</t>
  </si>
  <si>
    <t>ANGIOSUR S.A.S</t>
  </si>
  <si>
    <t>SUBRED INTEGRADA DE SERVICIOS DE SALUD CENTRO ORIENTE E.S.E</t>
  </si>
  <si>
    <t>VISION INTEGRADOS.A.S</t>
  </si>
  <si>
    <t>E.S.E HOSPITAL SAN VICENTE DE PAUL DE CALDAS</t>
  </si>
  <si>
    <t>E.S.E. HOSPITAL SAN RAFAEL DE YOLOMBO</t>
  </si>
  <si>
    <t>FUNDACION HOSPITAL SAN VICENTE DE PAUL RIONEGRO</t>
  </si>
  <si>
    <t>TIPO ID</t>
  </si>
  <si>
    <t>NIT</t>
  </si>
  <si>
    <t>NOMBRE INSTITUCION PRESTADORA  DE SERVICIOS DE SALUD</t>
  </si>
  <si>
    <t>FECHA DE COMPROMISO</t>
  </si>
  <si>
    <t>TIPO VALOR CONCILIADO</t>
  </si>
  <si>
    <t>FECHA</t>
  </si>
  <si>
    <t>NI</t>
  </si>
  <si>
    <t>E.S.E METROSALUD</t>
  </si>
  <si>
    <t>CLINICA SAN JUAN DE DIOS - LA CEJA</t>
  </si>
  <si>
    <t>CLINICA ANTIOQUIA S.A.</t>
  </si>
  <si>
    <t>RTS S.A.S</t>
  </si>
  <si>
    <t>EMPRESA SOCIAL DEL ESTADO HOSPITAL SAN FRANCISCO DE VIOTA</t>
  </si>
  <si>
    <t>ESE HOSPITAL SAN RAFAEL DE EL ESPINAL</t>
  </si>
  <si>
    <t>ESE HOSPITAL SAN JUAN BAUTISTA</t>
  </si>
  <si>
    <t>ESE HOSPITAL FEDERICO LLERAS ACOSTA</t>
  </si>
  <si>
    <t>ESE HOSPITAL SANTA SOFIA DE CALDAS</t>
  </si>
  <si>
    <t>HOSPITAL DEPARTAMENTAL SAN JUAN DE DIOS DE RIOSUCIO</t>
  </si>
  <si>
    <t>ESE HOSPITAL SAN MARCOS</t>
  </si>
  <si>
    <t>CLINICA INFANTIL SANTA ANA</t>
  </si>
  <si>
    <t>FUNDACIÓN CLÍNICA NOEL</t>
  </si>
  <si>
    <t>CLINICA UNIVERSITARIA - UNIVERSIDAD PONTIFICIA  BOLIVARIANA</t>
  </si>
  <si>
    <t>COMUNIDAD DE HERMANAS DOMINICAS DE LA PRESENTACION DE LA SANTISIMA VIRGEN DE TOURS PROVINCIA DE MEDELLIN (CLINICA EL ROSARIO)</t>
  </si>
  <si>
    <t>CLINICA MEDELLIN S.A.</t>
  </si>
  <si>
    <t>HERNAN OCAZIONEZ Y CIA S.A.S</t>
  </si>
  <si>
    <t>CLINICA DE CIRUGIA AMBULATORIA CONQUISTADORES S.A.</t>
  </si>
  <si>
    <t>CLINICA OFTALMOLOGICA DE ANTIOQUIA  CLOFAN</t>
  </si>
  <si>
    <t>CLINICA DEL PRADO</t>
  </si>
  <si>
    <t>CLINICA SOMER - SOCIEDAD MEDICA RIONEGRO S.A</t>
  </si>
  <si>
    <t>NUEVA ESE HOSPITAL SAN RAFAEL JERICO</t>
  </si>
  <si>
    <t>ESE HOSPITAL SAN ANTONIO</t>
  </si>
  <si>
    <t>FUNDACION INSTITUTO NEUROLOGICO DE COLOMBIA - INDEC</t>
  </si>
  <si>
    <t>EL COMITE DE REHABILITACION</t>
  </si>
  <si>
    <t>E.S.E HOSPITAL SAN JUAN DE DIOS - YARUMAL</t>
  </si>
  <si>
    <t>ESE HOSPITAL PEDRO NEL CARDONA</t>
  </si>
  <si>
    <t>E.S.E HOSPITAL SAN JUAN DE DIOS - SANTA FE DE ANTIOQUIA</t>
  </si>
  <si>
    <t>ESE HOSPITAL CARISMA</t>
  </si>
  <si>
    <t>ESE HOSPITAL SAN SEBASTIAN DE URABA</t>
  </si>
  <si>
    <t>ESE HOSPITAL SANDIEGO DE CERETE</t>
  </si>
  <si>
    <t>HOSPITAL DEPARTAMENTAL SAN VICENTE DE PAUL DE GARZON</t>
  </si>
  <si>
    <t>ESE HOSPITAL DEPARTAMENTAL MARIA INMACULADA</t>
  </si>
  <si>
    <t>HOSPITAL UNIVERSITARIO HERNANDO MONCALEANO PERDOMO</t>
  </si>
  <si>
    <t>FUNDACION HOSPITAL SAN PEDRO</t>
  </si>
  <si>
    <t>HOSPITAL INFANTIL LOS ANGELES DE PASTO</t>
  </si>
  <si>
    <t>ESE HOSPITAL UNIVERSITARIO DEPARTAMENTAL DE NARIÑO</t>
  </si>
  <si>
    <t>FUNDACIÓN HOSPITAL SAN JOSÉ DE BUGA</t>
  </si>
  <si>
    <t>EMPRESA SOCIAL DEL ESTADO HOSPITAL SAN PEDRO Y SAN PABLO</t>
  </si>
  <si>
    <t>ESE HOSPITAL SANTA MONICA DE DOSQUEBRADAS</t>
  </si>
  <si>
    <t>ESE HOSPITAL SUSANA LOPEZ DE VALENCIA</t>
  </si>
  <si>
    <t>ESE HOSPITAL UNIVERSITARIO SAN JOSE DE POPAYAN</t>
  </si>
  <si>
    <t>ESE HOSPITAL DEPTAL SAN RAFAEL DE FUNDACIÓN</t>
  </si>
  <si>
    <t>ESE HOSPITAL UNIVERSITARIO FERNANDO TROCONIS</t>
  </si>
  <si>
    <t>ESE HOSPITAL SANTANDER</t>
  </si>
  <si>
    <t>ESE HOSPITAL DEPARTAMENTAL DE VILLAVICENCIO</t>
  </si>
  <si>
    <t>ESE HOSPITAL NUESTRA SEÑORA DE LOS REMEDIOS</t>
  </si>
  <si>
    <t>HOSPITAL SAN RAFAEL NIVEL II DE LA GUAJIRA</t>
  </si>
  <si>
    <t>ESE HOSPITAL UNIVERSITARIO DE SINCELEJO</t>
  </si>
  <si>
    <t>ESE HOSPITAL REGIONAL SAN ANDRES DE CHIRIGUANA</t>
  </si>
  <si>
    <t>ESE HOSPITAL REGIONAL DE AGUACHICA JOSE DAVID PADILLA VILLAFAÑE</t>
  </si>
  <si>
    <t>ESE HOSPITAL ROSARIO PUMAREJO DE LOPEZ</t>
  </si>
  <si>
    <t>ESE HOSPITAL UNIVERSITARIO DE LA SAMARITANA DE BOGOTA</t>
  </si>
  <si>
    <t xml:space="preserve">FUNDACION CAMPBELL </t>
  </si>
  <si>
    <t>IPS EVALUAMOS (CLINICA LA ESPERANZA)</t>
  </si>
  <si>
    <t>ESE HOSPITAL UNIVERSITARIO DE SANTANDER</t>
  </si>
  <si>
    <t>ESE HOSPITAL UNIVERSITARIO DEL CARIBE</t>
  </si>
  <si>
    <t>INTERGASTRO S.A</t>
  </si>
  <si>
    <t>IPS FUNDACION SOMA - CHIGORODO</t>
  </si>
  <si>
    <t>UROLOGOS Y GINECOLOGOS DE COLOMBIA SA UROGINE SA</t>
  </si>
  <si>
    <t>ESE HOSPITAL REGIONAL DEL MAGDALENA MEDIO</t>
  </si>
  <si>
    <t>ESE HOSPITAL LA DIVINA MISERICORDIA</t>
  </si>
  <si>
    <t>ESPECIALIDADES MEDICAS METROPOLITANAS S.A</t>
  </si>
  <si>
    <t>FABILU LTDA</t>
  </si>
  <si>
    <t>ASISTENCIA Y LOGISTICA PREHOSPITALARIA SAS - ALPHA</t>
  </si>
  <si>
    <t>SERVICIOS VIVIR S.A.S.</t>
  </si>
  <si>
    <t>CORAXON S.A.S</t>
  </si>
  <si>
    <t>AUG KAPITAL SAS.</t>
  </si>
  <si>
    <t>CLINICA BARU - INVERSIONES MEDICAS BARU</t>
  </si>
  <si>
    <t xml:space="preserve">CORPORACION HOSPITAL INFANTIL CONCEJO DE MEDELLIN </t>
  </si>
  <si>
    <t>APOYO  DIAGNÓSTICO DE COLOMBIA</t>
  </si>
  <si>
    <t>SUBRED INTEGRADA DE SERVICIOS DE SALUD SUR E.S.E.</t>
  </si>
  <si>
    <t xml:space="preserve"> Unidad de Servicios de Salud Occidente de Kennedy</t>
  </si>
  <si>
    <t>SUBRED INTEGRADA DE SERVICIOS DE SALUD NORTE E.S.E</t>
  </si>
  <si>
    <t xml:space="preserve"> TRAUMACENTRO S.A.S</t>
  </si>
  <si>
    <t xml:space="preserve">Nueva Empresa Social del Estado Hospital Departamental San Francisco de Asís </t>
  </si>
  <si>
    <t>IPS AUTONOMIA Y SALUD SAS</t>
  </si>
  <si>
    <t>MIRED BARRANQUILLA IPS S.A.S.</t>
  </si>
  <si>
    <t>CLÍNICA PUTUMAYO</t>
  </si>
  <si>
    <t xml:space="preserve">HOSPITAL M.E. PATARROYO IPS S.A.S. </t>
  </si>
  <si>
    <t>MOTTIVA IPS - REHABILITACIÓN FÍSICA INTEGRAL</t>
  </si>
  <si>
    <t>DAVITA S.AS</t>
  </si>
  <si>
    <t>PROMOTORA CLINICA ZONA FRANCA DE URABA S.A.S. CLINICA PANAMERICANA DE APARTADO</t>
  </si>
  <si>
    <t>02-C-2024</t>
  </si>
  <si>
    <t>E.S.E HOSPITAL GENERAL DE MEDELLIN LUZ CASTRO DE GUTIERREZ</t>
  </si>
  <si>
    <t>04-2023</t>
  </si>
  <si>
    <t>07-2023</t>
  </si>
  <si>
    <t>E.S.E HOSPITAL SAN JERONIMO - MONTERIA</t>
  </si>
  <si>
    <t xml:space="preserve"> </t>
  </si>
  <si>
    <t>FUNDACIÓN CLINICA DEL NORTE</t>
  </si>
  <si>
    <t>HOSPICLINIC DE COLOMBIA S.A.S. - IPS SEDE OCAÑA NORTE DE SANTANDER</t>
  </si>
  <si>
    <t>CLINICA GENEZEN S.A.S</t>
  </si>
  <si>
    <t>01-2024</t>
  </si>
  <si>
    <t>09-2023</t>
  </si>
  <si>
    <t>10-2023</t>
  </si>
  <si>
    <t>E.S.E HOSPITAL FRANCISCO VALDERRAMA - TURBO EMPRESA SOCIAL DEL ESTADO HOSPITAL FRANCISCO VALDERRAMA</t>
  </si>
  <si>
    <t>14-2023</t>
  </si>
  <si>
    <t>05-2023</t>
  </si>
  <si>
    <t>08-2023</t>
  </si>
  <si>
    <t xml:space="preserve">E.S.E HOSPITAL SAN JUAN DE DIOS RIONEGRO </t>
  </si>
  <si>
    <t>26-2023</t>
  </si>
  <si>
    <t>27-2023</t>
  </si>
  <si>
    <t>28-2023</t>
  </si>
  <si>
    <t>E.S.E. HOSPITAL MANUEL URIBE ANGEL</t>
  </si>
  <si>
    <t>15-2023</t>
  </si>
  <si>
    <t>FUNDACION HOSPITALARIA SAN VICENTE DE PAUL</t>
  </si>
  <si>
    <t>12-2023</t>
  </si>
  <si>
    <t>16-2023</t>
  </si>
  <si>
    <t>17-2023</t>
  </si>
  <si>
    <t>18-2023</t>
  </si>
  <si>
    <t>02-2024</t>
  </si>
  <si>
    <t>PROMOTORA MEDICA Y ODONTOLOGICA DE ANTIOQUIA S.A.</t>
  </si>
  <si>
    <t xml:space="preserve">VALOR PENDIENTE MAYO </t>
  </si>
  <si>
    <t xml:space="preserve">VALOR CONCILIADO MAYO </t>
  </si>
  <si>
    <t xml:space="preserve">PAGOS EFECTUADOS MES MAYO </t>
  </si>
  <si>
    <t>01052024</t>
  </si>
  <si>
    <t>FUNDACION AMIGOS DE LA SALUD</t>
  </si>
  <si>
    <t>ESE HOSPITAL MENTAL DE ANTIOQUIA</t>
  </si>
  <si>
    <t>ESE HOSPITAL CESAR URIBE PIEDRAHITA</t>
  </si>
  <si>
    <t>EMPRESA SOCIAL DEL ESTADO HOSPITAL FRANCISCO VALDERRAMA</t>
  </si>
  <si>
    <t>PROMOTORA MEDICA Y ODONTOLOGICA DE ANTIOQUIA SA</t>
  </si>
  <si>
    <t>CAMILO  GUERRA PALACIO</t>
  </si>
  <si>
    <t>INSTITUTO DE CANCEROLOGIA</t>
  </si>
  <si>
    <t>CLINICA PAJONAL LIMITADA</t>
  </si>
  <si>
    <t>HOSPITAL ALMA MÁTER DE ANTIOQUIA</t>
  </si>
  <si>
    <t>SERVIUCIS S.A.S.</t>
  </si>
  <si>
    <t>CLINICA SAN JUAN DE DIOS LA CEJA</t>
  </si>
  <si>
    <t>E.S.E HOSPITAL LA MERCED - DE CIUDAD BOLIVAR</t>
  </si>
  <si>
    <t>E.S.E HOSPITAL SAN JERONIMO DE MONTERIA</t>
  </si>
  <si>
    <t>CORPORACIÓN HOSPITAL INFANTIL CONCEJO DE MEDELLÍN</t>
  </si>
  <si>
    <t>CLINICA SOMA - SOCIEDAD MEDICA ANTIOQUEÑA SOMA  S.A.</t>
  </si>
  <si>
    <t>E.S.E HOSPITAL SAN JOSE DE MAICAO GUAJIRA</t>
  </si>
  <si>
    <t>IPS</t>
  </si>
  <si>
    <t>AVAL</t>
  </si>
  <si>
    <t>PAGO</t>
  </si>
  <si>
    <t>03-2024</t>
  </si>
  <si>
    <t>TOTAL</t>
  </si>
  <si>
    <t>E.S.E HOSPITAL VENANCIO DIAZ DIAZ</t>
  </si>
  <si>
    <t>04-A-2021</t>
  </si>
  <si>
    <t>CLINICA PAJONAL S.A.S.</t>
  </si>
  <si>
    <t>CENTRO CARDIOVASCULAR SOMER INCARE S.A.</t>
  </si>
  <si>
    <t>01-2023</t>
  </si>
  <si>
    <t>24-2022</t>
  </si>
  <si>
    <t>FUNDACION HOSPITAL INFANTIL SANTA ANA</t>
  </si>
  <si>
    <t>03-2023</t>
  </si>
  <si>
    <t>CLINICA UNIVERSITARIA BOLIVARIANA</t>
  </si>
  <si>
    <t>08-2018</t>
  </si>
  <si>
    <t>03-i-2024</t>
  </si>
  <si>
    <t>04-i-2024</t>
  </si>
  <si>
    <t>E.S.E. HOSPITAL MENTAL DE ANTIOQUIA MARÍA UPEGUI - HOMO</t>
  </si>
  <si>
    <t>04-2024</t>
  </si>
  <si>
    <t>E.S.E HOSPITAL LA MARIA</t>
  </si>
  <si>
    <t>29-2023</t>
  </si>
  <si>
    <t>SOCIEDAD MÉDICA RIONEGRO S.A. SOMER S.A.</t>
  </si>
  <si>
    <t>E.S.E HOSPITAL SAN RAFAEL</t>
  </si>
  <si>
    <t>E.S.E HOSPITAL CESAR URIBE PIEDRAHITA</t>
  </si>
  <si>
    <t>24-2023</t>
  </si>
  <si>
    <t>25-2023</t>
  </si>
  <si>
    <t>FUNDACION INSTITUTO NEUROLOGICO DE COLOMBIA</t>
  </si>
  <si>
    <t>02-2023</t>
  </si>
  <si>
    <t>E.S.E HOSPITAL MARCO FIDEL SUAREZ</t>
  </si>
  <si>
    <t>36-2023</t>
  </si>
  <si>
    <t>CENTRO ONCOLOGICO DE ANTIOQUIA S.A.</t>
  </si>
  <si>
    <t>PROMOTORA CLINICA ZONA FRANCA DE URABA S.A.S.</t>
  </si>
  <si>
    <t>FUNDACION CLINICA DEL NORTE</t>
  </si>
  <si>
    <t>IPS DAVITA S.A.S.</t>
  </si>
  <si>
    <t>E.S.E SUBRED INTEGRADA SERVICIOS DE SALUD SUROCCIDENTE BOGOTÁ</t>
  </si>
  <si>
    <t>01-A-2019</t>
  </si>
  <si>
    <t>01-A-2020</t>
  </si>
  <si>
    <t>02-B-2019</t>
  </si>
  <si>
    <t>04-A-2012</t>
  </si>
  <si>
    <t>04-A-2019</t>
  </si>
  <si>
    <t>05-A-2019</t>
  </si>
  <si>
    <t>VISION INTEGRADOS S.A.S.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</si>
</sst>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1" applyNumberFormat="1" applyFont="1"/>
    <xf numFmtId="0" fontId="0" fillId="0" borderId="0" xfId="0" applyBorder="1"/>
    <xf numFmtId="164" fontId="2" fillId="2" borderId="6" xfId="1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164" fontId="0" fillId="0" borderId="3" xfId="1" applyNumberFormat="1" applyFont="1" applyBorder="1"/>
    <xf numFmtId="164" fontId="0" fillId="0" borderId="0" xfId="1" applyNumberFormat="1" applyFont="1" applyBorder="1"/>
    <xf numFmtId="0" fontId="0" fillId="0" borderId="0" xfId="0" quotePrefix="1" applyAlignment="1">
      <alignment horizontal="right"/>
    </xf>
    <xf numFmtId="0" fontId="0" fillId="0" borderId="0" xfId="0" applyFill="1"/>
    <xf numFmtId="1" fontId="0" fillId="0" borderId="0" xfId="1" applyNumberFormat="1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0" fillId="0" borderId="0" xfId="0" applyNumberFormat="1" applyFont="1" applyBorder="1"/>
    <xf numFmtId="1" fontId="0" fillId="0" borderId="0" xfId="0" applyNumberFormat="1"/>
    <xf numFmtId="0" fontId="2" fillId="2" borderId="3" xfId="0" applyFont="1" applyFill="1" applyBorder="1"/>
    <xf numFmtId="164" fontId="2" fillId="2" borderId="3" xfId="1" applyNumberFormat="1" applyFont="1" applyFill="1" applyBorder="1"/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/>
    <xf numFmtId="164" fontId="0" fillId="0" borderId="4" xfId="1" applyNumberFormat="1" applyFont="1" applyBorder="1"/>
    <xf numFmtId="0" fontId="0" fillId="2" borderId="7" xfId="0" applyFill="1" applyBorder="1"/>
    <xf numFmtId="0" fontId="2" fillId="2" borderId="1" xfId="0" applyFont="1" applyFill="1" applyBorder="1"/>
    <xf numFmtId="0" fontId="0" fillId="2" borderId="1" xfId="0" applyFill="1" applyBorder="1"/>
    <xf numFmtId="164" fontId="2" fillId="2" borderId="2" xfId="1" applyNumberFormat="1" applyFont="1" applyFill="1" applyBorder="1"/>
    <xf numFmtId="0" fontId="0" fillId="2" borderId="9" xfId="0" applyFill="1" applyBorder="1"/>
    <xf numFmtId="0" fontId="2" fillId="2" borderId="10" xfId="0" applyFont="1" applyFill="1" applyBorder="1"/>
    <xf numFmtId="0" fontId="0" fillId="2" borderId="10" xfId="0" applyFill="1" applyBorder="1"/>
    <xf numFmtId="164" fontId="2" fillId="2" borderId="11" xfId="1" applyNumberFormat="1" applyFont="1" applyFill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wrapText="1"/>
    </xf>
    <xf numFmtId="0" fontId="0" fillId="0" borderId="3" xfId="0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F1FEA-C46A-4174-B777-1B9CC5F58280}">
  <sheetPr codeName="Hoja1"/>
  <dimension ref="A1:M1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RowHeight="15" x14ac:dyDescent="0.25"/>
  <cols>
    <col min="2" max="2" width="16.28515625" customWidth="1"/>
    <col min="3" max="3" width="75.7109375" customWidth="1"/>
    <col min="4" max="4" width="17.28515625" customWidth="1"/>
    <col min="5" max="5" width="15.28515625" customWidth="1"/>
    <col min="6" max="6" width="16.85546875" style="1" customWidth="1"/>
    <col min="7" max="7" width="15.42578125" customWidth="1"/>
    <col min="8" max="8" width="16.5703125" style="1" customWidth="1"/>
    <col min="9" max="9" width="13.28515625" customWidth="1"/>
  </cols>
  <sheetData>
    <row r="1" spans="1:9" ht="15.75" thickBot="1" x14ac:dyDescent="0.3">
      <c r="F1" s="1">
        <f>SUBTOTAL(9,F3:F126)</f>
        <v>6962659280</v>
      </c>
      <c r="G1" s="1">
        <f>SUBTOTAL(9,G3:G126)</f>
        <v>913878345</v>
      </c>
      <c r="H1" s="1">
        <f>SUBTOTAL(9,H3:H126)</f>
        <v>2655776246</v>
      </c>
    </row>
    <row r="2" spans="1:9" ht="58.5" customHeight="1" thickBot="1" x14ac:dyDescent="0.3">
      <c r="A2" s="13" t="s">
        <v>20</v>
      </c>
      <c r="B2" s="11" t="s">
        <v>21</v>
      </c>
      <c r="C2" s="12" t="s">
        <v>22</v>
      </c>
      <c r="D2" s="13" t="s">
        <v>23</v>
      </c>
      <c r="E2" s="11" t="s">
        <v>24</v>
      </c>
      <c r="F2" s="11" t="s">
        <v>139</v>
      </c>
      <c r="G2" s="12" t="s">
        <v>140</v>
      </c>
      <c r="H2" s="3" t="s">
        <v>141</v>
      </c>
      <c r="I2" s="11" t="s">
        <v>25</v>
      </c>
    </row>
    <row r="3" spans="1:9" s="8" customFormat="1" x14ac:dyDescent="0.25">
      <c r="A3" t="s">
        <v>26</v>
      </c>
      <c r="B3" s="8">
        <v>800044402</v>
      </c>
      <c r="C3" t="s">
        <v>0</v>
      </c>
      <c r="D3" s="7" t="s">
        <v>142</v>
      </c>
      <c r="E3">
        <v>1</v>
      </c>
      <c r="F3">
        <v>5610800</v>
      </c>
      <c r="G3"/>
      <c r="H3">
        <v>0</v>
      </c>
      <c r="I3">
        <v>30052024</v>
      </c>
    </row>
    <row r="4" spans="1:9" s="8" customFormat="1" x14ac:dyDescent="0.25">
      <c r="A4" t="s">
        <v>26</v>
      </c>
      <c r="B4" s="8">
        <v>800067065</v>
      </c>
      <c r="C4" t="s">
        <v>1</v>
      </c>
      <c r="D4" s="7" t="s">
        <v>142</v>
      </c>
      <c r="E4">
        <v>1</v>
      </c>
      <c r="F4" s="14">
        <v>194964104</v>
      </c>
      <c r="G4" s="15"/>
      <c r="H4">
        <v>0</v>
      </c>
      <c r="I4">
        <v>30052024</v>
      </c>
    </row>
    <row r="5" spans="1:9" s="8" customFormat="1" x14ac:dyDescent="0.25">
      <c r="A5" t="s">
        <v>26</v>
      </c>
      <c r="B5" s="8">
        <v>800138011</v>
      </c>
      <c r="C5" t="s">
        <v>2</v>
      </c>
      <c r="D5" s="7" t="s">
        <v>142</v>
      </c>
      <c r="E5">
        <v>1</v>
      </c>
      <c r="F5">
        <v>128759912</v>
      </c>
      <c r="G5" s="15"/>
      <c r="H5">
        <v>58410030</v>
      </c>
      <c r="I5">
        <v>30052024</v>
      </c>
    </row>
    <row r="6" spans="1:9" s="8" customFormat="1" x14ac:dyDescent="0.25">
      <c r="A6" t="s">
        <v>26</v>
      </c>
      <c r="B6" s="8">
        <v>811042064</v>
      </c>
      <c r="C6" t="s">
        <v>4</v>
      </c>
      <c r="D6" s="7" t="s">
        <v>142</v>
      </c>
      <c r="E6">
        <v>1</v>
      </c>
      <c r="F6">
        <v>1410600</v>
      </c>
      <c r="G6" s="15"/>
      <c r="H6">
        <v>72586895</v>
      </c>
      <c r="I6">
        <v>30052024</v>
      </c>
    </row>
    <row r="7" spans="1:9" s="8" customFormat="1" x14ac:dyDescent="0.25">
      <c r="A7" t="s">
        <v>26</v>
      </c>
      <c r="B7" s="8">
        <v>812005522</v>
      </c>
      <c r="C7" t="s">
        <v>143</v>
      </c>
      <c r="D7" s="7" t="s">
        <v>142</v>
      </c>
      <c r="E7">
        <v>1</v>
      </c>
      <c r="F7" s="14">
        <v>955084665</v>
      </c>
      <c r="G7" s="15"/>
      <c r="H7">
        <v>0</v>
      </c>
      <c r="I7">
        <v>30052024</v>
      </c>
    </row>
    <row r="8" spans="1:9" s="8" customFormat="1" x14ac:dyDescent="0.25">
      <c r="A8" t="s">
        <v>26</v>
      </c>
      <c r="B8" s="8">
        <v>890900518</v>
      </c>
      <c r="C8" t="s">
        <v>132</v>
      </c>
      <c r="D8" s="7" t="s">
        <v>142</v>
      </c>
      <c r="E8">
        <v>1</v>
      </c>
      <c r="F8" s="14">
        <v>277366549</v>
      </c>
      <c r="G8" s="15"/>
      <c r="H8">
        <v>0</v>
      </c>
      <c r="I8">
        <v>30052024</v>
      </c>
    </row>
    <row r="9" spans="1:9" s="8" customFormat="1" x14ac:dyDescent="0.25">
      <c r="A9" t="s">
        <v>26</v>
      </c>
      <c r="B9" s="8">
        <v>890904646</v>
      </c>
      <c r="C9" t="s">
        <v>6</v>
      </c>
      <c r="D9" s="7" t="s">
        <v>142</v>
      </c>
      <c r="E9">
        <v>1</v>
      </c>
      <c r="F9" s="14">
        <v>381480551</v>
      </c>
      <c r="G9" s="15"/>
      <c r="H9">
        <v>295324947</v>
      </c>
      <c r="I9">
        <v>30052024</v>
      </c>
    </row>
    <row r="10" spans="1:9" s="8" customFormat="1" x14ac:dyDescent="0.25">
      <c r="A10" t="s">
        <v>26</v>
      </c>
      <c r="B10" s="8">
        <v>890905166</v>
      </c>
      <c r="C10" t="s">
        <v>144</v>
      </c>
      <c r="D10" s="7" t="s">
        <v>142</v>
      </c>
      <c r="E10">
        <v>1</v>
      </c>
      <c r="F10" s="14">
        <v>12045386</v>
      </c>
      <c r="G10" s="15"/>
      <c r="H10">
        <v>0</v>
      </c>
      <c r="I10">
        <v>30052024</v>
      </c>
    </row>
    <row r="11" spans="1:9" s="8" customFormat="1" x14ac:dyDescent="0.25">
      <c r="A11" t="s">
        <v>26</v>
      </c>
      <c r="B11" s="8">
        <v>890906347</v>
      </c>
      <c r="C11" t="s">
        <v>130</v>
      </c>
      <c r="D11" s="7" t="s">
        <v>142</v>
      </c>
      <c r="E11">
        <v>1</v>
      </c>
      <c r="F11" s="14">
        <v>505809693</v>
      </c>
      <c r="G11" s="15"/>
      <c r="H11">
        <v>127030922</v>
      </c>
      <c r="I11">
        <v>30052024</v>
      </c>
    </row>
    <row r="12" spans="1:9" s="8" customFormat="1" x14ac:dyDescent="0.25">
      <c r="A12" t="s">
        <v>26</v>
      </c>
      <c r="B12" s="8">
        <v>890907215</v>
      </c>
      <c r="C12" t="s">
        <v>17</v>
      </c>
      <c r="D12" s="7" t="s">
        <v>142</v>
      </c>
      <c r="E12">
        <v>1</v>
      </c>
      <c r="F12" s="14">
        <v>54957989</v>
      </c>
      <c r="G12" s="15"/>
      <c r="H12">
        <v>17435068</v>
      </c>
      <c r="I12">
        <v>30052024</v>
      </c>
    </row>
    <row r="13" spans="1:9" s="8" customFormat="1" x14ac:dyDescent="0.25">
      <c r="A13" t="s">
        <v>26</v>
      </c>
      <c r="B13" s="8">
        <v>890907254</v>
      </c>
      <c r="C13" t="s">
        <v>126</v>
      </c>
      <c r="D13" s="7" t="s">
        <v>142</v>
      </c>
      <c r="E13">
        <v>1</v>
      </c>
      <c r="F13" s="14">
        <v>9221074</v>
      </c>
      <c r="G13" s="15"/>
      <c r="H13">
        <v>31929175</v>
      </c>
      <c r="I13">
        <v>30052024</v>
      </c>
    </row>
    <row r="14" spans="1:9" s="8" customFormat="1" x14ac:dyDescent="0.25">
      <c r="A14" t="s">
        <v>26</v>
      </c>
      <c r="B14" s="8">
        <v>890980757</v>
      </c>
      <c r="C14" t="s">
        <v>145</v>
      </c>
      <c r="D14" s="7" t="s">
        <v>142</v>
      </c>
      <c r="E14">
        <v>1</v>
      </c>
      <c r="F14" s="14">
        <v>345775086</v>
      </c>
      <c r="G14" s="15"/>
      <c r="H14">
        <v>26382571</v>
      </c>
      <c r="I14">
        <v>30052024</v>
      </c>
    </row>
    <row r="15" spans="1:9" s="8" customFormat="1" x14ac:dyDescent="0.25">
      <c r="A15" t="s">
        <v>26</v>
      </c>
      <c r="B15" s="8">
        <v>890981137</v>
      </c>
      <c r="C15" t="s">
        <v>146</v>
      </c>
      <c r="D15" s="7" t="s">
        <v>142</v>
      </c>
      <c r="E15">
        <v>1</v>
      </c>
      <c r="F15" s="14">
        <v>51261284</v>
      </c>
      <c r="G15" s="15"/>
      <c r="H15">
        <v>0</v>
      </c>
      <c r="I15">
        <v>30052024</v>
      </c>
    </row>
    <row r="16" spans="1:9" s="8" customFormat="1" x14ac:dyDescent="0.25">
      <c r="A16" t="s">
        <v>26</v>
      </c>
      <c r="B16" s="8">
        <v>900038926</v>
      </c>
      <c r="C16" t="s">
        <v>147</v>
      </c>
      <c r="D16" s="7" t="s">
        <v>142</v>
      </c>
      <c r="E16">
        <v>1</v>
      </c>
      <c r="F16" s="14">
        <v>50607978</v>
      </c>
      <c r="G16" s="15"/>
      <c r="H16">
        <v>653537</v>
      </c>
      <c r="I16">
        <v>30052024</v>
      </c>
    </row>
    <row r="17" spans="1:9" s="8" customFormat="1" x14ac:dyDescent="0.25">
      <c r="A17" t="s">
        <v>26</v>
      </c>
      <c r="B17" s="8">
        <v>900124689</v>
      </c>
      <c r="C17" t="s">
        <v>85</v>
      </c>
      <c r="D17" s="7" t="s">
        <v>142</v>
      </c>
      <c r="E17">
        <v>1</v>
      </c>
      <c r="F17" s="14">
        <v>21093848</v>
      </c>
      <c r="G17" s="15"/>
      <c r="H17">
        <v>79158921</v>
      </c>
      <c r="I17">
        <v>30052024</v>
      </c>
    </row>
    <row r="18" spans="1:9" s="8" customFormat="1" x14ac:dyDescent="0.25">
      <c r="A18" t="s">
        <v>26</v>
      </c>
      <c r="B18" s="8">
        <v>900261353</v>
      </c>
      <c r="C18" t="s">
        <v>19</v>
      </c>
      <c r="D18" s="7" t="s">
        <v>142</v>
      </c>
      <c r="E18">
        <v>1</v>
      </c>
      <c r="F18" s="14">
        <v>33177614</v>
      </c>
      <c r="G18" s="15"/>
      <c r="H18">
        <v>21276324</v>
      </c>
      <c r="I18">
        <v>30052024</v>
      </c>
    </row>
    <row r="19" spans="1:9" s="8" customFormat="1" x14ac:dyDescent="0.25">
      <c r="A19" t="s">
        <v>26</v>
      </c>
      <c r="B19" s="8">
        <v>900408220</v>
      </c>
      <c r="C19" t="s">
        <v>13</v>
      </c>
      <c r="D19" s="7" t="s">
        <v>142</v>
      </c>
      <c r="E19">
        <v>1</v>
      </c>
      <c r="F19" s="14">
        <v>33090456</v>
      </c>
      <c r="G19" s="15"/>
      <c r="H19">
        <v>54177775</v>
      </c>
      <c r="I19">
        <v>30052024</v>
      </c>
    </row>
    <row r="20" spans="1:9" s="8" customFormat="1" x14ac:dyDescent="0.25">
      <c r="A20" t="s">
        <v>26</v>
      </c>
      <c r="B20" s="8">
        <v>900857186</v>
      </c>
      <c r="C20" t="s">
        <v>14</v>
      </c>
      <c r="D20" s="7" t="s">
        <v>142</v>
      </c>
      <c r="E20">
        <v>1</v>
      </c>
      <c r="F20">
        <v>5928020</v>
      </c>
      <c r="G20" s="9"/>
      <c r="H20">
        <v>0</v>
      </c>
      <c r="I20">
        <v>30052024</v>
      </c>
    </row>
    <row r="21" spans="1:9" s="8" customFormat="1" x14ac:dyDescent="0.25">
      <c r="A21" t="s">
        <v>26</v>
      </c>
      <c r="B21" s="8">
        <v>70129835</v>
      </c>
      <c r="C21" t="s">
        <v>148</v>
      </c>
      <c r="D21" s="7" t="s">
        <v>142</v>
      </c>
      <c r="E21">
        <v>1</v>
      </c>
      <c r="F21">
        <v>22775000</v>
      </c>
      <c r="G21">
        <v>76836871</v>
      </c>
      <c r="H21">
        <v>20066144</v>
      </c>
      <c r="I21">
        <v>30052024</v>
      </c>
    </row>
    <row r="22" spans="1:9" s="8" customFormat="1" x14ac:dyDescent="0.25">
      <c r="A22" t="s">
        <v>26</v>
      </c>
      <c r="B22" s="8">
        <v>800149026</v>
      </c>
      <c r="C22" t="s">
        <v>149</v>
      </c>
      <c r="D22" s="7" t="s">
        <v>142</v>
      </c>
      <c r="E22">
        <v>1</v>
      </c>
      <c r="F22" s="14">
        <v>164627640</v>
      </c>
      <c r="G22" s="9"/>
      <c r="H22">
        <v>0</v>
      </c>
      <c r="I22">
        <v>30052024</v>
      </c>
    </row>
    <row r="23" spans="1:9" s="8" customFormat="1" x14ac:dyDescent="0.25">
      <c r="A23" t="s">
        <v>26</v>
      </c>
      <c r="B23" s="8">
        <v>800190884</v>
      </c>
      <c r="C23" t="s">
        <v>29</v>
      </c>
      <c r="D23" s="7" t="s">
        <v>142</v>
      </c>
      <c r="E23">
        <v>1</v>
      </c>
      <c r="F23" s="14">
        <v>4482859</v>
      </c>
      <c r="G23" s="9"/>
      <c r="H23">
        <v>0</v>
      </c>
      <c r="I23">
        <v>30052024</v>
      </c>
    </row>
    <row r="24" spans="1:9" s="8" customFormat="1" x14ac:dyDescent="0.25">
      <c r="A24" t="s">
        <v>26</v>
      </c>
      <c r="B24" s="8">
        <v>805011262</v>
      </c>
      <c r="C24" t="s">
        <v>30</v>
      </c>
      <c r="D24" s="7" t="s">
        <v>142</v>
      </c>
      <c r="E24">
        <v>1</v>
      </c>
      <c r="F24">
        <v>6108492</v>
      </c>
      <c r="G24" s="9"/>
      <c r="H24">
        <v>0</v>
      </c>
      <c r="I24">
        <v>30052024</v>
      </c>
    </row>
    <row r="25" spans="1:9" s="8" customFormat="1" x14ac:dyDescent="0.25">
      <c r="A25" t="s">
        <v>26</v>
      </c>
      <c r="B25" s="8">
        <v>811002429</v>
      </c>
      <c r="C25" t="s">
        <v>150</v>
      </c>
      <c r="D25" s="7" t="s">
        <v>142</v>
      </c>
      <c r="E25">
        <v>1</v>
      </c>
      <c r="F25">
        <v>22854125</v>
      </c>
      <c r="G25" s="9"/>
      <c r="H25">
        <v>0</v>
      </c>
      <c r="I25">
        <v>30052024</v>
      </c>
    </row>
    <row r="26" spans="1:9" s="8" customFormat="1" x14ac:dyDescent="0.25">
      <c r="A26" t="s">
        <v>26</v>
      </c>
      <c r="B26" s="8">
        <v>811016192</v>
      </c>
      <c r="C26" t="s">
        <v>151</v>
      </c>
      <c r="D26" s="7" t="s">
        <v>142</v>
      </c>
      <c r="E26">
        <v>1</v>
      </c>
      <c r="F26" s="14">
        <v>661840479</v>
      </c>
      <c r="G26" s="9"/>
      <c r="H26">
        <v>0</v>
      </c>
      <c r="I26">
        <v>30052024</v>
      </c>
    </row>
    <row r="27" spans="1:9" s="8" customFormat="1" x14ac:dyDescent="0.25">
      <c r="A27" t="s">
        <v>26</v>
      </c>
      <c r="B27" s="8">
        <v>811042050</v>
      </c>
      <c r="C27" t="s">
        <v>152</v>
      </c>
      <c r="D27" s="7" t="s">
        <v>142</v>
      </c>
      <c r="E27">
        <v>1</v>
      </c>
      <c r="F27">
        <v>14735590</v>
      </c>
      <c r="G27" s="9"/>
      <c r="H27">
        <v>150339240</v>
      </c>
      <c r="I27">
        <v>30052024</v>
      </c>
    </row>
    <row r="28" spans="1:9" s="8" customFormat="1" x14ac:dyDescent="0.25">
      <c r="A28" t="s">
        <v>26</v>
      </c>
      <c r="B28" s="8">
        <v>890901826</v>
      </c>
      <c r="C28" t="s">
        <v>5</v>
      </c>
      <c r="D28" s="7" t="s">
        <v>142</v>
      </c>
      <c r="E28">
        <v>1</v>
      </c>
      <c r="F28" s="14">
        <v>497761064</v>
      </c>
      <c r="G28">
        <v>137566410</v>
      </c>
      <c r="H28">
        <v>0</v>
      </c>
      <c r="I28">
        <v>30052024</v>
      </c>
    </row>
    <row r="29" spans="1:9" s="8" customFormat="1" x14ac:dyDescent="0.25">
      <c r="A29" t="s">
        <v>26</v>
      </c>
      <c r="B29" s="8">
        <v>890905154</v>
      </c>
      <c r="C29" t="s">
        <v>153</v>
      </c>
      <c r="D29" s="7" t="s">
        <v>142</v>
      </c>
      <c r="E29">
        <v>1</v>
      </c>
      <c r="F29">
        <v>334167500</v>
      </c>
      <c r="G29" s="9"/>
      <c r="H29">
        <v>586636900</v>
      </c>
      <c r="I29">
        <v>30052024</v>
      </c>
    </row>
    <row r="30" spans="1:9" s="8" customFormat="1" x14ac:dyDescent="0.25">
      <c r="A30" t="s">
        <v>26</v>
      </c>
      <c r="B30" s="8">
        <v>890907241</v>
      </c>
      <c r="C30" t="s">
        <v>154</v>
      </c>
      <c r="D30" s="7" t="s">
        <v>142</v>
      </c>
      <c r="E30">
        <v>1</v>
      </c>
      <c r="F30" s="14">
        <v>199014497</v>
      </c>
      <c r="G30" s="9"/>
      <c r="H30">
        <v>6109002</v>
      </c>
      <c r="I30">
        <v>30052024</v>
      </c>
    </row>
    <row r="31" spans="1:9" s="8" customFormat="1" x14ac:dyDescent="0.25">
      <c r="A31" t="s">
        <v>26</v>
      </c>
      <c r="B31" s="8">
        <v>890981536</v>
      </c>
      <c r="C31" t="s">
        <v>18</v>
      </c>
      <c r="D31" s="7" t="s">
        <v>142</v>
      </c>
      <c r="E31">
        <v>1</v>
      </c>
      <c r="F31" s="14">
        <v>205248571</v>
      </c>
      <c r="G31" s="9"/>
      <c r="H31">
        <v>0</v>
      </c>
      <c r="I31">
        <v>30052024</v>
      </c>
    </row>
    <row r="32" spans="1:9" s="8" customFormat="1" x14ac:dyDescent="0.25">
      <c r="A32" t="s">
        <v>26</v>
      </c>
      <c r="B32" s="8">
        <v>890981726</v>
      </c>
      <c r="C32" t="s">
        <v>52</v>
      </c>
      <c r="D32" s="7" t="s">
        <v>142</v>
      </c>
      <c r="E32">
        <v>1</v>
      </c>
      <c r="F32" s="14">
        <v>7206853</v>
      </c>
      <c r="G32" s="9"/>
      <c r="H32">
        <v>0</v>
      </c>
      <c r="I32">
        <v>30052024</v>
      </c>
    </row>
    <row r="33" spans="1:11" s="8" customFormat="1" x14ac:dyDescent="0.25">
      <c r="A33" t="s">
        <v>26</v>
      </c>
      <c r="B33" s="8">
        <v>891079999</v>
      </c>
      <c r="C33" t="s">
        <v>155</v>
      </c>
      <c r="D33" s="7" t="s">
        <v>142</v>
      </c>
      <c r="E33">
        <v>1</v>
      </c>
      <c r="F33">
        <v>2026360</v>
      </c>
      <c r="G33" s="9"/>
      <c r="H33">
        <v>0</v>
      </c>
      <c r="I33">
        <v>30052024</v>
      </c>
    </row>
    <row r="34" spans="1:11" s="8" customFormat="1" x14ac:dyDescent="0.25">
      <c r="A34" t="s">
        <v>26</v>
      </c>
      <c r="B34" s="8">
        <v>900438216</v>
      </c>
      <c r="C34" t="s">
        <v>118</v>
      </c>
      <c r="D34" s="7" t="s">
        <v>142</v>
      </c>
      <c r="E34">
        <v>1</v>
      </c>
      <c r="F34">
        <v>16086992</v>
      </c>
      <c r="G34" s="9"/>
      <c r="H34">
        <v>0</v>
      </c>
      <c r="I34">
        <v>30052024</v>
      </c>
    </row>
    <row r="35" spans="1:11" s="8" customFormat="1" x14ac:dyDescent="0.25">
      <c r="A35" t="s">
        <v>26</v>
      </c>
      <c r="B35" s="8">
        <v>900625317</v>
      </c>
      <c r="C35" t="s">
        <v>156</v>
      </c>
      <c r="D35" s="7" t="s">
        <v>142</v>
      </c>
      <c r="E35">
        <v>1</v>
      </c>
      <c r="F35">
        <v>23012443</v>
      </c>
      <c r="G35" s="9"/>
      <c r="H35">
        <v>0</v>
      </c>
      <c r="I35">
        <v>30052024</v>
      </c>
    </row>
    <row r="36" spans="1:11" s="8" customFormat="1" x14ac:dyDescent="0.25">
      <c r="A36" t="s">
        <v>26</v>
      </c>
      <c r="B36" s="8">
        <v>800058016</v>
      </c>
      <c r="C36" t="s">
        <v>27</v>
      </c>
      <c r="D36" s="7" t="s">
        <v>142</v>
      </c>
      <c r="E36">
        <v>1</v>
      </c>
      <c r="F36" s="14">
        <v>465250187</v>
      </c>
      <c r="G36" s="9"/>
      <c r="H36">
        <v>37292273</v>
      </c>
      <c r="I36">
        <v>30052024</v>
      </c>
    </row>
    <row r="37" spans="1:11" s="8" customFormat="1" x14ac:dyDescent="0.25">
      <c r="A37" t="s">
        <v>26</v>
      </c>
      <c r="B37" s="8">
        <v>890903777</v>
      </c>
      <c r="C37" t="s">
        <v>157</v>
      </c>
      <c r="D37" s="7" t="s">
        <v>142</v>
      </c>
      <c r="E37">
        <v>1</v>
      </c>
      <c r="F37">
        <v>14754575</v>
      </c>
      <c r="G37" s="9"/>
      <c r="H37">
        <v>0</v>
      </c>
      <c r="I37">
        <v>30052024</v>
      </c>
    </row>
    <row r="38" spans="1:11" s="8" customFormat="1" x14ac:dyDescent="0.25">
      <c r="A38" t="s">
        <v>26</v>
      </c>
      <c r="B38" s="8">
        <v>890911816</v>
      </c>
      <c r="C38" t="s">
        <v>42</v>
      </c>
      <c r="D38" s="7" t="s">
        <v>142</v>
      </c>
      <c r="E38">
        <v>1</v>
      </c>
      <c r="F38">
        <v>6232119</v>
      </c>
      <c r="G38" s="9"/>
      <c r="H38">
        <v>0</v>
      </c>
      <c r="I38">
        <v>30052024</v>
      </c>
    </row>
    <row r="39" spans="1:11" s="8" customFormat="1" x14ac:dyDescent="0.25">
      <c r="A39" t="s">
        <v>26</v>
      </c>
      <c r="B39" s="8">
        <v>892120115</v>
      </c>
      <c r="C39" t="s">
        <v>158</v>
      </c>
      <c r="D39" s="7" t="s">
        <v>142</v>
      </c>
      <c r="E39">
        <v>1</v>
      </c>
      <c r="F39">
        <v>19000</v>
      </c>
      <c r="G39" s="9"/>
      <c r="H39">
        <v>0</v>
      </c>
      <c r="I39">
        <v>30052024</v>
      </c>
    </row>
    <row r="40" spans="1:11" s="8" customFormat="1" x14ac:dyDescent="0.25">
      <c r="A40" t="s">
        <v>26</v>
      </c>
      <c r="B40" s="8">
        <v>900309444</v>
      </c>
      <c r="C40" t="s">
        <v>117</v>
      </c>
      <c r="D40" s="7" t="s">
        <v>142</v>
      </c>
      <c r="E40">
        <v>1</v>
      </c>
      <c r="F40">
        <v>428400</v>
      </c>
      <c r="G40" s="9"/>
      <c r="H40">
        <v>0</v>
      </c>
      <c r="I40">
        <v>30052024</v>
      </c>
    </row>
    <row r="41" spans="1:11" s="8" customFormat="1" x14ac:dyDescent="0.25">
      <c r="A41" t="s">
        <v>26</v>
      </c>
      <c r="B41" s="8">
        <v>890680032</v>
      </c>
      <c r="C41" t="s">
        <v>31</v>
      </c>
      <c r="D41" s="7" t="s">
        <v>142</v>
      </c>
      <c r="E41">
        <v>1</v>
      </c>
      <c r="F41">
        <v>0</v>
      </c>
      <c r="G41" s="9"/>
      <c r="H41">
        <v>0</v>
      </c>
      <c r="I41">
        <v>30052024</v>
      </c>
      <c r="K41" s="9" t="s">
        <v>115</v>
      </c>
    </row>
    <row r="42" spans="1:11" s="8" customFormat="1" x14ac:dyDescent="0.25">
      <c r="A42" t="s">
        <v>26</v>
      </c>
      <c r="B42" s="8">
        <v>890700666</v>
      </c>
      <c r="C42" t="s">
        <v>9</v>
      </c>
      <c r="D42" s="7" t="s">
        <v>142</v>
      </c>
      <c r="E42">
        <v>1</v>
      </c>
      <c r="F42">
        <v>0</v>
      </c>
      <c r="G42" s="9"/>
      <c r="H42">
        <v>0</v>
      </c>
      <c r="I42">
        <v>30052024</v>
      </c>
    </row>
    <row r="43" spans="1:11" s="8" customFormat="1" x14ac:dyDescent="0.25">
      <c r="A43" t="s">
        <v>26</v>
      </c>
      <c r="B43" s="8">
        <v>890701033</v>
      </c>
      <c r="C43" t="s">
        <v>32</v>
      </c>
      <c r="D43" s="7" t="s">
        <v>142</v>
      </c>
      <c r="E43">
        <v>1</v>
      </c>
      <c r="F43">
        <v>0</v>
      </c>
      <c r="G43" s="9"/>
      <c r="H43">
        <v>0</v>
      </c>
      <c r="I43">
        <v>30052024</v>
      </c>
    </row>
    <row r="44" spans="1:11" s="8" customFormat="1" x14ac:dyDescent="0.25">
      <c r="A44" t="s">
        <v>26</v>
      </c>
      <c r="B44" s="8">
        <v>890701459</v>
      </c>
      <c r="C44" t="s">
        <v>33</v>
      </c>
      <c r="D44" s="7" t="s">
        <v>142</v>
      </c>
      <c r="E44">
        <v>1</v>
      </c>
      <c r="F44">
        <v>0</v>
      </c>
      <c r="G44" s="9"/>
      <c r="H44">
        <v>0</v>
      </c>
      <c r="I44">
        <v>30052024</v>
      </c>
    </row>
    <row r="45" spans="1:11" s="8" customFormat="1" x14ac:dyDescent="0.25">
      <c r="A45" t="s">
        <v>26</v>
      </c>
      <c r="B45" s="8">
        <v>890706833</v>
      </c>
      <c r="C45" t="s">
        <v>34</v>
      </c>
      <c r="D45" s="7" t="s">
        <v>142</v>
      </c>
      <c r="E45">
        <v>1</v>
      </c>
      <c r="F45">
        <v>0</v>
      </c>
      <c r="G45" s="9"/>
      <c r="H45">
        <v>0</v>
      </c>
      <c r="I45">
        <v>30052024</v>
      </c>
    </row>
    <row r="46" spans="1:11" s="8" customFormat="1" x14ac:dyDescent="0.25">
      <c r="A46" t="s">
        <v>26</v>
      </c>
      <c r="B46" s="8">
        <v>890801099</v>
      </c>
      <c r="C46" t="s">
        <v>35</v>
      </c>
      <c r="D46" s="7" t="s">
        <v>142</v>
      </c>
      <c r="E46">
        <v>1</v>
      </c>
      <c r="F46">
        <v>0</v>
      </c>
      <c r="G46" s="9"/>
      <c r="H46">
        <v>0</v>
      </c>
      <c r="I46">
        <v>30052024</v>
      </c>
    </row>
    <row r="47" spans="1:11" s="8" customFormat="1" x14ac:dyDescent="0.25">
      <c r="A47" t="s">
        <v>26</v>
      </c>
      <c r="B47" s="8">
        <v>890801989</v>
      </c>
      <c r="C47" t="s">
        <v>36</v>
      </c>
      <c r="D47" s="7" t="s">
        <v>142</v>
      </c>
      <c r="E47">
        <v>1</v>
      </c>
      <c r="F47">
        <v>0</v>
      </c>
      <c r="G47" s="9"/>
      <c r="H47">
        <v>0</v>
      </c>
      <c r="I47">
        <v>30052024</v>
      </c>
    </row>
    <row r="48" spans="1:11" s="8" customFormat="1" x14ac:dyDescent="0.25">
      <c r="A48" t="s">
        <v>26</v>
      </c>
      <c r="B48" s="8">
        <v>890802036</v>
      </c>
      <c r="C48" t="s">
        <v>37</v>
      </c>
      <c r="D48" s="7" t="s">
        <v>142</v>
      </c>
      <c r="E48">
        <v>1</v>
      </c>
      <c r="F48">
        <v>0</v>
      </c>
      <c r="G48" s="9"/>
      <c r="H48">
        <v>0</v>
      </c>
      <c r="I48">
        <v>30052024</v>
      </c>
    </row>
    <row r="49" spans="1:9" s="8" customFormat="1" x14ac:dyDescent="0.25">
      <c r="A49" t="s">
        <v>26</v>
      </c>
      <c r="B49" s="8">
        <v>890901684</v>
      </c>
      <c r="C49" t="s">
        <v>38</v>
      </c>
      <c r="D49" s="7" t="s">
        <v>142</v>
      </c>
      <c r="E49">
        <v>1</v>
      </c>
      <c r="F49">
        <v>0</v>
      </c>
      <c r="G49" s="9"/>
      <c r="H49">
        <v>6544058</v>
      </c>
      <c r="I49">
        <v>30052024</v>
      </c>
    </row>
    <row r="50" spans="1:9" s="8" customFormat="1" x14ac:dyDescent="0.25">
      <c r="A50" t="s">
        <v>26</v>
      </c>
      <c r="B50" s="8">
        <v>890901825</v>
      </c>
      <c r="C50" t="s">
        <v>39</v>
      </c>
      <c r="D50" s="7" t="s">
        <v>142</v>
      </c>
      <c r="E50">
        <v>1</v>
      </c>
      <c r="F50">
        <v>0</v>
      </c>
      <c r="G50">
        <v>208461555</v>
      </c>
      <c r="H50">
        <v>0</v>
      </c>
      <c r="I50">
        <v>30052024</v>
      </c>
    </row>
    <row r="51" spans="1:9" s="8" customFormat="1" x14ac:dyDescent="0.25">
      <c r="A51" t="s">
        <v>26</v>
      </c>
      <c r="B51" s="8">
        <v>890902922</v>
      </c>
      <c r="C51" t="s">
        <v>40</v>
      </c>
      <c r="D51" s="7" t="s">
        <v>142</v>
      </c>
      <c r="E51">
        <v>1</v>
      </c>
      <c r="F51">
        <v>0</v>
      </c>
      <c r="G51" s="9"/>
      <c r="H51">
        <v>27634980</v>
      </c>
      <c r="I51">
        <v>30052024</v>
      </c>
    </row>
    <row r="52" spans="1:9" s="8" customFormat="1" x14ac:dyDescent="0.25">
      <c r="A52" t="s">
        <v>26</v>
      </c>
      <c r="B52" s="8">
        <v>890905177</v>
      </c>
      <c r="C52" t="s">
        <v>7</v>
      </c>
      <c r="D52" s="7" t="s">
        <v>142</v>
      </c>
      <c r="E52">
        <v>1</v>
      </c>
      <c r="F52" s="14">
        <v>395823487</v>
      </c>
      <c r="G52" s="9"/>
      <c r="H52">
        <v>354066466</v>
      </c>
      <c r="I52">
        <v>30052024</v>
      </c>
    </row>
    <row r="53" spans="1:9" s="8" customFormat="1" x14ac:dyDescent="0.25">
      <c r="A53" t="s">
        <v>26</v>
      </c>
      <c r="B53" s="8">
        <v>890905843</v>
      </c>
      <c r="C53" t="s">
        <v>41</v>
      </c>
      <c r="D53" s="7" t="s">
        <v>142</v>
      </c>
      <c r="E53">
        <v>1</v>
      </c>
      <c r="F53">
        <v>0</v>
      </c>
      <c r="G53" s="9"/>
      <c r="H53">
        <v>0</v>
      </c>
      <c r="I53">
        <v>30052024</v>
      </c>
    </row>
    <row r="54" spans="1:9" s="8" customFormat="1" x14ac:dyDescent="0.25">
      <c r="A54" t="s">
        <v>26</v>
      </c>
      <c r="B54" s="8">
        <v>890920848</v>
      </c>
      <c r="C54" t="s">
        <v>43</v>
      </c>
      <c r="D54" s="7" t="s">
        <v>142</v>
      </c>
      <c r="E54">
        <v>1</v>
      </c>
      <c r="F54">
        <v>0</v>
      </c>
      <c r="G54" s="9"/>
      <c r="H54">
        <v>0</v>
      </c>
      <c r="I54">
        <v>30052024</v>
      </c>
    </row>
    <row r="55" spans="1:9" s="8" customFormat="1" x14ac:dyDescent="0.25">
      <c r="A55" t="s">
        <v>26</v>
      </c>
      <c r="B55" s="8">
        <v>890925336</v>
      </c>
      <c r="C55" t="s">
        <v>44</v>
      </c>
      <c r="D55" s="7" t="s">
        <v>142</v>
      </c>
      <c r="E55">
        <v>1</v>
      </c>
      <c r="F55">
        <v>0</v>
      </c>
      <c r="G55" s="9"/>
      <c r="H55">
        <v>0</v>
      </c>
      <c r="I55">
        <v>30052024</v>
      </c>
    </row>
    <row r="56" spans="1:9" s="8" customFormat="1" x14ac:dyDescent="0.25">
      <c r="A56" t="s">
        <v>26</v>
      </c>
      <c r="B56" s="8">
        <v>890933408</v>
      </c>
      <c r="C56" t="s">
        <v>45</v>
      </c>
      <c r="D56" s="7" t="s">
        <v>142</v>
      </c>
      <c r="E56">
        <v>1</v>
      </c>
      <c r="F56">
        <v>0</v>
      </c>
      <c r="G56" s="9"/>
      <c r="H56">
        <v>0</v>
      </c>
      <c r="I56">
        <v>30052024</v>
      </c>
    </row>
    <row r="57" spans="1:9" s="8" customFormat="1" x14ac:dyDescent="0.25">
      <c r="A57" t="s">
        <v>26</v>
      </c>
      <c r="B57" s="8">
        <v>890938774</v>
      </c>
      <c r="C57" t="s">
        <v>46</v>
      </c>
      <c r="D57" s="7" t="s">
        <v>142</v>
      </c>
      <c r="E57">
        <v>1</v>
      </c>
      <c r="F57">
        <v>0</v>
      </c>
      <c r="G57" s="9"/>
      <c r="H57">
        <v>0</v>
      </c>
      <c r="I57">
        <v>30052024</v>
      </c>
    </row>
    <row r="58" spans="1:9" s="8" customFormat="1" x14ac:dyDescent="0.25">
      <c r="A58" t="s">
        <v>26</v>
      </c>
      <c r="B58" s="8">
        <v>890939936</v>
      </c>
      <c r="C58" t="s">
        <v>47</v>
      </c>
      <c r="D58" s="7" t="s">
        <v>142</v>
      </c>
      <c r="E58">
        <v>1</v>
      </c>
      <c r="F58" s="14">
        <v>198027642</v>
      </c>
      <c r="G58">
        <v>491013509</v>
      </c>
      <c r="H58">
        <v>14976593</v>
      </c>
      <c r="I58">
        <v>30052024</v>
      </c>
    </row>
    <row r="59" spans="1:9" s="8" customFormat="1" x14ac:dyDescent="0.25">
      <c r="A59" t="s">
        <v>26</v>
      </c>
      <c r="B59" s="8">
        <v>890980066</v>
      </c>
      <c r="C59" t="s">
        <v>8</v>
      </c>
      <c r="D59" s="7" t="s">
        <v>142</v>
      </c>
      <c r="E59">
        <v>1</v>
      </c>
      <c r="F59">
        <v>11960825</v>
      </c>
      <c r="G59" s="9"/>
      <c r="H59">
        <v>20420414</v>
      </c>
      <c r="I59">
        <v>30052024</v>
      </c>
    </row>
    <row r="60" spans="1:9" s="8" customFormat="1" x14ac:dyDescent="0.25">
      <c r="A60" t="s">
        <v>26</v>
      </c>
      <c r="B60" s="8">
        <v>890980765</v>
      </c>
      <c r="C60" t="s">
        <v>48</v>
      </c>
      <c r="D60" s="7" t="s">
        <v>142</v>
      </c>
      <c r="E60">
        <v>1</v>
      </c>
      <c r="F60">
        <v>0</v>
      </c>
      <c r="G60" s="9"/>
      <c r="H60">
        <v>0</v>
      </c>
      <c r="I60">
        <v>30052024</v>
      </c>
    </row>
    <row r="61" spans="1:9" s="8" customFormat="1" x14ac:dyDescent="0.25">
      <c r="A61" t="s">
        <v>26</v>
      </c>
      <c r="B61" s="8">
        <v>890981163</v>
      </c>
      <c r="C61" t="s">
        <v>49</v>
      </c>
      <c r="D61" s="7" t="s">
        <v>142</v>
      </c>
      <c r="E61">
        <v>1</v>
      </c>
      <c r="F61">
        <v>0</v>
      </c>
      <c r="G61" s="9"/>
      <c r="H61">
        <v>0</v>
      </c>
      <c r="I61">
        <v>30052024</v>
      </c>
    </row>
    <row r="62" spans="1:9" s="8" customFormat="1" x14ac:dyDescent="0.25">
      <c r="A62" t="s">
        <v>26</v>
      </c>
      <c r="B62" s="8">
        <v>890981374</v>
      </c>
      <c r="C62" t="s">
        <v>50</v>
      </c>
      <c r="D62" s="7" t="s">
        <v>142</v>
      </c>
      <c r="E62">
        <v>1</v>
      </c>
      <c r="F62">
        <v>0</v>
      </c>
      <c r="G62" s="9"/>
      <c r="H62">
        <v>7714740</v>
      </c>
      <c r="I62">
        <v>30052024</v>
      </c>
    </row>
    <row r="63" spans="1:9" s="8" customFormat="1" x14ac:dyDescent="0.25">
      <c r="A63" t="s">
        <v>26</v>
      </c>
      <c r="B63" s="8">
        <v>890981590</v>
      </c>
      <c r="C63" t="s">
        <v>51</v>
      </c>
      <c r="D63" s="7" t="s">
        <v>142</v>
      </c>
      <c r="E63">
        <v>1</v>
      </c>
      <c r="F63">
        <v>0</v>
      </c>
      <c r="G63" s="9"/>
      <c r="H63">
        <v>0</v>
      </c>
      <c r="I63">
        <v>30052024</v>
      </c>
    </row>
    <row r="64" spans="1:9" s="8" customFormat="1" x14ac:dyDescent="0.25">
      <c r="A64" t="s">
        <v>26</v>
      </c>
      <c r="B64" s="8">
        <v>890982134</v>
      </c>
      <c r="C64" t="s">
        <v>53</v>
      </c>
      <c r="D64" s="7" t="s">
        <v>142</v>
      </c>
      <c r="E64">
        <v>1</v>
      </c>
      <c r="F64">
        <v>0</v>
      </c>
      <c r="G64" s="9"/>
      <c r="H64">
        <v>0</v>
      </c>
      <c r="I64">
        <v>30052024</v>
      </c>
    </row>
    <row r="65" spans="1:9" s="8" customFormat="1" x14ac:dyDescent="0.25">
      <c r="A65" t="s">
        <v>26</v>
      </c>
      <c r="B65" s="8">
        <v>890982138</v>
      </c>
      <c r="C65" t="s">
        <v>9</v>
      </c>
      <c r="D65" s="7" t="s">
        <v>142</v>
      </c>
      <c r="E65">
        <v>1</v>
      </c>
      <c r="F65">
        <v>0</v>
      </c>
      <c r="G65" s="9"/>
      <c r="H65">
        <v>0</v>
      </c>
      <c r="I65">
        <v>30052024</v>
      </c>
    </row>
    <row r="66" spans="1:9" s="8" customFormat="1" x14ac:dyDescent="0.25">
      <c r="A66" t="s">
        <v>26</v>
      </c>
      <c r="B66" s="8">
        <v>890982264</v>
      </c>
      <c r="C66" t="s">
        <v>54</v>
      </c>
      <c r="D66" s="7" t="s">
        <v>142</v>
      </c>
      <c r="E66">
        <v>1</v>
      </c>
      <c r="F66" s="14">
        <v>213050570</v>
      </c>
      <c r="G66" s="9"/>
      <c r="H66">
        <v>158882329</v>
      </c>
      <c r="I66">
        <v>30052024</v>
      </c>
    </row>
    <row r="67" spans="1:9" s="8" customFormat="1" x14ac:dyDescent="0.25">
      <c r="A67" t="s">
        <v>26</v>
      </c>
      <c r="B67" s="8">
        <v>890982608</v>
      </c>
      <c r="C67" t="s">
        <v>10</v>
      </c>
      <c r="D67" s="7" t="s">
        <v>142</v>
      </c>
      <c r="E67">
        <v>1</v>
      </c>
      <c r="F67" s="14">
        <v>134891031</v>
      </c>
      <c r="G67" s="9"/>
      <c r="H67">
        <v>64575730</v>
      </c>
      <c r="I67">
        <v>30052024</v>
      </c>
    </row>
    <row r="68" spans="1:9" s="8" customFormat="1" x14ac:dyDescent="0.25">
      <c r="A68" t="s">
        <v>26</v>
      </c>
      <c r="B68" s="8">
        <v>890985405</v>
      </c>
      <c r="C68" t="s">
        <v>55</v>
      </c>
      <c r="D68" s="7" t="s">
        <v>142</v>
      </c>
      <c r="E68">
        <v>1</v>
      </c>
      <c r="F68">
        <v>0</v>
      </c>
      <c r="G68" s="9"/>
      <c r="H68">
        <v>0</v>
      </c>
      <c r="I68">
        <v>30052024</v>
      </c>
    </row>
    <row r="69" spans="1:9" s="8" customFormat="1" x14ac:dyDescent="0.25">
      <c r="A69" t="s">
        <v>26</v>
      </c>
      <c r="B69" s="8">
        <v>890985603</v>
      </c>
      <c r="C69" t="s">
        <v>56</v>
      </c>
      <c r="D69" s="7" t="s">
        <v>142</v>
      </c>
      <c r="E69">
        <v>1</v>
      </c>
      <c r="F69">
        <v>0</v>
      </c>
      <c r="G69" s="9"/>
      <c r="H69">
        <v>0</v>
      </c>
      <c r="I69">
        <v>30052024</v>
      </c>
    </row>
    <row r="70" spans="1:9" s="8" customFormat="1" x14ac:dyDescent="0.25">
      <c r="A70" t="s">
        <v>26</v>
      </c>
      <c r="B70" s="8">
        <v>890985703</v>
      </c>
      <c r="C70" t="s">
        <v>11</v>
      </c>
      <c r="D70" s="7" t="s">
        <v>142</v>
      </c>
      <c r="E70">
        <v>1</v>
      </c>
      <c r="F70" s="14">
        <v>174948958</v>
      </c>
      <c r="G70"/>
      <c r="H70">
        <v>61916864</v>
      </c>
      <c r="I70">
        <v>30052024</v>
      </c>
    </row>
    <row r="71" spans="1:9" s="8" customFormat="1" x14ac:dyDescent="0.25">
      <c r="A71" t="s">
        <v>26</v>
      </c>
      <c r="B71" s="8">
        <v>891080015</v>
      </c>
      <c r="C71" t="s">
        <v>57</v>
      </c>
      <c r="D71" s="7" t="s">
        <v>142</v>
      </c>
      <c r="E71">
        <v>1</v>
      </c>
      <c r="F71">
        <v>0</v>
      </c>
      <c r="G71" s="9"/>
      <c r="H71">
        <v>0</v>
      </c>
      <c r="I71">
        <v>30052024</v>
      </c>
    </row>
    <row r="72" spans="1:9" s="8" customFormat="1" x14ac:dyDescent="0.25">
      <c r="A72" t="s">
        <v>26</v>
      </c>
      <c r="B72" s="8">
        <v>891180026</v>
      </c>
      <c r="C72" t="s">
        <v>58</v>
      </c>
      <c r="D72" s="7" t="s">
        <v>142</v>
      </c>
      <c r="E72">
        <v>1</v>
      </c>
      <c r="F72">
        <v>0</v>
      </c>
      <c r="G72" s="9"/>
      <c r="H72">
        <v>0</v>
      </c>
      <c r="I72">
        <v>30052024</v>
      </c>
    </row>
    <row r="73" spans="1:9" s="8" customFormat="1" x14ac:dyDescent="0.25">
      <c r="A73" t="s">
        <v>26</v>
      </c>
      <c r="B73" s="8">
        <v>891180098</v>
      </c>
      <c r="C73" t="s">
        <v>59</v>
      </c>
      <c r="D73" s="7" t="s">
        <v>142</v>
      </c>
      <c r="E73">
        <v>1</v>
      </c>
      <c r="F73">
        <v>0</v>
      </c>
      <c r="G73" s="9"/>
      <c r="H73">
        <v>0</v>
      </c>
      <c r="I73">
        <v>30052024</v>
      </c>
    </row>
    <row r="74" spans="1:9" s="8" customFormat="1" x14ac:dyDescent="0.25">
      <c r="A74" t="s">
        <v>26</v>
      </c>
      <c r="B74" s="8">
        <v>891180268</v>
      </c>
      <c r="C74" t="s">
        <v>60</v>
      </c>
      <c r="D74" s="7" t="s">
        <v>142</v>
      </c>
      <c r="E74">
        <v>1</v>
      </c>
      <c r="F74">
        <v>0</v>
      </c>
      <c r="G74" s="9"/>
      <c r="H74">
        <v>0</v>
      </c>
      <c r="I74">
        <v>30052024</v>
      </c>
    </row>
    <row r="75" spans="1:9" s="8" customFormat="1" x14ac:dyDescent="0.25">
      <c r="A75" t="s">
        <v>26</v>
      </c>
      <c r="B75" s="8">
        <v>891200209</v>
      </c>
      <c r="C75" t="s">
        <v>61</v>
      </c>
      <c r="D75" s="7" t="s">
        <v>142</v>
      </c>
      <c r="E75">
        <v>1</v>
      </c>
      <c r="F75">
        <v>0</v>
      </c>
      <c r="G75" s="9"/>
      <c r="H75">
        <v>0</v>
      </c>
      <c r="I75">
        <v>30052024</v>
      </c>
    </row>
    <row r="76" spans="1:9" s="8" customFormat="1" x14ac:dyDescent="0.25">
      <c r="A76" t="s">
        <v>26</v>
      </c>
      <c r="B76" s="8">
        <v>891200240</v>
      </c>
      <c r="C76" t="s">
        <v>62</v>
      </c>
      <c r="D76" s="7" t="s">
        <v>142</v>
      </c>
      <c r="E76">
        <v>1</v>
      </c>
      <c r="F76">
        <v>0</v>
      </c>
      <c r="G76" s="9"/>
      <c r="H76">
        <v>0</v>
      </c>
      <c r="I76">
        <v>30052024</v>
      </c>
    </row>
    <row r="77" spans="1:9" s="8" customFormat="1" x14ac:dyDescent="0.25">
      <c r="A77" t="s">
        <v>26</v>
      </c>
      <c r="B77" s="8">
        <v>891200528</v>
      </c>
      <c r="C77" t="s">
        <v>63</v>
      </c>
      <c r="D77" s="7" t="s">
        <v>142</v>
      </c>
      <c r="E77">
        <v>1</v>
      </c>
      <c r="F77">
        <v>0</v>
      </c>
      <c r="G77" s="9"/>
      <c r="H77">
        <v>0</v>
      </c>
      <c r="I77">
        <v>30052024</v>
      </c>
    </row>
    <row r="78" spans="1:9" s="8" customFormat="1" x14ac:dyDescent="0.25">
      <c r="A78" t="s">
        <v>26</v>
      </c>
      <c r="B78" s="8">
        <v>891380054</v>
      </c>
      <c r="C78" t="s">
        <v>64</v>
      </c>
      <c r="D78" s="7" t="s">
        <v>142</v>
      </c>
      <c r="E78">
        <v>1</v>
      </c>
      <c r="F78">
        <v>0</v>
      </c>
      <c r="G78" s="9"/>
      <c r="H78">
        <v>0</v>
      </c>
      <c r="I78">
        <v>30052024</v>
      </c>
    </row>
    <row r="79" spans="1:9" s="8" customFormat="1" x14ac:dyDescent="0.25">
      <c r="A79" t="s">
        <v>26</v>
      </c>
      <c r="B79" s="8">
        <v>891401643</v>
      </c>
      <c r="C79" t="s">
        <v>65</v>
      </c>
      <c r="D79" s="7" t="s">
        <v>142</v>
      </c>
      <c r="E79">
        <v>1</v>
      </c>
      <c r="F79">
        <v>0</v>
      </c>
      <c r="G79" s="9"/>
      <c r="H79">
        <v>0</v>
      </c>
      <c r="I79">
        <v>30052024</v>
      </c>
    </row>
    <row r="80" spans="1:9" s="8" customFormat="1" x14ac:dyDescent="0.25">
      <c r="A80" t="s">
        <v>26</v>
      </c>
      <c r="B80" s="8">
        <v>891411663</v>
      </c>
      <c r="C80" t="s">
        <v>66</v>
      </c>
      <c r="D80" s="7" t="s">
        <v>142</v>
      </c>
      <c r="E80">
        <v>1</v>
      </c>
      <c r="F80">
        <v>0</v>
      </c>
      <c r="G80" s="9"/>
      <c r="H80">
        <v>0</v>
      </c>
      <c r="I80">
        <v>30052024</v>
      </c>
    </row>
    <row r="81" spans="1:11" s="8" customFormat="1" x14ac:dyDescent="0.25">
      <c r="A81" t="s">
        <v>26</v>
      </c>
      <c r="B81" s="8">
        <v>891501676</v>
      </c>
      <c r="C81" t="s">
        <v>67</v>
      </c>
      <c r="D81" s="7" t="s">
        <v>142</v>
      </c>
      <c r="E81">
        <v>1</v>
      </c>
      <c r="F81">
        <v>0</v>
      </c>
      <c r="G81" s="9"/>
      <c r="H81">
        <v>0</v>
      </c>
      <c r="I81">
        <v>30052024</v>
      </c>
    </row>
    <row r="82" spans="1:11" s="8" customFormat="1" x14ac:dyDescent="0.25">
      <c r="A82" t="s">
        <v>26</v>
      </c>
      <c r="B82" s="8">
        <v>891580002</v>
      </c>
      <c r="C82" t="s">
        <v>68</v>
      </c>
      <c r="D82" s="7" t="s">
        <v>142</v>
      </c>
      <c r="E82">
        <v>1</v>
      </c>
      <c r="F82">
        <v>0</v>
      </c>
      <c r="G82" s="9"/>
      <c r="H82">
        <v>0</v>
      </c>
      <c r="I82">
        <v>30052024</v>
      </c>
    </row>
    <row r="83" spans="1:11" s="8" customFormat="1" x14ac:dyDescent="0.25">
      <c r="A83" t="s">
        <v>26</v>
      </c>
      <c r="B83" s="8">
        <v>891780008</v>
      </c>
      <c r="C83" t="s">
        <v>69</v>
      </c>
      <c r="D83" s="7" t="s">
        <v>142</v>
      </c>
      <c r="E83">
        <v>1</v>
      </c>
      <c r="F83">
        <v>0</v>
      </c>
      <c r="G83" s="9"/>
      <c r="H83">
        <v>0</v>
      </c>
      <c r="I83">
        <v>30052024</v>
      </c>
    </row>
    <row r="84" spans="1:11" s="8" customFormat="1" x14ac:dyDescent="0.25">
      <c r="A84" t="s">
        <v>26</v>
      </c>
      <c r="B84" s="8">
        <v>891780185</v>
      </c>
      <c r="C84" t="s">
        <v>70</v>
      </c>
      <c r="D84" s="7" t="s">
        <v>142</v>
      </c>
      <c r="E84">
        <v>1</v>
      </c>
      <c r="F84">
        <v>0</v>
      </c>
      <c r="G84" s="9"/>
      <c r="H84">
        <v>0</v>
      </c>
      <c r="I84">
        <v>30052024</v>
      </c>
    </row>
    <row r="85" spans="1:11" s="8" customFormat="1" x14ac:dyDescent="0.25">
      <c r="A85" t="s">
        <v>26</v>
      </c>
      <c r="B85" s="8">
        <v>891800231</v>
      </c>
      <c r="C85" t="s">
        <v>8</v>
      </c>
      <c r="D85" s="7" t="s">
        <v>142</v>
      </c>
      <c r="E85">
        <v>1</v>
      </c>
      <c r="F85">
        <v>0</v>
      </c>
      <c r="G85" s="9"/>
      <c r="H85">
        <v>0</v>
      </c>
      <c r="I85">
        <v>30052024</v>
      </c>
    </row>
    <row r="86" spans="1:11" s="8" customFormat="1" x14ac:dyDescent="0.25">
      <c r="A86" t="s">
        <v>26</v>
      </c>
      <c r="B86" s="8">
        <v>891900356</v>
      </c>
      <c r="C86" t="s">
        <v>71</v>
      </c>
      <c r="D86" s="7" t="s">
        <v>142</v>
      </c>
      <c r="E86">
        <v>1</v>
      </c>
      <c r="F86">
        <v>0</v>
      </c>
      <c r="G86" s="9"/>
      <c r="H86">
        <v>0</v>
      </c>
      <c r="I86">
        <v>30052024</v>
      </c>
    </row>
    <row r="87" spans="1:11" s="8" customFormat="1" x14ac:dyDescent="0.25">
      <c r="A87" t="s">
        <v>26</v>
      </c>
      <c r="B87" s="8">
        <v>892000501</v>
      </c>
      <c r="C87" t="s">
        <v>72</v>
      </c>
      <c r="D87" s="7" t="s">
        <v>142</v>
      </c>
      <c r="E87">
        <v>1</v>
      </c>
      <c r="F87">
        <v>0</v>
      </c>
      <c r="G87" s="9"/>
      <c r="H87">
        <v>0</v>
      </c>
      <c r="I87">
        <v>30052024</v>
      </c>
      <c r="K87" s="9" t="s">
        <v>115</v>
      </c>
    </row>
    <row r="88" spans="1:11" s="8" customFormat="1" x14ac:dyDescent="0.25">
      <c r="A88" t="s">
        <v>26</v>
      </c>
      <c r="B88" s="8">
        <v>892115009</v>
      </c>
      <c r="C88" t="s">
        <v>73</v>
      </c>
      <c r="D88" s="7" t="s">
        <v>142</v>
      </c>
      <c r="E88">
        <v>1</v>
      </c>
      <c r="F88">
        <v>0</v>
      </c>
      <c r="G88" s="9"/>
      <c r="H88">
        <v>0</v>
      </c>
      <c r="I88">
        <v>30052024</v>
      </c>
    </row>
    <row r="89" spans="1:11" s="8" customFormat="1" x14ac:dyDescent="0.25">
      <c r="A89" t="s">
        <v>26</v>
      </c>
      <c r="B89" s="8">
        <v>892115010</v>
      </c>
      <c r="C89" t="s">
        <v>74</v>
      </c>
      <c r="D89" s="7" t="s">
        <v>142</v>
      </c>
      <c r="E89">
        <v>1</v>
      </c>
      <c r="F89">
        <v>0</v>
      </c>
      <c r="G89" s="9"/>
      <c r="H89">
        <v>0</v>
      </c>
      <c r="I89">
        <v>30052024</v>
      </c>
    </row>
    <row r="90" spans="1:11" s="8" customFormat="1" x14ac:dyDescent="0.25">
      <c r="A90" t="s">
        <v>26</v>
      </c>
      <c r="B90" s="8">
        <v>892280033</v>
      </c>
      <c r="C90" t="s">
        <v>75</v>
      </c>
      <c r="D90" s="7" t="s">
        <v>142</v>
      </c>
      <c r="E90">
        <v>1</v>
      </c>
      <c r="F90">
        <v>0</v>
      </c>
      <c r="G90" s="9"/>
      <c r="H90">
        <v>0</v>
      </c>
      <c r="I90">
        <v>30052024</v>
      </c>
    </row>
    <row r="91" spans="1:11" s="8" customFormat="1" x14ac:dyDescent="0.25">
      <c r="A91" t="s">
        <v>26</v>
      </c>
      <c r="B91" s="8">
        <v>892300175</v>
      </c>
      <c r="C91" t="s">
        <v>76</v>
      </c>
      <c r="D91" s="7" t="s">
        <v>142</v>
      </c>
      <c r="E91">
        <v>1</v>
      </c>
      <c r="F91">
        <v>0</v>
      </c>
      <c r="G91" s="9"/>
      <c r="H91">
        <v>0</v>
      </c>
      <c r="I91">
        <v>30052024</v>
      </c>
    </row>
    <row r="92" spans="1:11" s="8" customFormat="1" x14ac:dyDescent="0.25">
      <c r="A92" t="s">
        <v>26</v>
      </c>
      <c r="B92" s="8">
        <v>892300445</v>
      </c>
      <c r="C92" t="s">
        <v>77</v>
      </c>
      <c r="D92" s="7" t="s">
        <v>142</v>
      </c>
      <c r="E92">
        <v>1</v>
      </c>
      <c r="F92">
        <v>0</v>
      </c>
      <c r="G92" s="9"/>
      <c r="H92">
        <v>0</v>
      </c>
      <c r="I92">
        <v>30052024</v>
      </c>
    </row>
    <row r="93" spans="1:11" s="8" customFormat="1" x14ac:dyDescent="0.25">
      <c r="A93" t="s">
        <v>26</v>
      </c>
      <c r="B93" s="8">
        <v>892399994</v>
      </c>
      <c r="C93" t="s">
        <v>78</v>
      </c>
      <c r="D93" s="7" t="s">
        <v>142</v>
      </c>
      <c r="E93">
        <v>1</v>
      </c>
      <c r="F93">
        <v>0</v>
      </c>
      <c r="G93" s="9"/>
      <c r="H93">
        <v>0</v>
      </c>
      <c r="I93">
        <v>30052024</v>
      </c>
    </row>
    <row r="94" spans="1:11" s="8" customFormat="1" x14ac:dyDescent="0.25">
      <c r="A94" t="s">
        <v>26</v>
      </c>
      <c r="B94" s="8">
        <v>899999032</v>
      </c>
      <c r="C94" t="s">
        <v>79</v>
      </c>
      <c r="D94" s="7" t="s">
        <v>142</v>
      </c>
      <c r="E94">
        <v>1</v>
      </c>
      <c r="F94">
        <v>0</v>
      </c>
      <c r="G94" s="9"/>
      <c r="H94">
        <v>0</v>
      </c>
      <c r="I94">
        <v>30052024</v>
      </c>
    </row>
    <row r="95" spans="1:11" s="8" customFormat="1" x14ac:dyDescent="0.25">
      <c r="A95" t="s">
        <v>26</v>
      </c>
      <c r="B95" s="8">
        <v>900002780</v>
      </c>
      <c r="C95" t="s">
        <v>80</v>
      </c>
      <c r="D95" s="7" t="s">
        <v>142</v>
      </c>
      <c r="E95">
        <v>1</v>
      </c>
      <c r="F95">
        <v>0</v>
      </c>
      <c r="G95" s="9"/>
      <c r="H95">
        <v>0</v>
      </c>
      <c r="I95">
        <v>30052024</v>
      </c>
    </row>
    <row r="96" spans="1:11" s="8" customFormat="1" x14ac:dyDescent="0.25">
      <c r="A96" t="s">
        <v>26</v>
      </c>
      <c r="B96" s="8">
        <v>900005955</v>
      </c>
      <c r="C96" t="s">
        <v>81</v>
      </c>
      <c r="D96" s="7" t="s">
        <v>142</v>
      </c>
      <c r="E96">
        <v>1</v>
      </c>
      <c r="F96">
        <v>0</v>
      </c>
      <c r="G96" s="9"/>
      <c r="H96">
        <v>0</v>
      </c>
      <c r="I96">
        <v>30052024</v>
      </c>
    </row>
    <row r="97" spans="1:13" s="8" customFormat="1" x14ac:dyDescent="0.25">
      <c r="A97" t="s">
        <v>26</v>
      </c>
      <c r="B97" s="8">
        <v>900006037</v>
      </c>
      <c r="C97" t="s">
        <v>82</v>
      </c>
      <c r="D97" s="7" t="s">
        <v>142</v>
      </c>
      <c r="E97">
        <v>1</v>
      </c>
      <c r="F97">
        <v>0</v>
      </c>
      <c r="G97" s="9"/>
      <c r="H97">
        <v>0</v>
      </c>
      <c r="I97">
        <v>30052024</v>
      </c>
    </row>
    <row r="98" spans="1:13" s="8" customFormat="1" x14ac:dyDescent="0.25">
      <c r="A98" t="s">
        <v>26</v>
      </c>
      <c r="B98" s="8">
        <v>900042103</v>
      </c>
      <c r="C98" t="s">
        <v>83</v>
      </c>
      <c r="D98" s="7" t="s">
        <v>142</v>
      </c>
      <c r="E98">
        <v>1</v>
      </c>
      <c r="F98">
        <v>0</v>
      </c>
      <c r="G98" s="9"/>
      <c r="H98">
        <v>0</v>
      </c>
      <c r="I98">
        <v>30052024</v>
      </c>
    </row>
    <row r="99" spans="1:13" s="8" customFormat="1" x14ac:dyDescent="0.25">
      <c r="A99" t="s">
        <v>26</v>
      </c>
      <c r="B99" s="8">
        <v>900059534</v>
      </c>
      <c r="C99" t="s">
        <v>84</v>
      </c>
      <c r="D99" s="7" t="s">
        <v>142</v>
      </c>
      <c r="E99">
        <v>1</v>
      </c>
      <c r="F99">
        <v>0</v>
      </c>
      <c r="G99" s="9"/>
      <c r="H99">
        <v>0</v>
      </c>
      <c r="I99">
        <v>30052024</v>
      </c>
      <c r="M99" s="9" t="s">
        <v>115</v>
      </c>
    </row>
    <row r="100" spans="1:13" s="8" customFormat="1" x14ac:dyDescent="0.25">
      <c r="A100" t="s">
        <v>26</v>
      </c>
      <c r="B100" s="8">
        <v>900131820</v>
      </c>
      <c r="C100" t="s">
        <v>86</v>
      </c>
      <c r="D100" s="7" t="s">
        <v>142</v>
      </c>
      <c r="E100">
        <v>1</v>
      </c>
      <c r="F100">
        <v>0</v>
      </c>
      <c r="G100" s="9"/>
      <c r="H100">
        <v>0</v>
      </c>
      <c r="I100">
        <v>30052024</v>
      </c>
    </row>
    <row r="101" spans="1:13" s="8" customFormat="1" x14ac:dyDescent="0.25">
      <c r="A101" t="s">
        <v>26</v>
      </c>
      <c r="B101" s="8">
        <v>900136865</v>
      </c>
      <c r="C101" t="s">
        <v>87</v>
      </c>
      <c r="D101" s="7" t="s">
        <v>142</v>
      </c>
      <c r="E101">
        <v>1</v>
      </c>
      <c r="F101">
        <v>0</v>
      </c>
      <c r="G101" s="9"/>
      <c r="H101">
        <v>0</v>
      </c>
      <c r="I101">
        <v>30052024</v>
      </c>
    </row>
    <row r="102" spans="1:13" s="8" customFormat="1" x14ac:dyDescent="0.25">
      <c r="A102" t="s">
        <v>26</v>
      </c>
      <c r="B102" s="8">
        <v>900196347</v>
      </c>
      <c r="C102" t="s">
        <v>88</v>
      </c>
      <c r="D102" s="7" t="s">
        <v>142</v>
      </c>
      <c r="E102">
        <v>1</v>
      </c>
      <c r="F102">
        <v>0</v>
      </c>
      <c r="G102" s="9"/>
      <c r="H102">
        <v>0</v>
      </c>
      <c r="I102">
        <v>30052024</v>
      </c>
    </row>
    <row r="103" spans="1:13" s="8" customFormat="1" x14ac:dyDescent="0.25">
      <c r="A103" t="s">
        <v>26</v>
      </c>
      <c r="B103" s="8">
        <v>900226451</v>
      </c>
      <c r="C103" t="s">
        <v>89</v>
      </c>
      <c r="D103" s="7" t="s">
        <v>142</v>
      </c>
      <c r="E103">
        <v>1</v>
      </c>
      <c r="F103">
        <v>0</v>
      </c>
      <c r="G103" s="9"/>
      <c r="H103">
        <v>0</v>
      </c>
      <c r="I103">
        <v>30052024</v>
      </c>
    </row>
    <row r="104" spans="1:13" s="8" customFormat="1" x14ac:dyDescent="0.25">
      <c r="A104" t="s">
        <v>26</v>
      </c>
      <c r="B104" s="8">
        <v>900236850</v>
      </c>
      <c r="C104" t="s">
        <v>12</v>
      </c>
      <c r="D104" s="7" t="s">
        <v>142</v>
      </c>
      <c r="E104">
        <v>1</v>
      </c>
      <c r="F104">
        <v>13457833</v>
      </c>
      <c r="G104" s="9"/>
      <c r="H104">
        <v>3789032</v>
      </c>
      <c r="I104">
        <v>30052024</v>
      </c>
    </row>
    <row r="105" spans="1:13" s="8" customFormat="1" x14ac:dyDescent="0.25">
      <c r="A105" t="s">
        <v>26</v>
      </c>
      <c r="B105" s="8">
        <v>900242742</v>
      </c>
      <c r="C105" t="s">
        <v>90</v>
      </c>
      <c r="D105" s="7" t="s">
        <v>142</v>
      </c>
      <c r="E105">
        <v>1</v>
      </c>
      <c r="F105">
        <v>0</v>
      </c>
      <c r="G105" s="9"/>
      <c r="H105">
        <v>0</v>
      </c>
      <c r="I105">
        <v>30052024</v>
      </c>
    </row>
    <row r="106" spans="1:13" s="8" customFormat="1" x14ac:dyDescent="0.25">
      <c r="A106" t="s">
        <v>26</v>
      </c>
      <c r="B106" s="8">
        <v>900385457</v>
      </c>
      <c r="C106" t="s">
        <v>91</v>
      </c>
      <c r="D106" s="7" t="s">
        <v>142</v>
      </c>
      <c r="E106">
        <v>1</v>
      </c>
      <c r="F106">
        <v>0</v>
      </c>
      <c r="G106" s="9"/>
      <c r="H106">
        <v>0</v>
      </c>
      <c r="I106">
        <v>30052024</v>
      </c>
    </row>
    <row r="107" spans="1:13" s="8" customFormat="1" x14ac:dyDescent="0.25">
      <c r="A107" t="s">
        <v>26</v>
      </c>
      <c r="B107" s="8">
        <v>900395846</v>
      </c>
      <c r="C107" t="s">
        <v>92</v>
      </c>
      <c r="D107" s="7" t="s">
        <v>142</v>
      </c>
      <c r="E107">
        <v>1</v>
      </c>
      <c r="F107">
        <v>0</v>
      </c>
      <c r="G107" s="9"/>
      <c r="H107">
        <v>0</v>
      </c>
      <c r="I107">
        <v>30052024</v>
      </c>
    </row>
    <row r="108" spans="1:13" s="8" customFormat="1" x14ac:dyDescent="0.25">
      <c r="A108" t="s">
        <v>26</v>
      </c>
      <c r="B108" s="8">
        <v>900421895</v>
      </c>
      <c r="C108" t="s">
        <v>116</v>
      </c>
      <c r="D108" s="7" t="s">
        <v>142</v>
      </c>
      <c r="E108">
        <v>1</v>
      </c>
      <c r="F108">
        <v>0</v>
      </c>
      <c r="G108" s="9"/>
      <c r="H108">
        <v>118270679</v>
      </c>
      <c r="I108">
        <v>30052024</v>
      </c>
    </row>
    <row r="109" spans="1:13" s="8" customFormat="1" x14ac:dyDescent="0.25">
      <c r="A109" t="s">
        <v>26</v>
      </c>
      <c r="B109" s="8">
        <v>900425272</v>
      </c>
      <c r="C109" t="s">
        <v>93</v>
      </c>
      <c r="D109" s="7" t="s">
        <v>142</v>
      </c>
      <c r="E109">
        <v>1</v>
      </c>
      <c r="F109">
        <v>0</v>
      </c>
      <c r="G109" s="9"/>
      <c r="H109">
        <v>0</v>
      </c>
      <c r="I109">
        <v>30052024</v>
      </c>
    </row>
    <row r="110" spans="1:13" s="8" customFormat="1" x14ac:dyDescent="0.25">
      <c r="A110" t="s">
        <v>26</v>
      </c>
      <c r="B110" s="8">
        <v>900493920</v>
      </c>
      <c r="C110" t="s">
        <v>94</v>
      </c>
      <c r="D110" s="7" t="s">
        <v>142</v>
      </c>
      <c r="E110">
        <v>1</v>
      </c>
      <c r="F110">
        <v>0</v>
      </c>
      <c r="G110" s="9"/>
      <c r="H110">
        <v>0</v>
      </c>
      <c r="I110">
        <v>30052024</v>
      </c>
    </row>
    <row r="111" spans="1:13" s="8" customFormat="1" x14ac:dyDescent="0.25">
      <c r="A111" t="s">
        <v>26</v>
      </c>
      <c r="B111" s="8">
        <v>900600550</v>
      </c>
      <c r="C111" t="s">
        <v>95</v>
      </c>
      <c r="D111" s="7" t="s">
        <v>142</v>
      </c>
      <c r="E111">
        <v>1</v>
      </c>
      <c r="F111">
        <v>0</v>
      </c>
      <c r="G111" s="9"/>
      <c r="H111">
        <v>0</v>
      </c>
      <c r="I111">
        <v>30052024</v>
      </c>
    </row>
    <row r="112" spans="1:13" s="8" customFormat="1" x14ac:dyDescent="0.25">
      <c r="A112" t="s">
        <v>26</v>
      </c>
      <c r="B112" s="8">
        <v>900786433</v>
      </c>
      <c r="C112" t="s">
        <v>97</v>
      </c>
      <c r="D112" s="7" t="s">
        <v>142</v>
      </c>
      <c r="E112">
        <v>1</v>
      </c>
      <c r="F112">
        <v>0</v>
      </c>
      <c r="G112" s="9"/>
      <c r="H112">
        <v>0</v>
      </c>
      <c r="I112">
        <v>30052024</v>
      </c>
    </row>
    <row r="113" spans="1:12" s="8" customFormat="1" x14ac:dyDescent="0.25">
      <c r="A113" t="s">
        <v>26</v>
      </c>
      <c r="B113" s="8">
        <v>900958564</v>
      </c>
      <c r="C113" t="s">
        <v>98</v>
      </c>
      <c r="D113" s="7" t="s">
        <v>142</v>
      </c>
      <c r="E113">
        <v>1</v>
      </c>
      <c r="F113">
        <v>0</v>
      </c>
      <c r="G113" s="9"/>
      <c r="H113">
        <v>0</v>
      </c>
      <c r="I113">
        <v>30052024</v>
      </c>
    </row>
    <row r="114" spans="1:12" s="8" customFormat="1" x14ac:dyDescent="0.25">
      <c r="A114" t="s">
        <v>26</v>
      </c>
      <c r="B114" s="8">
        <v>900959048</v>
      </c>
      <c r="C114" t="s">
        <v>99</v>
      </c>
      <c r="D114" s="7" t="s">
        <v>142</v>
      </c>
      <c r="E114">
        <v>1</v>
      </c>
      <c r="F114">
        <v>0</v>
      </c>
      <c r="G114" s="9"/>
      <c r="H114">
        <v>1152180</v>
      </c>
      <c r="I114">
        <v>30052024</v>
      </c>
      <c r="L114" s="9" t="s">
        <v>115</v>
      </c>
    </row>
    <row r="115" spans="1:12" s="8" customFormat="1" x14ac:dyDescent="0.25">
      <c r="A115" t="s">
        <v>26</v>
      </c>
      <c r="B115" s="8">
        <v>900959051</v>
      </c>
      <c r="C115" t="s">
        <v>15</v>
      </c>
      <c r="D115" s="7" t="s">
        <v>142</v>
      </c>
      <c r="E115">
        <v>1</v>
      </c>
      <c r="F115">
        <v>0</v>
      </c>
      <c r="G115" s="9"/>
      <c r="H115">
        <v>0</v>
      </c>
      <c r="I115">
        <v>30052024</v>
      </c>
    </row>
    <row r="116" spans="1:12" s="8" customFormat="1" x14ac:dyDescent="0.25">
      <c r="A116" t="s">
        <v>26</v>
      </c>
      <c r="B116" s="8">
        <v>900971006</v>
      </c>
      <c r="C116" t="s">
        <v>100</v>
      </c>
      <c r="D116" s="7" t="s">
        <v>142</v>
      </c>
      <c r="E116">
        <v>1</v>
      </c>
      <c r="F116">
        <v>0</v>
      </c>
      <c r="G116" s="9"/>
      <c r="H116">
        <v>0</v>
      </c>
      <c r="I116">
        <v>30052024</v>
      </c>
    </row>
    <row r="117" spans="1:12" s="8" customFormat="1" x14ac:dyDescent="0.25">
      <c r="A117" t="s">
        <v>26</v>
      </c>
      <c r="B117" s="8">
        <v>901094037</v>
      </c>
      <c r="C117" t="s">
        <v>101</v>
      </c>
      <c r="D117" s="7" t="s">
        <v>142</v>
      </c>
      <c r="E117">
        <v>1</v>
      </c>
      <c r="F117">
        <v>0</v>
      </c>
      <c r="G117" s="9"/>
      <c r="H117">
        <v>0</v>
      </c>
      <c r="I117">
        <v>30052024</v>
      </c>
    </row>
    <row r="118" spans="1:12" s="8" customFormat="1" x14ac:dyDescent="0.25">
      <c r="A118" t="s">
        <v>26</v>
      </c>
      <c r="B118" s="8">
        <v>901108114</v>
      </c>
      <c r="C118" t="s">
        <v>102</v>
      </c>
      <c r="D118" s="7" t="s">
        <v>142</v>
      </c>
      <c r="E118">
        <v>1</v>
      </c>
      <c r="F118">
        <v>0</v>
      </c>
      <c r="G118" s="9"/>
      <c r="H118">
        <v>0</v>
      </c>
      <c r="I118">
        <v>30052024</v>
      </c>
    </row>
    <row r="119" spans="1:12" s="8" customFormat="1" x14ac:dyDescent="0.25">
      <c r="A119" t="s">
        <v>26</v>
      </c>
      <c r="B119" s="8">
        <v>901121311</v>
      </c>
      <c r="C119" t="s">
        <v>103</v>
      </c>
      <c r="D119" s="7" t="s">
        <v>142</v>
      </c>
      <c r="E119">
        <v>1</v>
      </c>
      <c r="F119">
        <v>0</v>
      </c>
      <c r="G119" s="9"/>
      <c r="H119">
        <v>0</v>
      </c>
      <c r="I119">
        <v>30052024</v>
      </c>
    </row>
    <row r="120" spans="1:12" s="8" customFormat="1" x14ac:dyDescent="0.25">
      <c r="A120" t="s">
        <v>26</v>
      </c>
      <c r="B120" s="8">
        <v>901139193</v>
      </c>
      <c r="C120" t="s">
        <v>104</v>
      </c>
      <c r="D120" s="7" t="s">
        <v>142</v>
      </c>
      <c r="E120">
        <v>1</v>
      </c>
      <c r="F120">
        <v>0</v>
      </c>
      <c r="G120" s="9"/>
      <c r="H120">
        <v>0</v>
      </c>
      <c r="I120">
        <v>30052024</v>
      </c>
    </row>
    <row r="121" spans="1:12" s="8" customFormat="1" x14ac:dyDescent="0.25">
      <c r="A121" t="s">
        <v>26</v>
      </c>
      <c r="B121" s="8">
        <v>901180382</v>
      </c>
      <c r="C121" t="s">
        <v>16</v>
      </c>
      <c r="D121" s="7" t="s">
        <v>142</v>
      </c>
      <c r="E121">
        <v>1</v>
      </c>
      <c r="F121">
        <v>0</v>
      </c>
      <c r="G121" s="9"/>
      <c r="H121">
        <v>3482150</v>
      </c>
      <c r="I121">
        <v>30052024</v>
      </c>
    </row>
    <row r="122" spans="1:12" s="8" customFormat="1" x14ac:dyDescent="0.25">
      <c r="A122" t="s">
        <v>26</v>
      </c>
      <c r="B122" s="8">
        <v>901201887</v>
      </c>
      <c r="C122" t="s">
        <v>105</v>
      </c>
      <c r="D122" s="7" t="s">
        <v>142</v>
      </c>
      <c r="E122">
        <v>1</v>
      </c>
      <c r="F122">
        <v>0</v>
      </c>
      <c r="G122" s="9"/>
      <c r="H122">
        <v>0</v>
      </c>
      <c r="I122">
        <v>30052024</v>
      </c>
    </row>
    <row r="123" spans="1:12" s="8" customFormat="1" x14ac:dyDescent="0.25">
      <c r="A123" t="s">
        <v>26</v>
      </c>
      <c r="B123" s="8">
        <v>901242654</v>
      </c>
      <c r="C123" t="s">
        <v>106</v>
      </c>
      <c r="D123" s="7" t="s">
        <v>142</v>
      </c>
      <c r="E123">
        <v>1</v>
      </c>
      <c r="F123">
        <v>0</v>
      </c>
      <c r="G123" s="9"/>
      <c r="H123">
        <v>0</v>
      </c>
      <c r="I123">
        <v>30052024</v>
      </c>
    </row>
    <row r="124" spans="1:12" s="8" customFormat="1" x14ac:dyDescent="0.25">
      <c r="A124" t="s">
        <v>26</v>
      </c>
      <c r="B124" s="8">
        <v>901253783</v>
      </c>
      <c r="C124" t="s">
        <v>107</v>
      </c>
      <c r="D124" s="7" t="s">
        <v>142</v>
      </c>
      <c r="E124">
        <v>1</v>
      </c>
      <c r="F124">
        <v>0</v>
      </c>
      <c r="G124" s="9"/>
      <c r="H124">
        <v>0</v>
      </c>
      <c r="I124">
        <v>30052024</v>
      </c>
    </row>
    <row r="125" spans="1:12" s="8" customFormat="1" x14ac:dyDescent="0.25">
      <c r="A125" t="s">
        <v>26</v>
      </c>
      <c r="B125" s="8">
        <v>900532504</v>
      </c>
      <c r="C125" t="s">
        <v>108</v>
      </c>
      <c r="D125" s="7" t="s">
        <v>142</v>
      </c>
      <c r="E125">
        <v>1</v>
      </c>
      <c r="F125" s="14">
        <v>54492315</v>
      </c>
      <c r="G125" s="9"/>
      <c r="H125">
        <v>16800005</v>
      </c>
      <c r="I125">
        <v>30052024</v>
      </c>
    </row>
    <row r="126" spans="1:12" s="8" customFormat="1" x14ac:dyDescent="0.25">
      <c r="A126" t="s">
        <v>26</v>
      </c>
      <c r="B126" s="8">
        <v>900390423</v>
      </c>
      <c r="C126" t="s">
        <v>109</v>
      </c>
      <c r="D126" s="7" t="s">
        <v>142</v>
      </c>
      <c r="E126">
        <v>1</v>
      </c>
      <c r="F126">
        <v>29728264</v>
      </c>
      <c r="G126"/>
      <c r="H126">
        <v>210740302</v>
      </c>
      <c r="I126">
        <v>30052024</v>
      </c>
    </row>
    <row r="132" spans="9:9" x14ac:dyDescent="0.25">
      <c r="I132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181C1-39CC-4112-B0CB-7E6081B4015C}">
  <sheetPr codeName="Hoja3"/>
  <dimension ref="A1:E236"/>
  <sheetViews>
    <sheetView workbookViewId="0">
      <selection activeCell="B38" sqref="B38"/>
    </sheetView>
  </sheetViews>
  <sheetFormatPr baseColWidth="10" defaultRowHeight="15" x14ac:dyDescent="0.25"/>
  <cols>
    <col min="1" max="1" width="10" customWidth="1"/>
    <col min="2" max="2" width="31.85546875" customWidth="1"/>
    <col min="4" max="4" width="16.5703125" customWidth="1"/>
    <col min="6" max="6" width="11.42578125" customWidth="1"/>
  </cols>
  <sheetData>
    <row r="1" spans="1:4" x14ac:dyDescent="0.25">
      <c r="A1" s="16" t="s">
        <v>21</v>
      </c>
      <c r="B1" s="16" t="s">
        <v>159</v>
      </c>
      <c r="C1" s="16" t="s">
        <v>160</v>
      </c>
      <c r="D1" s="17" t="s">
        <v>161</v>
      </c>
    </row>
    <row r="2" spans="1:4" x14ac:dyDescent="0.25">
      <c r="A2" s="18">
        <v>800044402</v>
      </c>
      <c r="B2" s="18" t="s">
        <v>0</v>
      </c>
      <c r="C2" s="4" t="s">
        <v>119</v>
      </c>
      <c r="D2" s="5">
        <v>2479296</v>
      </c>
    </row>
    <row r="3" spans="1:4" x14ac:dyDescent="0.25">
      <c r="A3" s="19"/>
      <c r="B3" s="19"/>
      <c r="C3" s="4" t="s">
        <v>137</v>
      </c>
      <c r="D3" s="5">
        <v>26136974</v>
      </c>
    </row>
    <row r="4" spans="1:4" x14ac:dyDescent="0.25">
      <c r="A4" s="19"/>
      <c r="B4" s="19"/>
      <c r="C4" s="4" t="s">
        <v>162</v>
      </c>
      <c r="D4" s="5">
        <v>14132499</v>
      </c>
    </row>
    <row r="5" spans="1:4" x14ac:dyDescent="0.25">
      <c r="A5" s="19"/>
      <c r="B5" s="19"/>
      <c r="C5" s="4" t="s">
        <v>112</v>
      </c>
      <c r="D5" s="5">
        <v>19323801</v>
      </c>
    </row>
    <row r="6" spans="1:4" ht="15.75" thickBot="1" x14ac:dyDescent="0.3">
      <c r="A6" s="19"/>
      <c r="B6" s="19"/>
      <c r="C6" s="20" t="s">
        <v>124</v>
      </c>
      <c r="D6" s="21">
        <v>88266670</v>
      </c>
    </row>
    <row r="7" spans="1:4" ht="15.75" thickBot="1" x14ac:dyDescent="0.3">
      <c r="A7" s="22"/>
      <c r="B7" s="23" t="s">
        <v>163</v>
      </c>
      <c r="C7" s="24"/>
      <c r="D7" s="25">
        <f>SUM(D2:D6)</f>
        <v>150339240</v>
      </c>
    </row>
    <row r="8" spans="1:4" x14ac:dyDescent="0.25">
      <c r="A8" s="2"/>
      <c r="B8" s="2"/>
      <c r="C8" s="2"/>
      <c r="D8" s="6"/>
    </row>
    <row r="9" spans="1:4" x14ac:dyDescent="0.25">
      <c r="A9" s="2"/>
      <c r="B9" s="2"/>
      <c r="C9" s="2"/>
      <c r="D9" s="6"/>
    </row>
    <row r="10" spans="1:4" x14ac:dyDescent="0.25">
      <c r="A10" s="16" t="s">
        <v>21</v>
      </c>
      <c r="B10" s="16" t="s">
        <v>159</v>
      </c>
      <c r="C10" s="16" t="s">
        <v>160</v>
      </c>
      <c r="D10" s="17" t="s">
        <v>161</v>
      </c>
    </row>
    <row r="11" spans="1:4" x14ac:dyDescent="0.25">
      <c r="A11" s="4">
        <v>800123106</v>
      </c>
      <c r="B11" s="4" t="s">
        <v>164</v>
      </c>
      <c r="C11" s="4" t="s">
        <v>165</v>
      </c>
      <c r="D11" s="5">
        <v>188400</v>
      </c>
    </row>
    <row r="12" spans="1:4" ht="15" customHeight="1" thickBot="1" x14ac:dyDescent="0.3">
      <c r="A12" s="26"/>
      <c r="B12" s="27" t="s">
        <v>163</v>
      </c>
      <c r="C12" s="28"/>
      <c r="D12" s="29">
        <f>SUM(D11)</f>
        <v>188400</v>
      </c>
    </row>
    <row r="13" spans="1:4" x14ac:dyDescent="0.25">
      <c r="D13" s="1"/>
    </row>
    <row r="14" spans="1:4" x14ac:dyDescent="0.25">
      <c r="D14" s="1"/>
    </row>
    <row r="15" spans="1:4" x14ac:dyDescent="0.25">
      <c r="D15" s="1"/>
    </row>
    <row r="16" spans="1:4" x14ac:dyDescent="0.25">
      <c r="A16" s="16" t="s">
        <v>21</v>
      </c>
      <c r="B16" s="16" t="s">
        <v>159</v>
      </c>
      <c r="C16" s="16" t="s">
        <v>160</v>
      </c>
      <c r="D16" s="17" t="s">
        <v>161</v>
      </c>
    </row>
    <row r="17" spans="1:4" x14ac:dyDescent="0.25">
      <c r="A17" s="30">
        <v>800149026</v>
      </c>
      <c r="B17" s="31" t="s">
        <v>3</v>
      </c>
      <c r="C17" s="4" t="s">
        <v>119</v>
      </c>
      <c r="D17" s="5">
        <v>52313873</v>
      </c>
    </row>
    <row r="18" spans="1:4" x14ac:dyDescent="0.25">
      <c r="A18" s="30"/>
      <c r="B18" s="31"/>
      <c r="C18" s="4" t="s">
        <v>123</v>
      </c>
      <c r="D18" s="5">
        <v>18148757</v>
      </c>
    </row>
    <row r="19" spans="1:4" ht="30" customHeight="1" x14ac:dyDescent="0.25">
      <c r="A19" s="30"/>
      <c r="B19" s="31"/>
      <c r="C19" s="4" t="s">
        <v>131</v>
      </c>
      <c r="D19" s="5">
        <v>716336</v>
      </c>
    </row>
    <row r="20" spans="1:4" x14ac:dyDescent="0.25">
      <c r="A20" s="30"/>
      <c r="B20" s="31"/>
      <c r="C20" s="4" t="s">
        <v>134</v>
      </c>
      <c r="D20" s="5">
        <v>1134729</v>
      </c>
    </row>
    <row r="21" spans="1:4" x14ac:dyDescent="0.25">
      <c r="A21" s="30"/>
      <c r="B21" s="31"/>
      <c r="C21" s="4" t="s">
        <v>135</v>
      </c>
      <c r="D21" s="5">
        <v>273200</v>
      </c>
    </row>
    <row r="22" spans="1:4" ht="15.75" thickBot="1" x14ac:dyDescent="0.3">
      <c r="A22" s="26"/>
      <c r="B22" s="27" t="s">
        <v>163</v>
      </c>
      <c r="C22" s="28"/>
      <c r="D22" s="29">
        <f>SUM(D17:D21)</f>
        <v>72586895</v>
      </c>
    </row>
    <row r="23" spans="1:4" x14ac:dyDescent="0.25">
      <c r="D23" s="1"/>
    </row>
    <row r="24" spans="1:4" x14ac:dyDescent="0.25">
      <c r="D24" s="1"/>
    </row>
    <row r="25" spans="1:4" x14ac:dyDescent="0.25">
      <c r="D25" s="1"/>
    </row>
    <row r="26" spans="1:4" x14ac:dyDescent="0.25">
      <c r="A26" s="16" t="s">
        <v>21</v>
      </c>
      <c r="B26" s="16" t="s">
        <v>159</v>
      </c>
      <c r="C26" s="16" t="s">
        <v>160</v>
      </c>
      <c r="D26" s="17" t="s">
        <v>161</v>
      </c>
    </row>
    <row r="27" spans="1:4" x14ac:dyDescent="0.25">
      <c r="A27" s="4">
        <v>800190884</v>
      </c>
      <c r="B27" s="4" t="s">
        <v>29</v>
      </c>
      <c r="C27" s="4" t="s">
        <v>119</v>
      </c>
      <c r="D27" s="5">
        <v>6109002</v>
      </c>
    </row>
    <row r="28" spans="1:4" ht="15" customHeight="1" thickBot="1" x14ac:dyDescent="0.3">
      <c r="A28" s="26"/>
      <c r="B28" s="27" t="s">
        <v>163</v>
      </c>
      <c r="C28" s="28"/>
      <c r="D28" s="29">
        <f>SUM(D23:D27)</f>
        <v>6109002</v>
      </c>
    </row>
    <row r="29" spans="1:4" x14ac:dyDescent="0.25">
      <c r="D29" s="1"/>
    </row>
    <row r="30" spans="1:4" x14ac:dyDescent="0.25">
      <c r="D30" s="1"/>
    </row>
    <row r="31" spans="1:4" x14ac:dyDescent="0.25">
      <c r="A31" s="16" t="s">
        <v>21</v>
      </c>
      <c r="B31" s="16" t="s">
        <v>159</v>
      </c>
      <c r="C31" s="16" t="s">
        <v>160</v>
      </c>
      <c r="D31" s="17" t="s">
        <v>161</v>
      </c>
    </row>
    <row r="32" spans="1:4" x14ac:dyDescent="0.25">
      <c r="A32" s="4">
        <v>811002429</v>
      </c>
      <c r="B32" s="4" t="s">
        <v>166</v>
      </c>
      <c r="C32" s="4" t="s">
        <v>113</v>
      </c>
      <c r="D32" s="5">
        <v>19224308</v>
      </c>
    </row>
    <row r="33" spans="1:4" ht="15.75" thickBot="1" x14ac:dyDescent="0.3">
      <c r="A33" s="26"/>
      <c r="B33" s="27" t="s">
        <v>163</v>
      </c>
      <c r="C33" s="28"/>
      <c r="D33" s="29">
        <f>SUM(D32)</f>
        <v>19224308</v>
      </c>
    </row>
    <row r="34" spans="1:4" ht="15" customHeight="1" x14ac:dyDescent="0.25">
      <c r="D34" s="1"/>
    </row>
    <row r="35" spans="1:4" x14ac:dyDescent="0.25">
      <c r="D35" s="1"/>
    </row>
    <row r="36" spans="1:4" x14ac:dyDescent="0.25">
      <c r="A36" s="16" t="s">
        <v>21</v>
      </c>
      <c r="B36" s="16" t="s">
        <v>159</v>
      </c>
      <c r="C36" s="16" t="s">
        <v>160</v>
      </c>
      <c r="D36" s="17" t="s">
        <v>161</v>
      </c>
    </row>
    <row r="37" spans="1:4" x14ac:dyDescent="0.25">
      <c r="A37" s="4">
        <v>811042050</v>
      </c>
      <c r="B37" s="4" t="s">
        <v>152</v>
      </c>
      <c r="C37" s="4" t="s">
        <v>119</v>
      </c>
      <c r="D37" s="5">
        <v>34953467</v>
      </c>
    </row>
    <row r="38" spans="1:4" ht="30" customHeight="1" thickBot="1" x14ac:dyDescent="0.3">
      <c r="A38" s="26"/>
      <c r="B38" s="27" t="s">
        <v>163</v>
      </c>
      <c r="C38" s="28"/>
      <c r="D38" s="29">
        <f>SUM(D37)</f>
        <v>34953467</v>
      </c>
    </row>
    <row r="39" spans="1:4" x14ac:dyDescent="0.25">
      <c r="D39" s="1"/>
    </row>
    <row r="40" spans="1:4" x14ac:dyDescent="0.25">
      <c r="D40" s="1"/>
    </row>
    <row r="41" spans="1:4" x14ac:dyDescent="0.25">
      <c r="A41" s="16" t="s">
        <v>21</v>
      </c>
      <c r="B41" s="16" t="s">
        <v>159</v>
      </c>
      <c r="C41" s="16" t="s">
        <v>160</v>
      </c>
      <c r="D41" s="17" t="s">
        <v>161</v>
      </c>
    </row>
    <row r="42" spans="1:4" x14ac:dyDescent="0.25">
      <c r="A42" s="30">
        <v>811042064</v>
      </c>
      <c r="B42" s="32" t="s">
        <v>167</v>
      </c>
      <c r="C42" s="4" t="s">
        <v>168</v>
      </c>
      <c r="D42" s="5">
        <v>36398773</v>
      </c>
    </row>
    <row r="43" spans="1:4" ht="15" customHeight="1" x14ac:dyDescent="0.25">
      <c r="A43" s="30"/>
      <c r="B43" s="32"/>
      <c r="C43" s="4" t="s">
        <v>119</v>
      </c>
      <c r="D43" s="5">
        <v>893500</v>
      </c>
    </row>
    <row r="44" spans="1:4" ht="15.75" thickBot="1" x14ac:dyDescent="0.3">
      <c r="A44" s="26"/>
      <c r="B44" s="27" t="s">
        <v>163</v>
      </c>
      <c r="C44" s="28"/>
      <c r="D44" s="29">
        <f>SUM(D42:D43)</f>
        <v>37292273</v>
      </c>
    </row>
    <row r="45" spans="1:4" x14ac:dyDescent="0.25">
      <c r="D45" s="1"/>
    </row>
    <row r="46" spans="1:4" x14ac:dyDescent="0.25">
      <c r="D46" s="1"/>
    </row>
    <row r="47" spans="1:4" x14ac:dyDescent="0.25">
      <c r="A47" s="16" t="s">
        <v>21</v>
      </c>
      <c r="B47" s="16" t="s">
        <v>159</v>
      </c>
      <c r="C47" s="16" t="s">
        <v>160</v>
      </c>
      <c r="D47" s="17" t="s">
        <v>161</v>
      </c>
    </row>
    <row r="48" spans="1:4" ht="21" customHeight="1" x14ac:dyDescent="0.25">
      <c r="A48" s="30">
        <v>812005522</v>
      </c>
      <c r="B48" s="32" t="s">
        <v>143</v>
      </c>
      <c r="C48" s="4" t="s">
        <v>113</v>
      </c>
      <c r="D48" s="5">
        <v>174564237</v>
      </c>
    </row>
    <row r="49" spans="1:5" ht="28.5" customHeight="1" x14ac:dyDescent="0.25">
      <c r="A49" s="30"/>
      <c r="B49" s="32"/>
      <c r="C49" s="4" t="s">
        <v>169</v>
      </c>
      <c r="D49" s="5">
        <v>32954249</v>
      </c>
    </row>
    <row r="50" spans="1:5" ht="21" customHeight="1" thickBot="1" x14ac:dyDescent="0.3">
      <c r="A50" s="26"/>
      <c r="B50" s="27" t="s">
        <v>163</v>
      </c>
      <c r="C50" s="28"/>
      <c r="D50" s="29">
        <f>SUM(D48:D49)</f>
        <v>207518486</v>
      </c>
    </row>
    <row r="51" spans="1:5" ht="21" customHeight="1" x14ac:dyDescent="0.25">
      <c r="D51" s="1"/>
    </row>
    <row r="52" spans="1:5" ht="21" customHeight="1" x14ac:dyDescent="0.25">
      <c r="D52" s="1"/>
    </row>
    <row r="53" spans="1:5" ht="12" customHeight="1" x14ac:dyDescent="0.25">
      <c r="A53" s="16" t="s">
        <v>21</v>
      </c>
      <c r="B53" s="16" t="s">
        <v>159</v>
      </c>
      <c r="C53" s="16" t="s">
        <v>160</v>
      </c>
      <c r="D53" s="17" t="s">
        <v>161</v>
      </c>
    </row>
    <row r="54" spans="1:5" ht="30" customHeight="1" x14ac:dyDescent="0.25">
      <c r="A54" s="30">
        <v>890901684</v>
      </c>
      <c r="B54" s="31" t="s">
        <v>170</v>
      </c>
      <c r="C54" s="4" t="s">
        <v>119</v>
      </c>
      <c r="D54" s="5">
        <v>333452</v>
      </c>
    </row>
    <row r="55" spans="1:5" ht="30" customHeight="1" x14ac:dyDescent="0.25">
      <c r="A55" s="30"/>
      <c r="B55" s="31"/>
      <c r="C55" s="4" t="s">
        <v>137</v>
      </c>
      <c r="D55" s="5">
        <v>389400</v>
      </c>
    </row>
    <row r="56" spans="1:5" ht="15" customHeight="1" x14ac:dyDescent="0.25">
      <c r="A56" s="30"/>
      <c r="B56" s="31"/>
      <c r="C56" s="4" t="s">
        <v>171</v>
      </c>
      <c r="D56" s="5">
        <v>1149071</v>
      </c>
    </row>
    <row r="57" spans="1:5" x14ac:dyDescent="0.25">
      <c r="A57" s="30"/>
      <c r="B57" s="31"/>
      <c r="C57" s="4" t="s">
        <v>112</v>
      </c>
      <c r="D57" s="5">
        <v>4672135</v>
      </c>
    </row>
    <row r="58" spans="1:5" ht="15.75" thickBot="1" x14ac:dyDescent="0.3">
      <c r="A58" s="26"/>
      <c r="B58" s="27" t="s">
        <v>163</v>
      </c>
      <c r="C58" s="28"/>
      <c r="D58" s="29">
        <f>SUM(D54:D57)</f>
        <v>6544058</v>
      </c>
    </row>
    <row r="59" spans="1:5" x14ac:dyDescent="0.25">
      <c r="D59" s="1"/>
    </row>
    <row r="60" spans="1:5" s="2" customFormat="1" x14ac:dyDescent="0.25">
      <c r="A60"/>
      <c r="B60"/>
      <c r="C60"/>
      <c r="D60" s="1"/>
    </row>
    <row r="61" spans="1:5" ht="15" customHeight="1" x14ac:dyDescent="0.25">
      <c r="A61" s="16" t="s">
        <v>21</v>
      </c>
      <c r="B61" s="16" t="s">
        <v>159</v>
      </c>
      <c r="C61" s="16" t="s">
        <v>160</v>
      </c>
      <c r="D61" s="17" t="s">
        <v>161</v>
      </c>
    </row>
    <row r="62" spans="1:5" x14ac:dyDescent="0.25">
      <c r="A62" s="30">
        <v>890902922</v>
      </c>
      <c r="B62" s="31" t="s">
        <v>172</v>
      </c>
      <c r="C62" s="4" t="s">
        <v>173</v>
      </c>
      <c r="D62" s="5">
        <v>3892250</v>
      </c>
      <c r="E62" s="10"/>
    </row>
    <row r="63" spans="1:5" x14ac:dyDescent="0.25">
      <c r="A63" s="30"/>
      <c r="B63" s="31"/>
      <c r="C63" s="4" t="s">
        <v>123</v>
      </c>
      <c r="D63" s="5">
        <v>1095107</v>
      </c>
      <c r="E63" s="10"/>
    </row>
    <row r="64" spans="1:5" x14ac:dyDescent="0.25">
      <c r="A64" s="30"/>
      <c r="B64" s="31"/>
      <c r="C64" s="4" t="s">
        <v>131</v>
      </c>
      <c r="D64" s="5">
        <v>22647623</v>
      </c>
      <c r="E64" s="10"/>
    </row>
    <row r="65" spans="1:4" ht="15.75" thickBot="1" x14ac:dyDescent="0.3">
      <c r="A65" s="26"/>
      <c r="B65" s="27" t="s">
        <v>163</v>
      </c>
      <c r="C65" s="28"/>
      <c r="D65" s="29">
        <f>SUM(D61:D64)</f>
        <v>27634980</v>
      </c>
    </row>
    <row r="66" spans="1:4" x14ac:dyDescent="0.25">
      <c r="D66" s="1"/>
    </row>
    <row r="67" spans="1:4" x14ac:dyDescent="0.25">
      <c r="D67" s="1"/>
    </row>
    <row r="68" spans="1:4" x14ac:dyDescent="0.25">
      <c r="A68" s="16" t="s">
        <v>21</v>
      </c>
      <c r="B68" s="16" t="s">
        <v>159</v>
      </c>
      <c r="C68" s="16" t="s">
        <v>160</v>
      </c>
      <c r="D68" s="17" t="s">
        <v>161</v>
      </c>
    </row>
    <row r="69" spans="1:4" x14ac:dyDescent="0.25">
      <c r="A69" s="30">
        <v>890904646</v>
      </c>
      <c r="B69" s="31" t="s">
        <v>111</v>
      </c>
      <c r="C69" s="4" t="s">
        <v>110</v>
      </c>
      <c r="D69" s="5">
        <v>294945549</v>
      </c>
    </row>
    <row r="70" spans="1:4" x14ac:dyDescent="0.25">
      <c r="A70" s="30"/>
      <c r="B70" s="31"/>
      <c r="C70" s="4" t="s">
        <v>135</v>
      </c>
      <c r="D70" s="5">
        <v>379398</v>
      </c>
    </row>
    <row r="71" spans="1:4" ht="15.75" thickBot="1" x14ac:dyDescent="0.3">
      <c r="A71" s="26"/>
      <c r="B71" s="27" t="s">
        <v>163</v>
      </c>
      <c r="C71" s="28"/>
      <c r="D71" s="29">
        <f>SUM(D67:D70)</f>
        <v>295324947</v>
      </c>
    </row>
    <row r="72" spans="1:4" x14ac:dyDescent="0.25">
      <c r="D72" s="1"/>
    </row>
    <row r="73" spans="1:4" x14ac:dyDescent="0.25">
      <c r="A73" s="16" t="s">
        <v>21</v>
      </c>
      <c r="B73" s="16" t="s">
        <v>159</v>
      </c>
      <c r="C73" s="16" t="s">
        <v>160</v>
      </c>
      <c r="D73" s="17" t="s">
        <v>161</v>
      </c>
    </row>
    <row r="74" spans="1:4" x14ac:dyDescent="0.25">
      <c r="A74" s="33">
        <v>890905154</v>
      </c>
      <c r="B74" s="34" t="s">
        <v>28</v>
      </c>
      <c r="C74" s="4" t="s">
        <v>174</v>
      </c>
      <c r="D74" s="5">
        <v>241871500</v>
      </c>
    </row>
    <row r="75" spans="1:4" x14ac:dyDescent="0.25">
      <c r="A75" s="35"/>
      <c r="B75" s="36"/>
      <c r="C75" s="4" t="s">
        <v>175</v>
      </c>
      <c r="D75" s="5">
        <v>344577000</v>
      </c>
    </row>
    <row r="76" spans="1:4" ht="15.75" thickBot="1" x14ac:dyDescent="0.3">
      <c r="A76" s="26"/>
      <c r="B76" s="27" t="s">
        <v>163</v>
      </c>
      <c r="C76" s="28"/>
      <c r="D76" s="29">
        <f>SUM(D72:D75)</f>
        <v>586448500</v>
      </c>
    </row>
    <row r="77" spans="1:4" x14ac:dyDescent="0.25">
      <c r="D77" s="1"/>
    </row>
    <row r="78" spans="1:4" x14ac:dyDescent="0.25">
      <c r="D78" s="1"/>
    </row>
    <row r="79" spans="1:4" x14ac:dyDescent="0.25">
      <c r="D79" s="1"/>
    </row>
    <row r="80" spans="1:4" x14ac:dyDescent="0.25">
      <c r="A80" s="16" t="s">
        <v>21</v>
      </c>
      <c r="B80" s="16" t="s">
        <v>159</v>
      </c>
      <c r="C80" s="16" t="s">
        <v>160</v>
      </c>
      <c r="D80" s="17" t="s">
        <v>161</v>
      </c>
    </row>
    <row r="81" spans="1:4" x14ac:dyDescent="0.25">
      <c r="A81" s="31">
        <v>890905166</v>
      </c>
      <c r="B81" s="31" t="s">
        <v>176</v>
      </c>
      <c r="C81" s="4" t="s">
        <v>119</v>
      </c>
      <c r="D81" s="5">
        <v>10729557</v>
      </c>
    </row>
    <row r="82" spans="1:4" x14ac:dyDescent="0.25">
      <c r="A82" s="31"/>
      <c r="B82" s="31"/>
      <c r="C82" s="4" t="s">
        <v>137</v>
      </c>
      <c r="D82" s="5">
        <v>4716260</v>
      </c>
    </row>
    <row r="83" spans="1:4" x14ac:dyDescent="0.25">
      <c r="A83" s="31"/>
      <c r="B83" s="31"/>
      <c r="C83" s="4" t="s">
        <v>162</v>
      </c>
      <c r="D83" s="5">
        <v>3389113</v>
      </c>
    </row>
    <row r="84" spans="1:4" x14ac:dyDescent="0.25">
      <c r="A84" s="31"/>
      <c r="B84" s="31"/>
      <c r="C84" s="4" t="s">
        <v>177</v>
      </c>
      <c r="D84" s="5">
        <v>12407955</v>
      </c>
    </row>
    <row r="85" spans="1:4" x14ac:dyDescent="0.25">
      <c r="A85" s="31"/>
      <c r="B85" s="31"/>
      <c r="C85" s="4" t="s">
        <v>120</v>
      </c>
      <c r="D85" s="5">
        <v>276930</v>
      </c>
    </row>
    <row r="86" spans="1:4" x14ac:dyDescent="0.25">
      <c r="A86" s="31"/>
      <c r="B86" s="31"/>
      <c r="C86" s="4" t="s">
        <v>121</v>
      </c>
      <c r="D86" s="5">
        <v>409360</v>
      </c>
    </row>
    <row r="87" spans="1:4" ht="15.75" thickBot="1" x14ac:dyDescent="0.3">
      <c r="A87" s="26"/>
      <c r="B87" s="27" t="s">
        <v>163</v>
      </c>
      <c r="C87" s="28"/>
      <c r="D87" s="29">
        <f>SUM(D81:D86)</f>
        <v>31929175</v>
      </c>
    </row>
    <row r="88" spans="1:4" x14ac:dyDescent="0.25">
      <c r="D88" s="1"/>
    </row>
    <row r="89" spans="1:4" x14ac:dyDescent="0.25">
      <c r="D89" s="1"/>
    </row>
    <row r="90" spans="1:4" x14ac:dyDescent="0.25">
      <c r="D90" s="1"/>
    </row>
    <row r="91" spans="1:4" x14ac:dyDescent="0.25">
      <c r="A91" s="16" t="s">
        <v>21</v>
      </c>
      <c r="B91" s="16" t="s">
        <v>159</v>
      </c>
      <c r="C91" s="16" t="s">
        <v>160</v>
      </c>
      <c r="D91" s="17" t="s">
        <v>161</v>
      </c>
    </row>
    <row r="92" spans="1:4" x14ac:dyDescent="0.25">
      <c r="A92" s="30">
        <v>890905177</v>
      </c>
      <c r="B92" s="30" t="s">
        <v>178</v>
      </c>
      <c r="C92" s="4" t="s">
        <v>119</v>
      </c>
      <c r="D92" s="5">
        <v>650000</v>
      </c>
    </row>
    <row r="93" spans="1:4" ht="30" customHeight="1" x14ac:dyDescent="0.25">
      <c r="A93" s="30"/>
      <c r="B93" s="30"/>
      <c r="C93" s="4" t="s">
        <v>137</v>
      </c>
      <c r="D93" s="5">
        <v>101546114</v>
      </c>
    </row>
    <row r="94" spans="1:4" x14ac:dyDescent="0.25">
      <c r="A94" s="30"/>
      <c r="B94" s="30"/>
      <c r="C94" s="4" t="s">
        <v>162</v>
      </c>
      <c r="D94" s="5">
        <v>251870352</v>
      </c>
    </row>
    <row r="95" spans="1:4" ht="15.75" thickBot="1" x14ac:dyDescent="0.3">
      <c r="A95" s="26"/>
      <c r="B95" s="27" t="s">
        <v>163</v>
      </c>
      <c r="C95" s="28"/>
      <c r="D95" s="29">
        <f>SUM(D89:D94)</f>
        <v>354066466</v>
      </c>
    </row>
    <row r="96" spans="1:4" x14ac:dyDescent="0.25">
      <c r="D96" s="1"/>
    </row>
    <row r="97" spans="1:4" x14ac:dyDescent="0.25">
      <c r="D97" s="1"/>
    </row>
    <row r="98" spans="1:4" x14ac:dyDescent="0.25">
      <c r="A98" s="16" t="s">
        <v>21</v>
      </c>
      <c r="B98" s="16" t="s">
        <v>159</v>
      </c>
      <c r="C98" s="16" t="s">
        <v>160</v>
      </c>
      <c r="D98" s="17" t="s">
        <v>161</v>
      </c>
    </row>
    <row r="99" spans="1:4" x14ac:dyDescent="0.25">
      <c r="A99" s="4">
        <v>890906347</v>
      </c>
      <c r="B99" s="4" t="s">
        <v>130</v>
      </c>
      <c r="C99" s="4" t="s">
        <v>134</v>
      </c>
      <c r="D99" s="5">
        <v>653537</v>
      </c>
    </row>
    <row r="100" spans="1:4" ht="15.75" thickBot="1" x14ac:dyDescent="0.3">
      <c r="A100" s="26"/>
      <c r="B100" s="27" t="s">
        <v>163</v>
      </c>
      <c r="C100" s="28"/>
      <c r="D100" s="29">
        <f>SUM(D99)</f>
        <v>653537</v>
      </c>
    </row>
    <row r="101" spans="1:4" x14ac:dyDescent="0.25">
      <c r="D101" s="1"/>
    </row>
    <row r="102" spans="1:4" x14ac:dyDescent="0.25">
      <c r="D102" s="1"/>
    </row>
    <row r="103" spans="1:4" x14ac:dyDescent="0.25">
      <c r="A103" s="16" t="s">
        <v>21</v>
      </c>
      <c r="B103" s="16" t="s">
        <v>159</v>
      </c>
      <c r="C103" s="16" t="s">
        <v>160</v>
      </c>
      <c r="D103" s="17" t="s">
        <v>161</v>
      </c>
    </row>
    <row r="104" spans="1:4" x14ac:dyDescent="0.25">
      <c r="A104" s="31">
        <v>890907254</v>
      </c>
      <c r="B104" s="31" t="s">
        <v>126</v>
      </c>
      <c r="C104" s="4" t="s">
        <v>119</v>
      </c>
      <c r="D104" s="5">
        <v>5168757</v>
      </c>
    </row>
    <row r="105" spans="1:4" x14ac:dyDescent="0.25">
      <c r="A105" s="31"/>
      <c r="B105" s="31"/>
      <c r="C105" s="4" t="s">
        <v>137</v>
      </c>
      <c r="D105" s="5">
        <v>42107616</v>
      </c>
    </row>
    <row r="106" spans="1:4" x14ac:dyDescent="0.25">
      <c r="A106" s="31"/>
      <c r="B106" s="31"/>
      <c r="C106" s="4" t="s">
        <v>162</v>
      </c>
      <c r="D106" s="5">
        <v>8428357</v>
      </c>
    </row>
    <row r="107" spans="1:4" x14ac:dyDescent="0.25">
      <c r="A107" s="31"/>
      <c r="B107" s="31"/>
      <c r="C107" s="4" t="s">
        <v>179</v>
      </c>
      <c r="D107" s="5">
        <v>2705300</v>
      </c>
    </row>
    <row r="108" spans="1:4" ht="15.75" thickBot="1" x14ac:dyDescent="0.3">
      <c r="A108" s="26"/>
      <c r="B108" s="27" t="s">
        <v>163</v>
      </c>
      <c r="C108" s="28"/>
      <c r="D108" s="29">
        <f>SUM(D102:D107)</f>
        <v>58410030</v>
      </c>
    </row>
    <row r="109" spans="1:4" x14ac:dyDescent="0.25">
      <c r="D109" s="1"/>
    </row>
    <row r="110" spans="1:4" x14ac:dyDescent="0.25">
      <c r="D110" s="1"/>
    </row>
    <row r="111" spans="1:4" x14ac:dyDescent="0.25">
      <c r="A111" s="16" t="s">
        <v>21</v>
      </c>
      <c r="B111" s="16" t="s">
        <v>159</v>
      </c>
      <c r="C111" s="16" t="s">
        <v>160</v>
      </c>
      <c r="D111" s="17" t="s">
        <v>161</v>
      </c>
    </row>
    <row r="112" spans="1:4" x14ac:dyDescent="0.25">
      <c r="A112" s="4">
        <v>890939936</v>
      </c>
      <c r="B112" s="4" t="s">
        <v>180</v>
      </c>
      <c r="C112" s="4" t="s">
        <v>119</v>
      </c>
      <c r="D112" s="5">
        <v>14976593</v>
      </c>
    </row>
    <row r="113" spans="1:4" ht="15.75" thickBot="1" x14ac:dyDescent="0.3">
      <c r="A113" s="26"/>
      <c r="B113" s="27" t="s">
        <v>163</v>
      </c>
      <c r="C113" s="28"/>
      <c r="D113" s="29">
        <f>SUM(D112)</f>
        <v>14976593</v>
      </c>
    </row>
    <row r="114" spans="1:4" x14ac:dyDescent="0.25">
      <c r="D114" s="1"/>
    </row>
    <row r="115" spans="1:4" ht="15" customHeight="1" x14ac:dyDescent="0.25">
      <c r="D115" s="1"/>
    </row>
    <row r="116" spans="1:4" x14ac:dyDescent="0.25">
      <c r="A116" s="16" t="s">
        <v>21</v>
      </c>
      <c r="B116" s="16" t="s">
        <v>159</v>
      </c>
      <c r="C116" s="16" t="s">
        <v>160</v>
      </c>
      <c r="D116" s="17" t="s">
        <v>161</v>
      </c>
    </row>
    <row r="117" spans="1:4" x14ac:dyDescent="0.25">
      <c r="A117" s="4">
        <v>890980066</v>
      </c>
      <c r="B117" s="4" t="s">
        <v>181</v>
      </c>
      <c r="C117" s="4" t="s">
        <v>119</v>
      </c>
      <c r="D117" s="5">
        <v>20420414</v>
      </c>
    </row>
    <row r="118" spans="1:4" ht="15.75" thickBot="1" x14ac:dyDescent="0.3">
      <c r="A118" s="26"/>
      <c r="B118" s="27" t="s">
        <v>163</v>
      </c>
      <c r="C118" s="28"/>
      <c r="D118" s="29">
        <f>SUM(D117)</f>
        <v>20420414</v>
      </c>
    </row>
    <row r="119" spans="1:4" x14ac:dyDescent="0.25">
      <c r="D119" s="1"/>
    </row>
    <row r="120" spans="1:4" x14ac:dyDescent="0.25">
      <c r="D120" s="1"/>
    </row>
    <row r="121" spans="1:4" x14ac:dyDescent="0.25">
      <c r="A121" s="16" t="s">
        <v>21</v>
      </c>
      <c r="B121" s="16" t="s">
        <v>159</v>
      </c>
      <c r="C121" s="16" t="s">
        <v>160</v>
      </c>
      <c r="D121" s="17" t="s">
        <v>161</v>
      </c>
    </row>
    <row r="122" spans="1:4" x14ac:dyDescent="0.25">
      <c r="A122" s="31">
        <v>890980757</v>
      </c>
      <c r="B122" s="31" t="s">
        <v>182</v>
      </c>
      <c r="C122" s="4" t="s">
        <v>125</v>
      </c>
      <c r="D122" s="5">
        <v>29642367</v>
      </c>
    </row>
    <row r="123" spans="1:4" x14ac:dyDescent="0.25">
      <c r="A123" s="31"/>
      <c r="B123" s="31"/>
      <c r="C123" s="4" t="s">
        <v>183</v>
      </c>
      <c r="D123" s="5">
        <v>24238179</v>
      </c>
    </row>
    <row r="124" spans="1:4" x14ac:dyDescent="0.25">
      <c r="A124" s="31"/>
      <c r="B124" s="31"/>
      <c r="C124" s="4" t="s">
        <v>184</v>
      </c>
      <c r="D124" s="5">
        <v>34404284</v>
      </c>
    </row>
    <row r="125" spans="1:4" x14ac:dyDescent="0.25">
      <c r="A125" s="31"/>
      <c r="B125" s="31"/>
      <c r="C125" s="4" t="s">
        <v>127</v>
      </c>
      <c r="D125" s="5">
        <v>133800</v>
      </c>
    </row>
    <row r="126" spans="1:4" x14ac:dyDescent="0.25">
      <c r="A126" s="31"/>
      <c r="B126" s="31"/>
      <c r="C126" s="4" t="s">
        <v>128</v>
      </c>
      <c r="D126" s="5">
        <v>217344</v>
      </c>
    </row>
    <row r="127" spans="1:4" x14ac:dyDescent="0.25">
      <c r="A127" s="31"/>
      <c r="B127" s="31"/>
      <c r="C127" s="4" t="s">
        <v>129</v>
      </c>
      <c r="D127" s="5">
        <v>212000</v>
      </c>
    </row>
    <row r="128" spans="1:4" x14ac:dyDescent="0.25">
      <c r="A128" s="31"/>
      <c r="B128" s="31"/>
      <c r="C128" s="4" t="s">
        <v>179</v>
      </c>
      <c r="D128" s="5">
        <v>38182948</v>
      </c>
    </row>
    <row r="129" spans="1:4" ht="15.75" thickBot="1" x14ac:dyDescent="0.3">
      <c r="A129" s="26"/>
      <c r="B129" s="27" t="s">
        <v>163</v>
      </c>
      <c r="C129" s="28"/>
      <c r="D129" s="29">
        <f>SUM(D122:D128)</f>
        <v>127030922</v>
      </c>
    </row>
    <row r="130" spans="1:4" x14ac:dyDescent="0.25">
      <c r="D130" s="1"/>
    </row>
    <row r="131" spans="1:4" x14ac:dyDescent="0.25">
      <c r="D131" s="1"/>
    </row>
    <row r="132" spans="1:4" x14ac:dyDescent="0.25">
      <c r="A132" s="16" t="s">
        <v>21</v>
      </c>
      <c r="B132" s="16" t="s">
        <v>159</v>
      </c>
      <c r="C132" s="16" t="s">
        <v>160</v>
      </c>
      <c r="D132" s="17" t="s">
        <v>161</v>
      </c>
    </row>
    <row r="133" spans="1:4" x14ac:dyDescent="0.25">
      <c r="A133" s="31">
        <v>890981137</v>
      </c>
      <c r="B133" s="32" t="s">
        <v>122</v>
      </c>
      <c r="C133" s="4" t="s">
        <v>119</v>
      </c>
      <c r="D133" s="5">
        <v>2927874</v>
      </c>
    </row>
    <row r="134" spans="1:4" x14ac:dyDescent="0.25">
      <c r="A134" s="31"/>
      <c r="B134" s="32"/>
      <c r="C134" s="4" t="s">
        <v>137</v>
      </c>
      <c r="D134" s="5">
        <v>1730300</v>
      </c>
    </row>
    <row r="135" spans="1:4" x14ac:dyDescent="0.25">
      <c r="A135" s="31"/>
      <c r="B135" s="32"/>
      <c r="C135" s="4" t="s">
        <v>131</v>
      </c>
      <c r="D135" s="5">
        <v>8774000</v>
      </c>
    </row>
    <row r="136" spans="1:4" ht="45" customHeight="1" x14ac:dyDescent="0.25">
      <c r="A136" s="31"/>
      <c r="B136" s="32"/>
      <c r="C136" s="4" t="s">
        <v>134</v>
      </c>
      <c r="D136" s="5">
        <v>7844150</v>
      </c>
    </row>
    <row r="137" spans="1:4" ht="15.75" thickBot="1" x14ac:dyDescent="0.3">
      <c r="A137" s="26"/>
      <c r="B137" s="27" t="s">
        <v>163</v>
      </c>
      <c r="C137" s="28"/>
      <c r="D137" s="29">
        <f>SUM(D130:D136)</f>
        <v>21276324</v>
      </c>
    </row>
    <row r="138" spans="1:4" x14ac:dyDescent="0.25">
      <c r="D138" s="1"/>
    </row>
    <row r="139" spans="1:4" x14ac:dyDescent="0.25">
      <c r="D139" s="1"/>
    </row>
    <row r="140" spans="1:4" x14ac:dyDescent="0.25">
      <c r="A140" s="16" t="s">
        <v>21</v>
      </c>
      <c r="B140" s="16" t="s">
        <v>159</v>
      </c>
      <c r="C140" s="16" t="s">
        <v>160</v>
      </c>
      <c r="D140" s="17" t="s">
        <v>161</v>
      </c>
    </row>
    <row r="141" spans="1:4" x14ac:dyDescent="0.25">
      <c r="A141" s="4">
        <v>890981374</v>
      </c>
      <c r="B141" s="4" t="s">
        <v>185</v>
      </c>
      <c r="C141" s="4" t="s">
        <v>119</v>
      </c>
      <c r="D141" s="5">
        <v>7714740</v>
      </c>
    </row>
    <row r="142" spans="1:4" ht="15.75" thickBot="1" x14ac:dyDescent="0.3">
      <c r="A142" s="26"/>
      <c r="B142" s="27" t="s">
        <v>163</v>
      </c>
      <c r="C142" s="28"/>
      <c r="D142" s="29">
        <f>SUM(D141)</f>
        <v>7714740</v>
      </c>
    </row>
    <row r="143" spans="1:4" x14ac:dyDescent="0.25">
      <c r="D143" s="1"/>
    </row>
    <row r="144" spans="1:4" x14ac:dyDescent="0.25">
      <c r="D144" s="1"/>
    </row>
    <row r="145" spans="1:4" x14ac:dyDescent="0.25">
      <c r="A145" s="16" t="s">
        <v>21</v>
      </c>
      <c r="B145" s="16" t="s">
        <v>159</v>
      </c>
      <c r="C145" s="16" t="s">
        <v>160</v>
      </c>
      <c r="D145" s="17" t="s">
        <v>161</v>
      </c>
    </row>
    <row r="146" spans="1:4" x14ac:dyDescent="0.25">
      <c r="A146" s="31">
        <v>890982264</v>
      </c>
      <c r="B146" s="32" t="s">
        <v>54</v>
      </c>
      <c r="C146" s="4" t="s">
        <v>119</v>
      </c>
      <c r="D146" s="5">
        <v>38705973</v>
      </c>
    </row>
    <row r="147" spans="1:4" x14ac:dyDescent="0.25">
      <c r="A147" s="31"/>
      <c r="B147" s="32"/>
      <c r="C147" s="4" t="s">
        <v>125</v>
      </c>
      <c r="D147" s="5">
        <v>120176356</v>
      </c>
    </row>
    <row r="148" spans="1:4" ht="15.75" thickBot="1" x14ac:dyDescent="0.3">
      <c r="A148" s="26"/>
      <c r="B148" s="27" t="s">
        <v>163</v>
      </c>
      <c r="C148" s="28"/>
      <c r="D148" s="29">
        <f>SUM(D146:D147)</f>
        <v>158882329</v>
      </c>
    </row>
    <row r="149" spans="1:4" x14ac:dyDescent="0.25">
      <c r="D149" s="1"/>
    </row>
    <row r="150" spans="1:4" x14ac:dyDescent="0.25">
      <c r="D150" s="1"/>
    </row>
    <row r="151" spans="1:4" x14ac:dyDescent="0.25">
      <c r="A151" s="16" t="s">
        <v>21</v>
      </c>
      <c r="B151" s="16" t="s">
        <v>159</v>
      </c>
      <c r="C151" s="16" t="s">
        <v>160</v>
      </c>
      <c r="D151" s="17" t="s">
        <v>161</v>
      </c>
    </row>
    <row r="152" spans="1:4" x14ac:dyDescent="0.25">
      <c r="A152" s="31">
        <v>890982608</v>
      </c>
      <c r="B152" s="31" t="s">
        <v>10</v>
      </c>
      <c r="C152" s="4" t="s">
        <v>168</v>
      </c>
      <c r="D152" s="5">
        <v>875452</v>
      </c>
    </row>
    <row r="153" spans="1:4" x14ac:dyDescent="0.25">
      <c r="A153" s="31"/>
      <c r="B153" s="31"/>
      <c r="C153" s="4" t="s">
        <v>186</v>
      </c>
      <c r="D153" s="5">
        <v>27161709</v>
      </c>
    </row>
    <row r="154" spans="1:4" x14ac:dyDescent="0.25">
      <c r="A154" s="31"/>
      <c r="B154" s="31"/>
      <c r="C154" s="4" t="s">
        <v>171</v>
      </c>
      <c r="D154" s="5">
        <v>3935150</v>
      </c>
    </row>
    <row r="155" spans="1:4" x14ac:dyDescent="0.25">
      <c r="A155" s="31"/>
      <c r="B155" s="31"/>
      <c r="C155" s="4" t="s">
        <v>112</v>
      </c>
      <c r="D155" s="5">
        <v>32243800</v>
      </c>
    </row>
    <row r="156" spans="1:4" x14ac:dyDescent="0.25">
      <c r="A156" s="31"/>
      <c r="B156" s="31"/>
      <c r="C156" s="4" t="s">
        <v>124</v>
      </c>
      <c r="D156" s="5">
        <v>359619</v>
      </c>
    </row>
    <row r="157" spans="1:4" ht="15.75" thickBot="1" x14ac:dyDescent="0.3">
      <c r="A157" s="26"/>
      <c r="B157" s="27" t="s">
        <v>163</v>
      </c>
      <c r="C157" s="28"/>
      <c r="D157" s="29">
        <f>SUM(D152:D156)</f>
        <v>64575730</v>
      </c>
    </row>
    <row r="158" spans="1:4" x14ac:dyDescent="0.25">
      <c r="D158" s="1"/>
    </row>
    <row r="159" spans="1:4" x14ac:dyDescent="0.25">
      <c r="D159" s="1"/>
    </row>
    <row r="160" spans="1:4" x14ac:dyDescent="0.25">
      <c r="A160" s="16" t="s">
        <v>21</v>
      </c>
      <c r="B160" s="16" t="s">
        <v>159</v>
      </c>
      <c r="C160" s="16" t="s">
        <v>160</v>
      </c>
      <c r="D160" s="17" t="s">
        <v>161</v>
      </c>
    </row>
    <row r="161" spans="1:4" x14ac:dyDescent="0.25">
      <c r="A161" s="30">
        <v>890985703</v>
      </c>
      <c r="B161" s="31" t="s">
        <v>187</v>
      </c>
      <c r="C161" s="4" t="s">
        <v>119</v>
      </c>
      <c r="D161" s="5">
        <v>26205654</v>
      </c>
    </row>
    <row r="162" spans="1:4" x14ac:dyDescent="0.25">
      <c r="A162" s="30"/>
      <c r="B162" s="31"/>
      <c r="C162" s="4" t="s">
        <v>137</v>
      </c>
      <c r="D162" s="5">
        <v>35711210</v>
      </c>
    </row>
    <row r="163" spans="1:4" ht="15.75" thickBot="1" x14ac:dyDescent="0.3">
      <c r="A163" s="26"/>
      <c r="B163" s="27" t="s">
        <v>163</v>
      </c>
      <c r="C163" s="28"/>
      <c r="D163" s="29">
        <f>SUM(D158:D162)</f>
        <v>61916864</v>
      </c>
    </row>
    <row r="164" spans="1:4" x14ac:dyDescent="0.25">
      <c r="D164" s="1"/>
    </row>
    <row r="165" spans="1:4" x14ac:dyDescent="0.25">
      <c r="D165" s="1"/>
    </row>
    <row r="166" spans="1:4" x14ac:dyDescent="0.25">
      <c r="D166" s="1"/>
    </row>
    <row r="167" spans="1:4" x14ac:dyDescent="0.25">
      <c r="A167" s="16" t="s">
        <v>21</v>
      </c>
      <c r="B167" s="16" t="s">
        <v>159</v>
      </c>
      <c r="C167" s="16" t="s">
        <v>160</v>
      </c>
      <c r="D167" s="17" t="s">
        <v>161</v>
      </c>
    </row>
    <row r="168" spans="1:4" x14ac:dyDescent="0.25">
      <c r="A168" s="30">
        <v>891079999</v>
      </c>
      <c r="B168" s="31" t="s">
        <v>114</v>
      </c>
      <c r="C168" s="4" t="s">
        <v>119</v>
      </c>
      <c r="D168" s="5">
        <v>10359466</v>
      </c>
    </row>
    <row r="169" spans="1:4" x14ac:dyDescent="0.25">
      <c r="A169" s="30"/>
      <c r="B169" s="31"/>
      <c r="C169" s="4" t="s">
        <v>137</v>
      </c>
      <c r="D169" s="5">
        <v>16023105</v>
      </c>
    </row>
    <row r="170" spans="1:4" ht="15.75" thickBot="1" x14ac:dyDescent="0.3">
      <c r="A170" s="26"/>
      <c r="B170" s="27" t="s">
        <v>163</v>
      </c>
      <c r="C170" s="28"/>
      <c r="D170" s="29">
        <f>SUM(D165:D169)</f>
        <v>26382571</v>
      </c>
    </row>
    <row r="171" spans="1:4" x14ac:dyDescent="0.25">
      <c r="D171" s="1"/>
    </row>
    <row r="172" spans="1:4" x14ac:dyDescent="0.25">
      <c r="D172" s="1"/>
    </row>
    <row r="173" spans="1:4" x14ac:dyDescent="0.25">
      <c r="A173" s="16" t="s">
        <v>21</v>
      </c>
      <c r="B173" s="16" t="s">
        <v>159</v>
      </c>
      <c r="C173" s="16" t="s">
        <v>160</v>
      </c>
      <c r="D173" s="17" t="s">
        <v>161</v>
      </c>
    </row>
    <row r="174" spans="1:4" x14ac:dyDescent="0.25">
      <c r="A174" s="31">
        <v>900038926</v>
      </c>
      <c r="B174" s="31" t="s">
        <v>138</v>
      </c>
      <c r="C174" s="4" t="s">
        <v>119</v>
      </c>
      <c r="D174" s="5">
        <v>13989181</v>
      </c>
    </row>
    <row r="175" spans="1:4" x14ac:dyDescent="0.25">
      <c r="A175" s="31"/>
      <c r="B175" s="31"/>
      <c r="C175" s="4" t="s">
        <v>137</v>
      </c>
      <c r="D175" s="5">
        <v>10552892</v>
      </c>
    </row>
    <row r="176" spans="1:4" x14ac:dyDescent="0.25">
      <c r="A176" s="31"/>
      <c r="B176" s="31"/>
      <c r="C176" s="4" t="s">
        <v>162</v>
      </c>
      <c r="D176" s="5">
        <v>7424365</v>
      </c>
    </row>
    <row r="177" spans="1:4" x14ac:dyDescent="0.25">
      <c r="A177" s="31"/>
      <c r="B177" s="31"/>
      <c r="C177" s="4" t="s">
        <v>177</v>
      </c>
      <c r="D177" s="5">
        <v>36648341</v>
      </c>
    </row>
    <row r="178" spans="1:4" x14ac:dyDescent="0.25">
      <c r="A178" s="31"/>
      <c r="B178" s="31"/>
      <c r="C178" s="4" t="s">
        <v>188</v>
      </c>
      <c r="D178" s="5">
        <v>10544142</v>
      </c>
    </row>
    <row r="179" spans="1:4" ht="15.75" thickBot="1" x14ac:dyDescent="0.3">
      <c r="A179" s="26"/>
      <c r="B179" s="27" t="s">
        <v>163</v>
      </c>
      <c r="C179" s="28"/>
      <c r="D179" s="29">
        <f>SUM(D174:D178)</f>
        <v>79158921</v>
      </c>
    </row>
    <row r="180" spans="1:4" x14ac:dyDescent="0.25">
      <c r="D180" s="1"/>
    </row>
    <row r="181" spans="1:4" x14ac:dyDescent="0.25">
      <c r="D181" s="1"/>
    </row>
    <row r="182" spans="1:4" x14ac:dyDescent="0.25">
      <c r="A182" s="16" t="s">
        <v>21</v>
      </c>
      <c r="B182" s="16" t="s">
        <v>159</v>
      </c>
      <c r="C182" s="16" t="s">
        <v>160</v>
      </c>
      <c r="D182" s="17" t="s">
        <v>161</v>
      </c>
    </row>
    <row r="183" spans="1:4" x14ac:dyDescent="0.25">
      <c r="A183" s="30">
        <v>900124689</v>
      </c>
      <c r="B183" s="31" t="s">
        <v>85</v>
      </c>
      <c r="C183" s="4" t="s">
        <v>119</v>
      </c>
      <c r="D183" s="5">
        <v>3762913</v>
      </c>
    </row>
    <row r="184" spans="1:4" x14ac:dyDescent="0.25">
      <c r="A184" s="30"/>
      <c r="B184" s="31"/>
      <c r="C184" s="4" t="s">
        <v>137</v>
      </c>
      <c r="D184" s="5">
        <v>5055714</v>
      </c>
    </row>
    <row r="185" spans="1:4" x14ac:dyDescent="0.25">
      <c r="A185" s="30"/>
      <c r="B185" s="31"/>
      <c r="C185" s="4" t="s">
        <v>135</v>
      </c>
      <c r="D185" s="5">
        <v>1713099</v>
      </c>
    </row>
    <row r="186" spans="1:4" x14ac:dyDescent="0.25">
      <c r="A186" s="30"/>
      <c r="B186" s="31"/>
      <c r="C186" s="4" t="s">
        <v>136</v>
      </c>
      <c r="D186" s="5">
        <v>9534418</v>
      </c>
    </row>
    <row r="187" spans="1:4" ht="15.75" thickBot="1" x14ac:dyDescent="0.3">
      <c r="A187" s="26"/>
      <c r="B187" s="27" t="s">
        <v>163</v>
      </c>
      <c r="C187" s="28"/>
      <c r="D187" s="29">
        <f>SUM(D182:D186)</f>
        <v>20066144</v>
      </c>
    </row>
    <row r="188" spans="1:4" x14ac:dyDescent="0.25">
      <c r="D188" s="1"/>
    </row>
    <row r="189" spans="1:4" x14ac:dyDescent="0.25">
      <c r="D189" s="1"/>
    </row>
    <row r="190" spans="1:4" x14ac:dyDescent="0.25">
      <c r="A190" s="16" t="s">
        <v>21</v>
      </c>
      <c r="B190" s="16" t="s">
        <v>159</v>
      </c>
      <c r="C190" s="16" t="s">
        <v>160</v>
      </c>
      <c r="D190" s="17" t="s">
        <v>161</v>
      </c>
    </row>
    <row r="191" spans="1:4" x14ac:dyDescent="0.25">
      <c r="A191" s="4">
        <v>900236850</v>
      </c>
      <c r="B191" s="4" t="s">
        <v>189</v>
      </c>
      <c r="C191" s="4" t="s">
        <v>168</v>
      </c>
      <c r="D191" s="5">
        <v>3789032</v>
      </c>
    </row>
    <row r="192" spans="1:4" ht="15.75" thickBot="1" x14ac:dyDescent="0.3">
      <c r="A192" s="26"/>
      <c r="B192" s="27" t="s">
        <v>163</v>
      </c>
      <c r="C192" s="28"/>
      <c r="D192" s="29">
        <f>SUM(D191)</f>
        <v>3789032</v>
      </c>
    </row>
    <row r="193" spans="1:4" x14ac:dyDescent="0.25">
      <c r="D193" s="1"/>
    </row>
    <row r="194" spans="1:4" x14ac:dyDescent="0.25">
      <c r="D194" s="1"/>
    </row>
    <row r="195" spans="1:4" x14ac:dyDescent="0.25">
      <c r="A195" s="16" t="s">
        <v>21</v>
      </c>
      <c r="B195" s="16" t="s">
        <v>159</v>
      </c>
      <c r="C195" s="16" t="s">
        <v>160</v>
      </c>
      <c r="D195" s="17" t="s">
        <v>161</v>
      </c>
    </row>
    <row r="196" spans="1:4" x14ac:dyDescent="0.25">
      <c r="A196" s="30">
        <v>900390423</v>
      </c>
      <c r="B196" s="31" t="s">
        <v>190</v>
      </c>
      <c r="C196" s="4" t="s">
        <v>119</v>
      </c>
      <c r="D196" s="5">
        <v>14339474</v>
      </c>
    </row>
    <row r="197" spans="1:4" x14ac:dyDescent="0.25">
      <c r="A197" s="30"/>
      <c r="B197" s="31"/>
      <c r="C197" s="4" t="s">
        <v>137</v>
      </c>
      <c r="D197" s="5">
        <v>44031646</v>
      </c>
    </row>
    <row r="198" spans="1:4" x14ac:dyDescent="0.25">
      <c r="A198" s="30"/>
      <c r="B198" s="31"/>
      <c r="C198" s="4" t="s">
        <v>125</v>
      </c>
      <c r="D198" s="5">
        <v>7414446</v>
      </c>
    </row>
    <row r="199" spans="1:4" x14ac:dyDescent="0.25">
      <c r="A199" s="30"/>
      <c r="B199" s="31"/>
      <c r="C199" s="4" t="s">
        <v>120</v>
      </c>
      <c r="D199" s="5">
        <v>144954736</v>
      </c>
    </row>
    <row r="200" spans="1:4" ht="15.75" thickBot="1" x14ac:dyDescent="0.3">
      <c r="A200" s="26"/>
      <c r="B200" s="27" t="s">
        <v>163</v>
      </c>
      <c r="C200" s="28"/>
      <c r="D200" s="29">
        <f>SUM(D195:D199)</f>
        <v>210740302</v>
      </c>
    </row>
    <row r="201" spans="1:4" x14ac:dyDescent="0.25">
      <c r="D201" s="1"/>
    </row>
    <row r="202" spans="1:4" x14ac:dyDescent="0.25">
      <c r="D202" s="1"/>
    </row>
    <row r="203" spans="1:4" x14ac:dyDescent="0.25">
      <c r="A203" s="16" t="s">
        <v>21</v>
      </c>
      <c r="B203" s="16" t="s">
        <v>159</v>
      </c>
      <c r="C203" s="16" t="s">
        <v>160</v>
      </c>
      <c r="D203" s="17" t="s">
        <v>161</v>
      </c>
    </row>
    <row r="204" spans="1:4" x14ac:dyDescent="0.25">
      <c r="A204" s="30">
        <v>900421895</v>
      </c>
      <c r="B204" s="31" t="s">
        <v>191</v>
      </c>
      <c r="C204" s="4" t="s">
        <v>119</v>
      </c>
      <c r="D204" s="5">
        <v>2022128</v>
      </c>
    </row>
    <row r="205" spans="1:4" x14ac:dyDescent="0.25">
      <c r="A205" s="30"/>
      <c r="B205" s="31"/>
      <c r="C205" s="4" t="s">
        <v>113</v>
      </c>
      <c r="D205" s="5">
        <v>116248551</v>
      </c>
    </row>
    <row r="206" spans="1:4" ht="15.75" thickBot="1" x14ac:dyDescent="0.3">
      <c r="A206" s="26"/>
      <c r="B206" s="27" t="s">
        <v>163</v>
      </c>
      <c r="C206" s="28"/>
      <c r="D206" s="29">
        <f>SUM(D201:D205)</f>
        <v>118270679</v>
      </c>
    </row>
    <row r="207" spans="1:4" x14ac:dyDescent="0.25">
      <c r="D207" s="1"/>
    </row>
    <row r="208" spans="1:4" x14ac:dyDescent="0.25">
      <c r="D208" s="1"/>
    </row>
    <row r="209" spans="1:4" x14ac:dyDescent="0.25">
      <c r="A209" s="16" t="s">
        <v>21</v>
      </c>
      <c r="B209" s="16" t="s">
        <v>159</v>
      </c>
      <c r="C209" s="16" t="s">
        <v>160</v>
      </c>
      <c r="D209" s="17" t="s">
        <v>161</v>
      </c>
    </row>
    <row r="210" spans="1:4" x14ac:dyDescent="0.25">
      <c r="A210" s="30">
        <v>900532504</v>
      </c>
      <c r="B210" s="31" t="s">
        <v>192</v>
      </c>
      <c r="C210" s="4" t="s">
        <v>119</v>
      </c>
      <c r="D210" s="5">
        <v>1507695</v>
      </c>
    </row>
    <row r="211" spans="1:4" x14ac:dyDescent="0.25">
      <c r="A211" s="30"/>
      <c r="B211" s="31"/>
      <c r="C211" s="4" t="s">
        <v>137</v>
      </c>
      <c r="D211" s="5">
        <v>15292310</v>
      </c>
    </row>
    <row r="212" spans="1:4" ht="15.75" thickBot="1" x14ac:dyDescent="0.3">
      <c r="A212" s="26"/>
      <c r="B212" s="27" t="s">
        <v>163</v>
      </c>
      <c r="C212" s="28"/>
      <c r="D212" s="29">
        <f>SUM(D207:D211)</f>
        <v>16800005</v>
      </c>
    </row>
    <row r="213" spans="1:4" x14ac:dyDescent="0.25">
      <c r="D213" s="1"/>
    </row>
    <row r="214" spans="1:4" x14ac:dyDescent="0.25">
      <c r="D214" s="1"/>
    </row>
    <row r="215" spans="1:4" x14ac:dyDescent="0.25">
      <c r="A215" s="16" t="s">
        <v>21</v>
      </c>
      <c r="B215" s="16" t="s">
        <v>159</v>
      </c>
      <c r="C215" s="16" t="s">
        <v>160</v>
      </c>
      <c r="D215" s="17" t="s">
        <v>161</v>
      </c>
    </row>
    <row r="216" spans="1:4" x14ac:dyDescent="0.25">
      <c r="A216" s="30">
        <v>900625317</v>
      </c>
      <c r="B216" s="31" t="s">
        <v>96</v>
      </c>
      <c r="C216" s="4" t="s">
        <v>119</v>
      </c>
      <c r="D216" s="5">
        <v>60000</v>
      </c>
    </row>
    <row r="217" spans="1:4" x14ac:dyDescent="0.25">
      <c r="A217" s="30"/>
      <c r="B217" s="31"/>
      <c r="C217" s="4" t="s">
        <v>137</v>
      </c>
      <c r="D217" s="5">
        <v>4396195</v>
      </c>
    </row>
    <row r="218" spans="1:4" x14ac:dyDescent="0.25">
      <c r="A218" s="30"/>
      <c r="B218" s="31"/>
      <c r="C218" s="4" t="s">
        <v>162</v>
      </c>
      <c r="D218" s="5">
        <v>12319913</v>
      </c>
    </row>
    <row r="219" spans="1:4" x14ac:dyDescent="0.25">
      <c r="A219" s="30"/>
      <c r="B219" s="31"/>
      <c r="C219" s="4" t="s">
        <v>133</v>
      </c>
      <c r="D219" s="5">
        <v>658960</v>
      </c>
    </row>
    <row r="220" spans="1:4" ht="15.75" thickBot="1" x14ac:dyDescent="0.3">
      <c r="A220" s="26"/>
      <c r="B220" s="27" t="s">
        <v>163</v>
      </c>
      <c r="C220" s="28"/>
      <c r="D220" s="29">
        <f>SUM(D215:D219)</f>
        <v>17435068</v>
      </c>
    </row>
    <row r="221" spans="1:4" x14ac:dyDescent="0.25">
      <c r="D221" s="1"/>
    </row>
    <row r="222" spans="1:4" x14ac:dyDescent="0.25">
      <c r="D222" s="1"/>
    </row>
    <row r="223" spans="1:4" x14ac:dyDescent="0.25">
      <c r="A223" s="16" t="s">
        <v>21</v>
      </c>
      <c r="B223" s="16" t="s">
        <v>159</v>
      </c>
      <c r="C223" s="16" t="s">
        <v>160</v>
      </c>
      <c r="D223" s="17" t="s">
        <v>161</v>
      </c>
    </row>
    <row r="224" spans="1:4" x14ac:dyDescent="0.25">
      <c r="A224" s="30">
        <v>900959048</v>
      </c>
      <c r="B224" s="31" t="s">
        <v>193</v>
      </c>
      <c r="C224" s="4" t="s">
        <v>194</v>
      </c>
      <c r="D224" s="5">
        <v>298714</v>
      </c>
    </row>
    <row r="225" spans="1:4" x14ac:dyDescent="0.25">
      <c r="A225" s="30"/>
      <c r="B225" s="31"/>
      <c r="C225" s="4" t="s">
        <v>195</v>
      </c>
      <c r="D225" s="5">
        <v>116000</v>
      </c>
    </row>
    <row r="226" spans="1:4" x14ac:dyDescent="0.25">
      <c r="A226" s="30"/>
      <c r="B226" s="31"/>
      <c r="C226" s="4" t="s">
        <v>196</v>
      </c>
      <c r="D226" s="5">
        <v>11305</v>
      </c>
    </row>
    <row r="227" spans="1:4" x14ac:dyDescent="0.25">
      <c r="A227" s="30"/>
      <c r="B227" s="31"/>
      <c r="C227" s="4" t="s">
        <v>197</v>
      </c>
      <c r="D227" s="5">
        <v>167200</v>
      </c>
    </row>
    <row r="228" spans="1:4" x14ac:dyDescent="0.25">
      <c r="A228" s="30"/>
      <c r="B228" s="31"/>
      <c r="C228" s="4" t="s">
        <v>198</v>
      </c>
      <c r="D228" s="5">
        <v>54400</v>
      </c>
    </row>
    <row r="229" spans="1:4" x14ac:dyDescent="0.25">
      <c r="A229" s="30"/>
      <c r="B229" s="31"/>
      <c r="C229" s="4" t="s">
        <v>199</v>
      </c>
      <c r="D229" s="5">
        <v>504561</v>
      </c>
    </row>
    <row r="230" spans="1:4" ht="15.75" thickBot="1" x14ac:dyDescent="0.3">
      <c r="A230" s="26"/>
      <c r="B230" s="27" t="s">
        <v>163</v>
      </c>
      <c r="C230" s="28"/>
      <c r="D230" s="29">
        <f>SUM(D224:D229)</f>
        <v>1152180</v>
      </c>
    </row>
    <row r="231" spans="1:4" x14ac:dyDescent="0.25">
      <c r="D231" s="1"/>
    </row>
    <row r="232" spans="1:4" x14ac:dyDescent="0.25">
      <c r="D232" s="1"/>
    </row>
    <row r="233" spans="1:4" x14ac:dyDescent="0.25">
      <c r="D233" s="1"/>
    </row>
    <row r="234" spans="1:4" x14ac:dyDescent="0.25">
      <c r="A234" s="16" t="s">
        <v>21</v>
      </c>
      <c r="B234" s="16" t="s">
        <v>159</v>
      </c>
      <c r="C234" s="16" t="s">
        <v>160</v>
      </c>
      <c r="D234" s="17" t="s">
        <v>161</v>
      </c>
    </row>
    <row r="235" spans="1:4" x14ac:dyDescent="0.25">
      <c r="A235" s="37">
        <v>901180382</v>
      </c>
      <c r="B235" s="4" t="s">
        <v>200</v>
      </c>
      <c r="C235" s="4" t="s">
        <v>171</v>
      </c>
      <c r="D235" s="5">
        <v>3482150</v>
      </c>
    </row>
    <row r="236" spans="1:4" ht="15.75" thickBot="1" x14ac:dyDescent="0.3">
      <c r="A236" s="26"/>
      <c r="B236" s="27" t="s">
        <v>163</v>
      </c>
      <c r="C236" s="28"/>
      <c r="D236" s="29">
        <f>SUM(D235)</f>
        <v>3482150</v>
      </c>
    </row>
  </sheetData>
  <mergeCells count="48">
    <mergeCell ref="A216:A219"/>
    <mergeCell ref="B216:B219"/>
    <mergeCell ref="A224:A229"/>
    <mergeCell ref="B224:B229"/>
    <mergeCell ref="A196:A199"/>
    <mergeCell ref="B196:B199"/>
    <mergeCell ref="A204:A205"/>
    <mergeCell ref="B204:B205"/>
    <mergeCell ref="A210:A211"/>
    <mergeCell ref="B210:B211"/>
    <mergeCell ref="A168:A169"/>
    <mergeCell ref="B168:B169"/>
    <mergeCell ref="A174:A178"/>
    <mergeCell ref="B174:B178"/>
    <mergeCell ref="A183:A186"/>
    <mergeCell ref="B183:B186"/>
    <mergeCell ref="A146:A147"/>
    <mergeCell ref="B146:B147"/>
    <mergeCell ref="A152:A156"/>
    <mergeCell ref="B152:B156"/>
    <mergeCell ref="A161:A162"/>
    <mergeCell ref="B161:B162"/>
    <mergeCell ref="A69:A70"/>
    <mergeCell ref="B69:B70"/>
    <mergeCell ref="A74:A75"/>
    <mergeCell ref="B74:B75"/>
    <mergeCell ref="A81:A86"/>
    <mergeCell ref="B81:B86"/>
    <mergeCell ref="B48:B49"/>
    <mergeCell ref="A54:A57"/>
    <mergeCell ref="B54:B57"/>
    <mergeCell ref="A62:A64"/>
    <mergeCell ref="B62:B64"/>
    <mergeCell ref="A2:A6"/>
    <mergeCell ref="B2:B6"/>
    <mergeCell ref="A17:A21"/>
    <mergeCell ref="B17:B21"/>
    <mergeCell ref="A42:A43"/>
    <mergeCell ref="B42:B43"/>
    <mergeCell ref="A48:A49"/>
    <mergeCell ref="A92:A94"/>
    <mergeCell ref="B92:B94"/>
    <mergeCell ref="A104:A107"/>
    <mergeCell ref="B104:B107"/>
    <mergeCell ref="A122:A128"/>
    <mergeCell ref="B122:B128"/>
    <mergeCell ref="A133:A136"/>
    <mergeCell ref="B133:B1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FT022 REPORTE PNA MAYO 2024  </vt:lpstr>
      <vt:lpstr>PAGOS PNA MAYO 2024</vt:lpstr>
    </vt:vector>
  </TitlesOfParts>
  <Company>XXXXXXXXXXXXXXXXXXXXXXXXXXX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BAEZ MEDINA</dc:creator>
  <cp:lastModifiedBy>JANETH HIGUITA HURTADO</cp:lastModifiedBy>
  <dcterms:created xsi:type="dcterms:W3CDTF">2024-02-07T21:06:42Z</dcterms:created>
  <dcterms:modified xsi:type="dcterms:W3CDTF">2024-06-07T13:59:17Z</dcterms:modified>
</cp:coreProperties>
</file>