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0\RIPS\Página\2018\"/>
    </mc:Choice>
  </mc:AlternateContent>
  <bookViews>
    <workbookView xWindow="120" yWindow="150" windowWidth="21300" windowHeight="9645"/>
  </bookViews>
  <sheets>
    <sheet name="4.4.1Consulta" sheetId="24" r:id="rId1"/>
  </sheets>
  <calcPr calcId="152511"/>
</workbook>
</file>

<file path=xl/calcChain.xml><?xml version="1.0" encoding="utf-8"?>
<calcChain xmlns="http://schemas.openxmlformats.org/spreadsheetml/2006/main">
  <c r="D22" i="24" l="1"/>
  <c r="D23" i="24"/>
  <c r="D24" i="24"/>
  <c r="D25" i="24"/>
  <c r="D26" i="24"/>
  <c r="D27" i="24"/>
  <c r="D28" i="24"/>
  <c r="D29" i="24"/>
  <c r="D30" i="24"/>
  <c r="D21" i="24"/>
  <c r="D9" i="24"/>
  <c r="D10" i="24"/>
  <c r="D11" i="24"/>
  <c r="D12" i="24"/>
  <c r="D13" i="24"/>
  <c r="D14" i="24"/>
  <c r="D15" i="24"/>
  <c r="D16" i="24"/>
  <c r="D17" i="24"/>
  <c r="D8" i="24"/>
  <c r="D34" i="24"/>
  <c r="D35" i="24"/>
  <c r="D36" i="24"/>
  <c r="D37" i="24"/>
  <c r="D38" i="24"/>
  <c r="D39" i="24"/>
  <c r="D40" i="24"/>
  <c r="D41" i="24"/>
  <c r="D42" i="24"/>
  <c r="D43" i="24"/>
  <c r="D47" i="24"/>
  <c r="D48" i="24"/>
  <c r="D49" i="24"/>
  <c r="D50" i="24"/>
  <c r="D51" i="24"/>
  <c r="D52" i="24"/>
  <c r="D53" i="24"/>
  <c r="D54" i="24"/>
  <c r="D55" i="24"/>
  <c r="D56" i="24"/>
  <c r="D60" i="24"/>
  <c r="D61" i="24"/>
  <c r="D62" i="24"/>
  <c r="D63" i="24"/>
  <c r="D64" i="24"/>
  <c r="D65" i="24"/>
  <c r="D66" i="24"/>
  <c r="D67" i="24"/>
  <c r="D68" i="24"/>
  <c r="D69" i="24"/>
  <c r="D73" i="24"/>
  <c r="D74" i="24"/>
  <c r="D75" i="24"/>
  <c r="D76" i="24"/>
  <c r="D77" i="24"/>
  <c r="D78" i="24"/>
  <c r="D79" i="24"/>
  <c r="D80" i="24"/>
  <c r="D81" i="24"/>
  <c r="D82" i="24"/>
  <c r="H83" i="24"/>
  <c r="G83" i="24"/>
  <c r="F83" i="24"/>
  <c r="E83" i="24"/>
  <c r="C83" i="24"/>
  <c r="H70" i="24"/>
  <c r="G70" i="24"/>
  <c r="F70" i="24"/>
  <c r="E70" i="24"/>
  <c r="C70" i="24"/>
  <c r="H57" i="24"/>
  <c r="G57" i="24"/>
  <c r="F57" i="24"/>
  <c r="E57" i="24"/>
  <c r="C57" i="24"/>
  <c r="H44" i="24"/>
  <c r="G44" i="24"/>
  <c r="F44" i="24"/>
  <c r="E44" i="24"/>
  <c r="D44" i="24"/>
  <c r="C44" i="24"/>
  <c r="C31" i="24"/>
  <c r="H31" i="24"/>
  <c r="G31" i="24"/>
  <c r="F31" i="24"/>
  <c r="E31" i="24"/>
  <c r="E18" i="24"/>
  <c r="F18" i="24"/>
  <c r="G18" i="24"/>
  <c r="H18" i="24"/>
  <c r="C18" i="24"/>
  <c r="D18" i="24" l="1"/>
  <c r="D83" i="24"/>
  <c r="D70" i="24"/>
  <c r="D57" i="24"/>
  <c r="D84" i="24"/>
  <c r="D71" i="24"/>
  <c r="D58" i="24"/>
  <c r="D45" i="24"/>
  <c r="D32" i="24"/>
  <c r="D19" i="24"/>
</calcChain>
</file>

<file path=xl/sharedStrings.xml><?xml version="1.0" encoding="utf-8"?>
<sst xmlns="http://schemas.openxmlformats.org/spreadsheetml/2006/main" count="150" uniqueCount="83">
  <si>
    <t>Total</t>
  </si>
  <si>
    <t>J459</t>
  </si>
  <si>
    <t>ASMA  NO ESPECIFICADA</t>
  </si>
  <si>
    <t>J00X</t>
  </si>
  <si>
    <t>RINOFARINGITIS AGUDA (RESFRIADO COMUN)</t>
  </si>
  <si>
    <t>I10X</t>
  </si>
  <si>
    <t>HIPERTENSION ESENCIAL (PRIMARIA)</t>
  </si>
  <si>
    <t>N390</t>
  </si>
  <si>
    <t>INFECCION DE VIAS URINARIAS  SITIO NO ESPECIFICADO</t>
  </si>
  <si>
    <t>A09X</t>
  </si>
  <si>
    <t>DIARREA Y GASTROENTERITIS DE PRESUNTO ORIGEN INFECCIOSO</t>
  </si>
  <si>
    <t>J219</t>
  </si>
  <si>
    <t>BRONQUIOLITIS AGUDA  NO ESPECIFICADA</t>
  </si>
  <si>
    <t>B349</t>
  </si>
  <si>
    <t>INFECCION VIRAL  NO ESPECIFICADA</t>
  </si>
  <si>
    <t>R509</t>
  </si>
  <si>
    <t>FIEBRE  NO ESPECIFICADA</t>
  </si>
  <si>
    <t>R51X</t>
  </si>
  <si>
    <t>CEFALEA</t>
  </si>
  <si>
    <t>G439</t>
  </si>
  <si>
    <t>M545</t>
  </si>
  <si>
    <t>LUMBAGO NO ESPECIFICADO</t>
  </si>
  <si>
    <t>P073</t>
  </si>
  <si>
    <t>OTROS RECIEN NACIDOS PRETERMINO</t>
  </si>
  <si>
    <t>M255</t>
  </si>
  <si>
    <t>DOLOR EN ARTICULACION</t>
  </si>
  <si>
    <t>K021</t>
  </si>
  <si>
    <t>CARIES DE LA DENTINA</t>
  </si>
  <si>
    <t>E039</t>
  </si>
  <si>
    <t>HIPOTIROIDISMO  NO ESPECIFICADO</t>
  </si>
  <si>
    <t>E119</t>
  </si>
  <si>
    <t>DIABETES MELLITUS NO INSULINODEPENDIENTE SIN MENCION DE COMPLICACION</t>
  </si>
  <si>
    <t>OTROS DX</t>
  </si>
  <si>
    <t>Total Departamento</t>
  </si>
  <si>
    <t>Código causa</t>
  </si>
  <si>
    <t>Causas</t>
  </si>
  <si>
    <t>%</t>
  </si>
  <si>
    <t>Urbana</t>
  </si>
  <si>
    <t>Rural</t>
  </si>
  <si>
    <t>Hombre</t>
  </si>
  <si>
    <t>Mujer</t>
  </si>
  <si>
    <t>4.4.1 Diez primeras causas de Consultas de morbilidad en Antioquia según grupos de edad, zona y sexo</t>
  </si>
  <si>
    <t>&lt; 1 año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</si>
  <si>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</si>
  <si>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</si>
  <si>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</si>
  <si>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</si>
  <si>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</si>
  <si>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</si>
  <si>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</si>
  <si>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</si>
  <si>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</si>
  <si>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</si>
  <si>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</si>
  <si>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r>
      <t xml:space="preserve">Fuente:
</t>
    </r>
    <r>
      <rPr>
        <sz val="10"/>
        <color theme="1"/>
        <rFont val="Arial"/>
        <family val="2"/>
      </rPr>
      <t>Sistema de Información para la consolidación de información de los Registros Individuales de Prestación de Servicios - SisMasterRips, Secretaría Seccional de Salud y Protección Social de Antioquia, Gobernación de Antioquia. Fecha de corte: 31/12/2018</t>
    </r>
  </si>
  <si>
    <t>CONTROL DE SALUD DE RUTINA DEL NI¥O</t>
  </si>
  <si>
    <t>CONSULTA PARA ATENCION Y SUPERVISION DE LA SALUD DE OTROS NI¥OS O LACTANTES SANOS</t>
  </si>
  <si>
    <t>CONSULTA PARA ATENCION Y SUPERVISION DE LA SALUD DEL NI¥O</t>
  </si>
  <si>
    <t>BRONQUIOLITIS AGUDA DEBIDA A VIRUS SINCITIAL RESPIRATORIO</t>
  </si>
  <si>
    <t>EXAMEN ODONTOLOGICO</t>
  </si>
  <si>
    <t>EXAMEN DEL ESTADO DE DESARROLLO DEL ADOLESCENTE</t>
  </si>
  <si>
    <t>EXAMEN DURANTE EL PERIODO DE CRECIMIENTO RAPIDO EN LA INFANCIA</t>
  </si>
  <si>
    <t>CONSEJO Y ASESORAMIENTO GENERAL SOBRE LA ANTICONCEPCION</t>
  </si>
  <si>
    <t>SUPERVISION DE EMBARAZO DE ALTO RIESGO  SIN OTRA ESPECIFICACION</t>
  </si>
  <si>
    <t>MIGRA¥A  NO ESPECIFICADA</t>
  </si>
  <si>
    <t>SUPERVISION DEL USO DE DROGAS ANTICONCEPTIVAS</t>
  </si>
  <si>
    <t>OTROS SINTOMAS Y SIGNOS GENERALES ESPECIFICADOS</t>
  </si>
  <si>
    <t>EXAMEN MEDICO GENERAL</t>
  </si>
  <si>
    <t>ATENCION POR OTROS PROCEDIMIENTOS DE REHABILITACION</t>
  </si>
  <si>
    <t>R688</t>
  </si>
  <si>
    <t>Z508</t>
  </si>
  <si>
    <t>Z000</t>
  </si>
  <si>
    <t>B24X</t>
  </si>
  <si>
    <t>Z300</t>
  </si>
  <si>
    <t>Z359</t>
  </si>
  <si>
    <t>Z304</t>
  </si>
  <si>
    <t>Z012</t>
  </si>
  <si>
    <t>Z003</t>
  </si>
  <si>
    <t>Z002</t>
  </si>
  <si>
    <t>Z761</t>
  </si>
  <si>
    <t>Z001</t>
  </si>
  <si>
    <t>Z762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</si>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</sst>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25"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6" fillId="3" borderId="4" xfId="0" quotePrefix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C10" sqref="C10"/>
    </sheetView>
  </sheetViews>
  <sheetFormatPr baseColWidth="10" defaultRowHeight="15" x14ac:dyDescent="0.25"/>
  <cols>
    <col min="1" max="1" width="16.28515625" customWidth="1"/>
    <col min="2" max="2" width="49.7109375" customWidth="1"/>
    <col min="4" max="4" width="11.42578125" style="2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1" t="s">
        <v>41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2" t="s">
        <v>82</v>
      </c>
      <c r="B3" s="12"/>
      <c r="C3" s="12"/>
      <c r="D3" s="12"/>
      <c r="E3" s="12"/>
      <c r="F3" s="12"/>
      <c r="G3" s="12"/>
      <c r="H3" s="12"/>
    </row>
    <row r="4" spans="1:8" x14ac:dyDescent="0.25">
      <c r="A4" s="2"/>
      <c r="B4" s="2"/>
      <c r="C4" s="2"/>
      <c r="E4" s="2"/>
      <c r="F4" s="2"/>
      <c r="G4" s="2"/>
      <c r="H4" s="2"/>
    </row>
    <row r="5" spans="1:8" x14ac:dyDescent="0.25">
      <c r="A5" s="8" t="s">
        <v>34</v>
      </c>
      <c r="B5" s="8" t="s">
        <v>35</v>
      </c>
      <c r="C5" s="8" t="s">
        <v>0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40</v>
      </c>
    </row>
    <row r="6" spans="1:8" x14ac:dyDescent="0.25">
      <c r="A6" s="18" t="s">
        <v>33</v>
      </c>
      <c r="B6" s="19"/>
      <c r="C6" s="9">
        <v>19595950</v>
      </c>
      <c r="D6" s="10">
        <v>100</v>
      </c>
      <c r="E6" s="9">
        <v>17927060</v>
      </c>
      <c r="F6" s="9">
        <v>1668885</v>
      </c>
      <c r="G6" s="9">
        <v>7186773</v>
      </c>
      <c r="H6" s="9">
        <v>12409169</v>
      </c>
    </row>
    <row r="7" spans="1:8" s="2" customFormat="1" x14ac:dyDescent="0.25">
      <c r="A7" s="13" t="s">
        <v>42</v>
      </c>
      <c r="B7" s="14"/>
      <c r="C7" s="14"/>
      <c r="D7" s="14"/>
      <c r="E7" s="14"/>
      <c r="F7" s="14"/>
      <c r="G7" s="14"/>
      <c r="H7" s="15"/>
    </row>
    <row r="8" spans="1:8" x14ac:dyDescent="0.25">
      <c r="A8" s="3" t="s">
        <v>80</v>
      </c>
      <c r="B8" s="4" t="s">
        <v>55</v>
      </c>
      <c r="C8" s="5">
        <v>140185</v>
      </c>
      <c r="D8" s="1">
        <f>(C8/$C$19)*100</f>
        <v>26.428607787281617</v>
      </c>
      <c r="E8" s="5">
        <v>115744</v>
      </c>
      <c r="F8" s="5">
        <v>24441</v>
      </c>
      <c r="G8" s="5">
        <v>71009</v>
      </c>
      <c r="H8" s="5">
        <v>69176</v>
      </c>
    </row>
    <row r="9" spans="1:8" x14ac:dyDescent="0.25">
      <c r="A9" s="3" t="s">
        <v>3</v>
      </c>
      <c r="B9" s="4" t="s">
        <v>4</v>
      </c>
      <c r="C9" s="5">
        <v>38705</v>
      </c>
      <c r="D9" s="1">
        <f t="shared" ref="D9:D17" si="0">(C9/$C$19)*100</f>
        <v>7.2969238107267893</v>
      </c>
      <c r="E9" s="5">
        <v>36342</v>
      </c>
      <c r="F9" s="5">
        <v>2363</v>
      </c>
      <c r="G9" s="5">
        <v>20291</v>
      </c>
      <c r="H9" s="5">
        <v>18414</v>
      </c>
    </row>
    <row r="10" spans="1:8" x14ac:dyDescent="0.25">
      <c r="A10" s="3" t="s">
        <v>11</v>
      </c>
      <c r="B10" s="4" t="s">
        <v>12</v>
      </c>
      <c r="C10" s="5">
        <v>32477</v>
      </c>
      <c r="D10" s="1">
        <f t="shared" si="0"/>
        <v>6.1227798630919503</v>
      </c>
      <c r="E10" s="5">
        <v>30884</v>
      </c>
      <c r="F10" s="5">
        <v>1593</v>
      </c>
      <c r="G10" s="5">
        <v>18661</v>
      </c>
      <c r="H10" s="5">
        <v>13816</v>
      </c>
    </row>
    <row r="11" spans="1:8" x14ac:dyDescent="0.25">
      <c r="A11" s="3" t="s">
        <v>81</v>
      </c>
      <c r="B11" s="4" t="s">
        <v>56</v>
      </c>
      <c r="C11" s="5">
        <v>23043</v>
      </c>
      <c r="D11" s="1">
        <f t="shared" si="0"/>
        <v>4.344219490261656</v>
      </c>
      <c r="E11" s="5">
        <v>21160</v>
      </c>
      <c r="F11" s="5">
        <v>1883</v>
      </c>
      <c r="G11" s="5">
        <v>11919</v>
      </c>
      <c r="H11" s="5">
        <v>11124</v>
      </c>
    </row>
    <row r="12" spans="1:8" x14ac:dyDescent="0.25">
      <c r="A12" s="3" t="s">
        <v>79</v>
      </c>
      <c r="B12" s="4" t="s">
        <v>57</v>
      </c>
      <c r="C12" s="5">
        <v>20077</v>
      </c>
      <c r="D12" s="1">
        <f t="shared" si="0"/>
        <v>3.7850494599654243</v>
      </c>
      <c r="E12" s="5">
        <v>19516</v>
      </c>
      <c r="F12" s="5">
        <v>561</v>
      </c>
      <c r="G12" s="5">
        <v>10672</v>
      </c>
      <c r="H12" s="5">
        <v>9405</v>
      </c>
    </row>
    <row r="13" spans="1:8" x14ac:dyDescent="0.25">
      <c r="A13" s="3" t="s">
        <v>9</v>
      </c>
      <c r="B13" s="4" t="s">
        <v>10</v>
      </c>
      <c r="C13" s="5">
        <v>13901</v>
      </c>
      <c r="D13" s="1">
        <f t="shared" si="0"/>
        <v>2.6207088978920838</v>
      </c>
      <c r="E13" s="5">
        <v>12825</v>
      </c>
      <c r="F13" s="5">
        <v>1076</v>
      </c>
      <c r="G13" s="5">
        <v>7410</v>
      </c>
      <c r="H13" s="5">
        <v>6491</v>
      </c>
    </row>
    <row r="14" spans="1:8" x14ac:dyDescent="0.25">
      <c r="A14" s="3" t="s">
        <v>22</v>
      </c>
      <c r="B14" s="4" t="s">
        <v>23</v>
      </c>
      <c r="C14" s="5">
        <v>12858</v>
      </c>
      <c r="D14" s="1">
        <f t="shared" si="0"/>
        <v>2.4240756067258769</v>
      </c>
      <c r="E14" s="5">
        <v>12486</v>
      </c>
      <c r="F14" s="5">
        <v>372</v>
      </c>
      <c r="G14" s="5">
        <v>7535</v>
      </c>
      <c r="H14" s="5">
        <v>5323</v>
      </c>
    </row>
    <row r="15" spans="1:8" x14ac:dyDescent="0.25">
      <c r="A15" s="3" t="s">
        <v>15</v>
      </c>
      <c r="B15" s="4" t="s">
        <v>8</v>
      </c>
      <c r="C15" s="5">
        <v>7313</v>
      </c>
      <c r="D15" s="1">
        <f t="shared" si="0"/>
        <v>1.37869535790841</v>
      </c>
      <c r="E15" s="5">
        <v>6872</v>
      </c>
      <c r="F15" s="5">
        <v>441</v>
      </c>
      <c r="G15" s="5">
        <v>3875</v>
      </c>
      <c r="H15" s="5">
        <v>3438</v>
      </c>
    </row>
    <row r="16" spans="1:8" x14ac:dyDescent="0.25">
      <c r="A16" s="3" t="s">
        <v>7</v>
      </c>
      <c r="B16" s="4" t="s">
        <v>16</v>
      </c>
      <c r="C16" s="5">
        <v>7395</v>
      </c>
      <c r="D16" s="1">
        <f t="shared" si="0"/>
        <v>1.3941545428323112</v>
      </c>
      <c r="E16" s="5">
        <v>6325</v>
      </c>
      <c r="F16" s="5">
        <v>1070</v>
      </c>
      <c r="G16" s="5">
        <v>4027</v>
      </c>
      <c r="H16" s="5">
        <v>3368</v>
      </c>
    </row>
    <row r="17" spans="1:8" x14ac:dyDescent="0.25">
      <c r="A17" s="3" t="s">
        <v>13</v>
      </c>
      <c r="B17" s="4" t="s">
        <v>58</v>
      </c>
      <c r="C17" s="5">
        <v>6105</v>
      </c>
      <c r="D17" s="1">
        <f t="shared" si="0"/>
        <v>1.1509551702489871</v>
      </c>
      <c r="E17" s="5">
        <v>5812</v>
      </c>
      <c r="F17" s="5">
        <v>293</v>
      </c>
      <c r="G17" s="5">
        <v>3706</v>
      </c>
      <c r="H17" s="5">
        <v>2399</v>
      </c>
    </row>
    <row r="18" spans="1:8" s="2" customFormat="1" x14ac:dyDescent="0.25">
      <c r="A18" s="3"/>
      <c r="B18" s="4" t="s">
        <v>32</v>
      </c>
      <c r="C18" s="5">
        <f>(C19-SUM(C8:C17))</f>
        <v>228370</v>
      </c>
      <c r="D18" s="5">
        <f>(D32-SUM(D8:D17))</f>
        <v>43.053830013064889</v>
      </c>
      <c r="E18" s="5">
        <f t="shared" ref="D18:H18" si="1">(E19-SUM(E8:E17))</f>
        <v>212882</v>
      </c>
      <c r="F18" s="5">
        <f t="shared" si="1"/>
        <v>15488</v>
      </c>
      <c r="G18" s="5">
        <f t="shared" si="1"/>
        <v>123378</v>
      </c>
      <c r="H18" s="5">
        <f t="shared" si="1"/>
        <v>104992</v>
      </c>
    </row>
    <row r="19" spans="1:8" x14ac:dyDescent="0.25">
      <c r="A19" s="16" t="s">
        <v>43</v>
      </c>
      <c r="B19" s="17"/>
      <c r="C19" s="6">
        <v>530429</v>
      </c>
      <c r="D19" s="7">
        <f t="shared" ref="D9:D19" si="2">(C19/$C$19)*100</f>
        <v>100</v>
      </c>
      <c r="E19" s="6">
        <v>480848</v>
      </c>
      <c r="F19" s="6">
        <v>49581</v>
      </c>
      <c r="G19" s="6">
        <v>282483</v>
      </c>
      <c r="H19" s="6">
        <v>247946</v>
      </c>
    </row>
    <row r="20" spans="1:8" s="2" customFormat="1" x14ac:dyDescent="0.25">
      <c r="A20" s="23" t="s">
        <v>44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3" t="s">
        <v>80</v>
      </c>
      <c r="B21" s="4" t="s">
        <v>55</v>
      </c>
      <c r="C21" s="5">
        <v>262324</v>
      </c>
      <c r="D21" s="1">
        <f>(C21/$C$32)*100</f>
        <v>23.016227456382403</v>
      </c>
      <c r="E21" s="5">
        <v>207085</v>
      </c>
      <c r="F21" s="5">
        <v>55237</v>
      </c>
      <c r="G21" s="5">
        <v>133924</v>
      </c>
      <c r="H21" s="5">
        <v>128400</v>
      </c>
    </row>
    <row r="22" spans="1:8" x14ac:dyDescent="0.25">
      <c r="A22" s="3" t="s">
        <v>3</v>
      </c>
      <c r="B22" s="4" t="s">
        <v>4</v>
      </c>
      <c r="C22" s="5">
        <v>75228</v>
      </c>
      <c r="D22" s="1">
        <f t="shared" ref="D22:D30" si="3">(C22/$C$32)*100</f>
        <v>6.6004816909193798</v>
      </c>
      <c r="E22" s="5">
        <v>71133</v>
      </c>
      <c r="F22" s="5">
        <v>4095</v>
      </c>
      <c r="G22" s="5">
        <v>39452</v>
      </c>
      <c r="H22" s="5">
        <v>35776</v>
      </c>
    </row>
    <row r="23" spans="1:8" x14ac:dyDescent="0.25">
      <c r="A23" s="3" t="s">
        <v>9</v>
      </c>
      <c r="B23" s="4" t="s">
        <v>10</v>
      </c>
      <c r="C23" s="5">
        <v>46857</v>
      </c>
      <c r="D23" s="1">
        <f t="shared" si="3"/>
        <v>4.1112188359574819</v>
      </c>
      <c r="E23" s="5">
        <v>44271</v>
      </c>
      <c r="F23" s="5">
        <v>2586</v>
      </c>
      <c r="G23" s="5">
        <v>25543</v>
      </c>
      <c r="H23" s="5">
        <v>21314</v>
      </c>
    </row>
    <row r="24" spans="1:8" x14ac:dyDescent="0.25">
      <c r="A24" s="3" t="s">
        <v>79</v>
      </c>
      <c r="B24" s="4" t="s">
        <v>57</v>
      </c>
      <c r="C24" s="5">
        <v>32241</v>
      </c>
      <c r="D24" s="1">
        <f t="shared" si="3"/>
        <v>2.8288154702628243</v>
      </c>
      <c r="E24" s="5">
        <v>31013</v>
      </c>
      <c r="F24" s="5">
        <v>1228</v>
      </c>
      <c r="G24" s="5">
        <v>16579</v>
      </c>
      <c r="H24" s="5">
        <v>15662</v>
      </c>
    </row>
    <row r="25" spans="1:8" x14ac:dyDescent="0.25">
      <c r="A25" s="3" t="s">
        <v>81</v>
      </c>
      <c r="B25" s="4" t="s">
        <v>56</v>
      </c>
      <c r="C25" s="5">
        <v>29250</v>
      </c>
      <c r="D25" s="1">
        <f t="shared" si="3"/>
        <v>2.5663860458790859</v>
      </c>
      <c r="E25" s="5">
        <v>25828</v>
      </c>
      <c r="F25" s="5">
        <v>3422</v>
      </c>
      <c r="G25" s="5">
        <v>15006</v>
      </c>
      <c r="H25" s="5">
        <v>14244</v>
      </c>
    </row>
    <row r="26" spans="1:8" x14ac:dyDescent="0.25">
      <c r="A26" s="3" t="s">
        <v>76</v>
      </c>
      <c r="B26" s="4" t="s">
        <v>59</v>
      </c>
      <c r="C26" s="5">
        <v>27772</v>
      </c>
      <c r="D26" s="1">
        <f t="shared" si="3"/>
        <v>2.4367067783300502</v>
      </c>
      <c r="E26" s="5">
        <v>24446</v>
      </c>
      <c r="F26" s="5">
        <v>3326</v>
      </c>
      <c r="G26" s="5">
        <v>13921</v>
      </c>
      <c r="H26" s="5">
        <v>13851</v>
      </c>
    </row>
    <row r="27" spans="1:8" x14ac:dyDescent="0.25">
      <c r="A27" s="3" t="s">
        <v>1</v>
      </c>
      <c r="B27" s="4" t="s">
        <v>2</v>
      </c>
      <c r="C27" s="5">
        <v>24161</v>
      </c>
      <c r="D27" s="1">
        <f t="shared" si="3"/>
        <v>2.1198787437430631</v>
      </c>
      <c r="E27" s="5">
        <v>23294</v>
      </c>
      <c r="F27" s="5">
        <v>867</v>
      </c>
      <c r="G27" s="5">
        <v>13882</v>
      </c>
      <c r="H27" s="5">
        <v>10279</v>
      </c>
    </row>
    <row r="28" spans="1:8" x14ac:dyDescent="0.25">
      <c r="A28" s="3" t="s">
        <v>7</v>
      </c>
      <c r="B28" s="4" t="s">
        <v>8</v>
      </c>
      <c r="C28" s="5">
        <v>22238</v>
      </c>
      <c r="D28" s="1">
        <f t="shared" si="3"/>
        <v>1.9511553124191152</v>
      </c>
      <c r="E28" s="5">
        <v>20519</v>
      </c>
      <c r="F28" s="5">
        <v>1719</v>
      </c>
      <c r="G28" s="5">
        <v>6533</v>
      </c>
      <c r="H28" s="5">
        <v>15705</v>
      </c>
    </row>
    <row r="29" spans="1:8" x14ac:dyDescent="0.25">
      <c r="A29" s="3" t="s">
        <v>15</v>
      </c>
      <c r="B29" s="4" t="s">
        <v>16</v>
      </c>
      <c r="C29" s="5">
        <v>19996</v>
      </c>
      <c r="D29" s="1">
        <f t="shared" si="3"/>
        <v>1.7544429187486565</v>
      </c>
      <c r="E29" s="5">
        <v>17428</v>
      </c>
      <c r="F29" s="5">
        <v>2568</v>
      </c>
      <c r="G29" s="5">
        <v>10532</v>
      </c>
      <c r="H29" s="5">
        <v>9464</v>
      </c>
    </row>
    <row r="30" spans="1:8" x14ac:dyDescent="0.25">
      <c r="A30" s="3" t="s">
        <v>13</v>
      </c>
      <c r="B30" s="4" t="s">
        <v>14</v>
      </c>
      <c r="C30" s="5">
        <v>15760</v>
      </c>
      <c r="D30" s="1">
        <f t="shared" si="3"/>
        <v>1.3827775754890392</v>
      </c>
      <c r="E30" s="5">
        <v>15122</v>
      </c>
      <c r="F30" s="5">
        <v>638</v>
      </c>
      <c r="G30" s="5">
        <v>8088</v>
      </c>
      <c r="H30" s="5">
        <v>7672</v>
      </c>
    </row>
    <row r="31" spans="1:8" s="2" customFormat="1" x14ac:dyDescent="0.25">
      <c r="A31" s="3"/>
      <c r="B31" s="4" t="s">
        <v>32</v>
      </c>
      <c r="C31" s="5">
        <f>(C32-SUM(C21:C30))</f>
        <v>583908</v>
      </c>
      <c r="E31" s="5">
        <f t="shared" ref="E31" si="4">(E32-SUM(E21:E30))</f>
        <v>541840</v>
      </c>
      <c r="F31" s="5">
        <f t="shared" ref="F31" si="5">(F32-SUM(F21:F30))</f>
        <v>42068</v>
      </c>
      <c r="G31" s="5">
        <f t="shared" ref="G31" si="6">(G32-SUM(G21:G30))</f>
        <v>313122</v>
      </c>
      <c r="H31" s="5">
        <f t="shared" ref="H31" si="7">(H32-SUM(H21:H30))</f>
        <v>270786</v>
      </c>
    </row>
    <row r="32" spans="1:8" x14ac:dyDescent="0.25">
      <c r="A32" s="16" t="s">
        <v>49</v>
      </c>
      <c r="B32" s="17"/>
      <c r="C32" s="6">
        <v>1139735</v>
      </c>
      <c r="D32" s="7">
        <f t="shared" ref="D22:D32" si="8">(C32/$C$32)*100</f>
        <v>100</v>
      </c>
      <c r="E32" s="6">
        <v>1021979</v>
      </c>
      <c r="F32" s="6">
        <v>117754</v>
      </c>
      <c r="G32" s="6">
        <v>596582</v>
      </c>
      <c r="H32" s="6">
        <v>543153</v>
      </c>
    </row>
    <row r="33" spans="1:8" s="2" customFormat="1" x14ac:dyDescent="0.25">
      <c r="A33" s="23" t="s">
        <v>45</v>
      </c>
      <c r="B33" s="23"/>
      <c r="C33" s="23"/>
      <c r="D33" s="23"/>
      <c r="E33" s="23"/>
      <c r="F33" s="23"/>
      <c r="G33" s="23"/>
      <c r="H33" s="23"/>
    </row>
    <row r="34" spans="1:8" x14ac:dyDescent="0.25">
      <c r="A34" s="3" t="s">
        <v>76</v>
      </c>
      <c r="B34" s="4" t="s">
        <v>59</v>
      </c>
      <c r="C34" s="5">
        <v>49608</v>
      </c>
      <c r="D34" s="1">
        <f>(C34/$C$45)*100</f>
        <v>3.5760704314597311</v>
      </c>
      <c r="E34" s="5">
        <v>39906</v>
      </c>
      <c r="F34" s="5">
        <v>9702</v>
      </c>
      <c r="G34" s="5">
        <v>24651</v>
      </c>
      <c r="H34" s="5">
        <v>24957</v>
      </c>
    </row>
    <row r="35" spans="1:8" x14ac:dyDescent="0.25">
      <c r="A35" s="3" t="s">
        <v>77</v>
      </c>
      <c r="B35" s="4" t="s">
        <v>4</v>
      </c>
      <c r="C35" s="5">
        <v>40593</v>
      </c>
      <c r="D35" s="1">
        <f t="shared" ref="D35:D45" si="9">(C35/$C$45)*100</f>
        <v>2.9262100270973406</v>
      </c>
      <c r="E35" s="5">
        <v>37289</v>
      </c>
      <c r="F35" s="5">
        <v>3304</v>
      </c>
      <c r="G35" s="5">
        <v>20235</v>
      </c>
      <c r="H35" s="5">
        <v>20358</v>
      </c>
    </row>
    <row r="36" spans="1:8" x14ac:dyDescent="0.25">
      <c r="A36" s="3" t="s">
        <v>3</v>
      </c>
      <c r="B36" s="4" t="s">
        <v>60</v>
      </c>
      <c r="C36" s="5">
        <v>47388</v>
      </c>
      <c r="D36" s="1">
        <f t="shared" si="9"/>
        <v>3.4160382520160812</v>
      </c>
      <c r="E36" s="5">
        <v>28889</v>
      </c>
      <c r="F36" s="5">
        <v>18499</v>
      </c>
      <c r="G36" s="5">
        <v>21819</v>
      </c>
      <c r="H36" s="5">
        <v>25569</v>
      </c>
    </row>
    <row r="37" spans="1:8" x14ac:dyDescent="0.25">
      <c r="A37" s="3" t="s">
        <v>78</v>
      </c>
      <c r="B37" s="4" t="s">
        <v>10</v>
      </c>
      <c r="C37" s="5">
        <v>29288</v>
      </c>
      <c r="D37" s="1">
        <f t="shared" si="9"/>
        <v>2.1112713835791124</v>
      </c>
      <c r="E37" s="5">
        <v>27617</v>
      </c>
      <c r="F37" s="5">
        <v>1671</v>
      </c>
      <c r="G37" s="5">
        <v>15686</v>
      </c>
      <c r="H37" s="5">
        <v>13602</v>
      </c>
    </row>
    <row r="38" spans="1:8" x14ac:dyDescent="0.25">
      <c r="A38" s="3" t="s">
        <v>9</v>
      </c>
      <c r="B38" s="4" t="s">
        <v>18</v>
      </c>
      <c r="C38" s="5">
        <v>27659</v>
      </c>
      <c r="D38" s="1">
        <f t="shared" si="9"/>
        <v>1.9938423654197852</v>
      </c>
      <c r="E38" s="5">
        <v>24105</v>
      </c>
      <c r="F38" s="5">
        <v>3554</v>
      </c>
      <c r="G38" s="5">
        <v>11917</v>
      </c>
      <c r="H38" s="5">
        <v>15742</v>
      </c>
    </row>
    <row r="39" spans="1:8" x14ac:dyDescent="0.25">
      <c r="A39" s="3" t="s">
        <v>17</v>
      </c>
      <c r="B39" s="4" t="s">
        <v>2</v>
      </c>
      <c r="C39" s="5">
        <v>25153</v>
      </c>
      <c r="D39" s="1">
        <f t="shared" si="9"/>
        <v>1.8131934277234845</v>
      </c>
      <c r="E39" s="5">
        <v>23644</v>
      </c>
      <c r="F39" s="5">
        <v>1509</v>
      </c>
      <c r="G39" s="5">
        <v>14884</v>
      </c>
      <c r="H39" s="5">
        <v>10269</v>
      </c>
    </row>
    <row r="40" spans="1:8" x14ac:dyDescent="0.25">
      <c r="A40" s="3" t="s">
        <v>26</v>
      </c>
      <c r="B40" s="4" t="s">
        <v>61</v>
      </c>
      <c r="C40" s="5">
        <v>35474</v>
      </c>
      <c r="D40" s="1">
        <f t="shared" si="9"/>
        <v>2.5571988890018242</v>
      </c>
      <c r="E40" s="5">
        <v>19292</v>
      </c>
      <c r="F40" s="5">
        <v>16182</v>
      </c>
      <c r="G40" s="5">
        <v>17848</v>
      </c>
      <c r="H40" s="5">
        <v>17626</v>
      </c>
    </row>
    <row r="41" spans="1:8" x14ac:dyDescent="0.25">
      <c r="A41" s="3" t="s">
        <v>1</v>
      </c>
      <c r="B41" s="4" t="s">
        <v>57</v>
      </c>
      <c r="C41" s="5">
        <v>20235</v>
      </c>
      <c r="D41" s="1">
        <f t="shared" si="9"/>
        <v>1.4586716896586773</v>
      </c>
      <c r="E41" s="5">
        <v>19094</v>
      </c>
      <c r="F41" s="5">
        <v>1141</v>
      </c>
      <c r="G41" s="5">
        <v>10192</v>
      </c>
      <c r="H41" s="5">
        <v>10043</v>
      </c>
    </row>
    <row r="42" spans="1:8" x14ac:dyDescent="0.25">
      <c r="A42" s="3" t="s">
        <v>7</v>
      </c>
      <c r="B42" s="4" t="s">
        <v>27</v>
      </c>
      <c r="C42" s="5">
        <v>26779</v>
      </c>
      <c r="D42" s="1">
        <f t="shared" si="9"/>
        <v>1.9304061861808608</v>
      </c>
      <c r="E42" s="5">
        <v>18385</v>
      </c>
      <c r="F42" s="5">
        <v>8394</v>
      </c>
      <c r="G42" s="5">
        <v>13525</v>
      </c>
      <c r="H42" s="5">
        <v>13254</v>
      </c>
    </row>
    <row r="43" spans="1:8" x14ac:dyDescent="0.25">
      <c r="A43" s="3" t="s">
        <v>79</v>
      </c>
      <c r="B43" s="4" t="s">
        <v>8</v>
      </c>
      <c r="C43" s="5">
        <v>20662</v>
      </c>
      <c r="D43" s="1">
        <f t="shared" si="9"/>
        <v>1.4894526539030191</v>
      </c>
      <c r="E43" s="5">
        <v>17982</v>
      </c>
      <c r="F43" s="5">
        <v>2680</v>
      </c>
      <c r="G43" s="5">
        <v>5897</v>
      </c>
      <c r="H43" s="5">
        <v>14765</v>
      </c>
    </row>
    <row r="44" spans="1:8" s="2" customFormat="1" x14ac:dyDescent="0.25">
      <c r="A44" s="3"/>
      <c r="B44" s="4" t="s">
        <v>32</v>
      </c>
      <c r="C44" s="5">
        <f>(C45-SUM(C34:C43))</f>
        <v>1064382</v>
      </c>
      <c r="D44" s="5">
        <f t="shared" ref="D44" si="10">(D45-SUM(D34:D43))</f>
        <v>76.727644693960087</v>
      </c>
      <c r="E44" s="5">
        <f t="shared" ref="E44" si="11">(E45-SUM(E34:E43))</f>
        <v>957219</v>
      </c>
      <c r="F44" s="5">
        <f t="shared" ref="F44" si="12">(F45-SUM(F34:F43))</f>
        <v>107163</v>
      </c>
      <c r="G44" s="5">
        <f t="shared" ref="G44" si="13">(G45-SUM(G34:G43))</f>
        <v>538053</v>
      </c>
      <c r="H44" s="5">
        <f t="shared" ref="H44" si="14">(H45-SUM(H34:H43))</f>
        <v>526328</v>
      </c>
    </row>
    <row r="45" spans="1:8" x14ac:dyDescent="0.25">
      <c r="A45" s="16" t="s">
        <v>50</v>
      </c>
      <c r="B45" s="17"/>
      <c r="C45" s="6">
        <v>1387221</v>
      </c>
      <c r="D45" s="7">
        <f t="shared" si="9"/>
        <v>100</v>
      </c>
      <c r="E45" s="6">
        <v>1213422</v>
      </c>
      <c r="F45" s="6">
        <v>173799</v>
      </c>
      <c r="G45" s="6">
        <v>694707</v>
      </c>
      <c r="H45" s="6">
        <v>692513</v>
      </c>
    </row>
    <row r="46" spans="1:8" s="2" customFormat="1" x14ac:dyDescent="0.25">
      <c r="A46" s="23" t="s">
        <v>46</v>
      </c>
      <c r="B46" s="23"/>
      <c r="C46" s="23"/>
      <c r="D46" s="23"/>
      <c r="E46" s="23"/>
      <c r="F46" s="23"/>
      <c r="G46" s="23"/>
      <c r="H46" s="23"/>
    </row>
    <row r="47" spans="1:8" x14ac:dyDescent="0.25">
      <c r="A47" s="3" t="s">
        <v>73</v>
      </c>
      <c r="B47" s="4" t="s">
        <v>10</v>
      </c>
      <c r="C47" s="5">
        <v>226042</v>
      </c>
      <c r="D47" s="1">
        <f>(C47/$C$58)*100</f>
        <v>2.6771893029918075</v>
      </c>
      <c r="E47" s="5">
        <v>221517</v>
      </c>
      <c r="F47" s="5">
        <v>4525</v>
      </c>
      <c r="G47" s="5">
        <v>101893</v>
      </c>
      <c r="H47" s="5">
        <v>124149</v>
      </c>
    </row>
    <row r="48" spans="1:8" x14ac:dyDescent="0.25">
      <c r="A48" s="3" t="s">
        <v>9</v>
      </c>
      <c r="B48" s="4" t="s">
        <v>62</v>
      </c>
      <c r="C48" s="5">
        <v>244125</v>
      </c>
      <c r="D48" s="1">
        <f t="shared" ref="D48:D58" si="15">(C48/$C$58)*100</f>
        <v>2.8913601834741991</v>
      </c>
      <c r="E48" s="5">
        <v>199733</v>
      </c>
      <c r="F48" s="5">
        <v>44391</v>
      </c>
      <c r="G48" s="5">
        <v>6302</v>
      </c>
      <c r="H48" s="5">
        <v>237823</v>
      </c>
    </row>
    <row r="49" spans="1:8" x14ac:dyDescent="0.25">
      <c r="A49" s="3" t="s">
        <v>20</v>
      </c>
      <c r="B49" s="4" t="s">
        <v>21</v>
      </c>
      <c r="C49" s="5">
        <v>205354</v>
      </c>
      <c r="D49" s="1">
        <f t="shared" si="15"/>
        <v>2.4321654034497113</v>
      </c>
      <c r="E49" s="5">
        <v>192859</v>
      </c>
      <c r="F49" s="5">
        <v>12495</v>
      </c>
      <c r="G49" s="5">
        <v>100008</v>
      </c>
      <c r="H49" s="5">
        <v>105346</v>
      </c>
    </row>
    <row r="50" spans="1:8" x14ac:dyDescent="0.25">
      <c r="A50" s="3" t="s">
        <v>74</v>
      </c>
      <c r="B50" s="4" t="s">
        <v>63</v>
      </c>
      <c r="C50" s="5">
        <v>204484</v>
      </c>
      <c r="D50" s="1">
        <f t="shared" si="15"/>
        <v>2.4218613241476219</v>
      </c>
      <c r="E50" s="5">
        <v>185996</v>
      </c>
      <c r="F50" s="5">
        <v>18488</v>
      </c>
      <c r="G50" s="5">
        <v>2</v>
      </c>
      <c r="H50" s="5">
        <v>204482</v>
      </c>
    </row>
    <row r="51" spans="1:8" x14ac:dyDescent="0.25">
      <c r="A51" s="3" t="s">
        <v>3</v>
      </c>
      <c r="B51" s="4" t="s">
        <v>4</v>
      </c>
      <c r="C51" s="5">
        <v>165562</v>
      </c>
      <c r="D51" s="1">
        <f t="shared" si="15"/>
        <v>1.9608781349569089</v>
      </c>
      <c r="E51" s="5">
        <v>159866</v>
      </c>
      <c r="F51" s="5">
        <v>5696</v>
      </c>
      <c r="G51" s="5">
        <v>61829</v>
      </c>
      <c r="H51" s="5">
        <v>103733</v>
      </c>
    </row>
    <row r="52" spans="1:8" x14ac:dyDescent="0.25">
      <c r="A52" s="3" t="s">
        <v>17</v>
      </c>
      <c r="B52" s="4" t="s">
        <v>18</v>
      </c>
      <c r="C52" s="5">
        <v>162752</v>
      </c>
      <c r="D52" s="1">
        <f t="shared" si="15"/>
        <v>1.9275971431880916</v>
      </c>
      <c r="E52" s="5">
        <v>144707</v>
      </c>
      <c r="F52" s="5">
        <v>18045</v>
      </c>
      <c r="G52" s="5">
        <v>40967</v>
      </c>
      <c r="H52" s="5">
        <v>121785</v>
      </c>
    </row>
    <row r="53" spans="1:8" x14ac:dyDescent="0.25">
      <c r="A53" s="3" t="s">
        <v>7</v>
      </c>
      <c r="B53" s="4" t="s">
        <v>8</v>
      </c>
      <c r="C53" s="5">
        <v>155059</v>
      </c>
      <c r="D53" s="1">
        <f t="shared" si="15"/>
        <v>1.8364830258651341</v>
      </c>
      <c r="E53" s="5">
        <v>138404</v>
      </c>
      <c r="F53" s="5">
        <v>16655</v>
      </c>
      <c r="G53" s="5">
        <v>22359</v>
      </c>
      <c r="H53" s="5">
        <v>132700</v>
      </c>
    </row>
    <row r="54" spans="1:8" x14ac:dyDescent="0.25">
      <c r="A54" s="3" t="s">
        <v>75</v>
      </c>
      <c r="B54" s="4" t="s">
        <v>64</v>
      </c>
      <c r="C54" s="5">
        <v>104988</v>
      </c>
      <c r="D54" s="1">
        <f t="shared" si="15"/>
        <v>1.2434536526066122</v>
      </c>
      <c r="E54" s="5">
        <v>100362</v>
      </c>
      <c r="F54" s="5">
        <v>4626</v>
      </c>
      <c r="G54" s="5">
        <v>18323</v>
      </c>
      <c r="H54" s="5">
        <v>86665</v>
      </c>
    </row>
    <row r="55" spans="1:8" x14ac:dyDescent="0.25">
      <c r="A55" s="3" t="s">
        <v>19</v>
      </c>
      <c r="B55" s="4" t="s">
        <v>65</v>
      </c>
      <c r="C55" s="5">
        <v>123817</v>
      </c>
      <c r="D55" s="1">
        <f t="shared" si="15"/>
        <v>1.4664599849963129</v>
      </c>
      <c r="E55" s="5">
        <v>97116</v>
      </c>
      <c r="F55" s="5">
        <v>26701</v>
      </c>
      <c r="G55" s="5">
        <v>465</v>
      </c>
      <c r="H55" s="5">
        <v>123352</v>
      </c>
    </row>
    <row r="56" spans="1:8" x14ac:dyDescent="0.25">
      <c r="A56" s="3" t="s">
        <v>28</v>
      </c>
      <c r="B56" s="4" t="s">
        <v>29</v>
      </c>
      <c r="C56" s="5">
        <v>95154</v>
      </c>
      <c r="D56" s="1">
        <f t="shared" si="15"/>
        <v>1.1269820251850649</v>
      </c>
      <c r="E56" s="5">
        <v>89908</v>
      </c>
      <c r="F56" s="5">
        <v>5246</v>
      </c>
      <c r="G56" s="5">
        <v>11055</v>
      </c>
      <c r="H56" s="5">
        <v>84099</v>
      </c>
    </row>
    <row r="57" spans="1:8" s="2" customFormat="1" x14ac:dyDescent="0.25">
      <c r="A57" s="3"/>
      <c r="B57" s="4" t="s">
        <v>32</v>
      </c>
      <c r="C57" s="5">
        <f>(C58-SUM(C47:C56))</f>
        <v>6755921</v>
      </c>
      <c r="D57" s="5">
        <f t="shared" ref="D57" si="16">(D58-SUM(D47:D56))</f>
        <v>80.015569819138534</v>
      </c>
      <c r="E57" s="5">
        <f t="shared" ref="E57" si="17">(E58-SUM(E47:E56))</f>
        <v>6218432</v>
      </c>
      <c r="F57" s="5">
        <f t="shared" ref="F57" si="18">(F58-SUM(F47:F56))</f>
        <v>537487</v>
      </c>
      <c r="G57" s="5">
        <f t="shared" ref="G57" si="19">(G58-SUM(G47:G56))</f>
        <v>2341565</v>
      </c>
      <c r="H57" s="5">
        <f t="shared" ref="H57" si="20">(H58-SUM(H47:H56))</f>
        <v>4414355</v>
      </c>
    </row>
    <row r="58" spans="1:8" x14ac:dyDescent="0.25">
      <c r="A58" s="16" t="s">
        <v>51</v>
      </c>
      <c r="B58" s="17"/>
      <c r="C58" s="6">
        <v>8443258</v>
      </c>
      <c r="D58" s="7">
        <f t="shared" si="15"/>
        <v>100</v>
      </c>
      <c r="E58" s="6">
        <v>7748900</v>
      </c>
      <c r="F58" s="6">
        <v>694355</v>
      </c>
      <c r="G58" s="6">
        <v>2704768</v>
      </c>
      <c r="H58" s="6">
        <v>5738489</v>
      </c>
    </row>
    <row r="59" spans="1:8" s="2" customFormat="1" x14ac:dyDescent="0.25">
      <c r="A59" s="23" t="s">
        <v>47</v>
      </c>
      <c r="B59" s="23"/>
      <c r="C59" s="23"/>
      <c r="D59" s="23"/>
      <c r="E59" s="23"/>
      <c r="F59" s="23"/>
      <c r="G59" s="23"/>
      <c r="H59" s="23"/>
    </row>
    <row r="60" spans="1:8" x14ac:dyDescent="0.25">
      <c r="A60" s="3" t="s">
        <v>5</v>
      </c>
      <c r="B60" s="4" t="s">
        <v>6</v>
      </c>
      <c r="C60" s="5">
        <v>192097</v>
      </c>
      <c r="D60" s="1">
        <f>(C60/$C$71)*100</f>
        <v>5.0508418157336834</v>
      </c>
      <c r="E60" s="5">
        <v>140946</v>
      </c>
      <c r="F60" s="5">
        <v>51151</v>
      </c>
      <c r="G60" s="5">
        <v>56716</v>
      </c>
      <c r="H60" s="5">
        <v>135381</v>
      </c>
    </row>
    <row r="61" spans="1:8" x14ac:dyDescent="0.25">
      <c r="A61" s="3" t="s">
        <v>20</v>
      </c>
      <c r="B61" s="4" t="s">
        <v>21</v>
      </c>
      <c r="C61" s="5">
        <v>118920</v>
      </c>
      <c r="D61" s="1">
        <f t="shared" ref="D61:D71" si="21">(C61/$C$71)*100</f>
        <v>3.1267854715432808</v>
      </c>
      <c r="E61" s="5">
        <v>110482</v>
      </c>
      <c r="F61" s="5">
        <v>8438</v>
      </c>
      <c r="G61" s="5">
        <v>49243</v>
      </c>
      <c r="H61" s="5">
        <v>69677</v>
      </c>
    </row>
    <row r="62" spans="1:8" x14ac:dyDescent="0.25">
      <c r="A62" s="3" t="s">
        <v>28</v>
      </c>
      <c r="B62" s="4" t="s">
        <v>29</v>
      </c>
      <c r="C62" s="5">
        <v>74328</v>
      </c>
      <c r="D62" s="1">
        <f t="shared" si="21"/>
        <v>1.954319799267314</v>
      </c>
      <c r="E62" s="5">
        <v>70511</v>
      </c>
      <c r="F62" s="5">
        <v>3817</v>
      </c>
      <c r="G62" s="5">
        <v>8587</v>
      </c>
      <c r="H62" s="5">
        <v>65741</v>
      </c>
    </row>
    <row r="63" spans="1:8" x14ac:dyDescent="0.25">
      <c r="A63" s="3" t="s">
        <v>7</v>
      </c>
      <c r="B63" s="4" t="s">
        <v>8</v>
      </c>
      <c r="C63" s="5">
        <v>66491</v>
      </c>
      <c r="D63" s="1">
        <f t="shared" si="21"/>
        <v>1.7482601142649201</v>
      </c>
      <c r="E63" s="5">
        <v>60070</v>
      </c>
      <c r="F63" s="5">
        <v>6421</v>
      </c>
      <c r="G63" s="5">
        <v>16396</v>
      </c>
      <c r="H63" s="5">
        <v>50095</v>
      </c>
    </row>
    <row r="64" spans="1:8" x14ac:dyDescent="0.25">
      <c r="A64" s="3" t="s">
        <v>24</v>
      </c>
      <c r="B64" s="4" t="s">
        <v>25</v>
      </c>
      <c r="C64" s="5">
        <v>62105</v>
      </c>
      <c r="D64" s="1">
        <f t="shared" si="21"/>
        <v>1.6329382081247517</v>
      </c>
      <c r="E64" s="5">
        <v>56513</v>
      </c>
      <c r="F64" s="5">
        <v>5592</v>
      </c>
      <c r="G64" s="5">
        <v>18510</v>
      </c>
      <c r="H64" s="5">
        <v>43595</v>
      </c>
    </row>
    <row r="65" spans="1:8" x14ac:dyDescent="0.25">
      <c r="A65" s="3" t="s">
        <v>3</v>
      </c>
      <c r="B65" s="4" t="s">
        <v>4</v>
      </c>
      <c r="C65" s="5">
        <v>53760</v>
      </c>
      <c r="D65" s="1">
        <f t="shared" si="21"/>
        <v>1.4135215855210796</v>
      </c>
      <c r="E65" s="5">
        <v>51047</v>
      </c>
      <c r="F65" s="5">
        <v>2713</v>
      </c>
      <c r="G65" s="5">
        <v>17020</v>
      </c>
      <c r="H65" s="5">
        <v>36740</v>
      </c>
    </row>
    <row r="66" spans="1:8" x14ac:dyDescent="0.25">
      <c r="A66" s="3" t="s">
        <v>17</v>
      </c>
      <c r="B66" s="4" t="s">
        <v>66</v>
      </c>
      <c r="C66" s="5">
        <v>49155</v>
      </c>
      <c r="D66" s="1">
        <f t="shared" si="21"/>
        <v>1.2924414720291793</v>
      </c>
      <c r="E66" s="5">
        <v>48340</v>
      </c>
      <c r="F66" s="5">
        <v>815</v>
      </c>
      <c r="G66" s="5">
        <v>18023</v>
      </c>
      <c r="H66" s="5">
        <v>31132</v>
      </c>
    </row>
    <row r="67" spans="1:8" x14ac:dyDescent="0.25">
      <c r="A67" s="3" t="s">
        <v>69</v>
      </c>
      <c r="B67" s="4" t="s">
        <v>18</v>
      </c>
      <c r="C67" s="5">
        <v>51251</v>
      </c>
      <c r="D67" s="1">
        <f t="shared" si="21"/>
        <v>1.3475519862265783</v>
      </c>
      <c r="E67" s="5">
        <v>45528</v>
      </c>
      <c r="F67" s="5">
        <v>5723</v>
      </c>
      <c r="G67" s="5">
        <v>13030</v>
      </c>
      <c r="H67" s="5">
        <v>38221</v>
      </c>
    </row>
    <row r="68" spans="1:8" x14ac:dyDescent="0.25">
      <c r="A68" s="3" t="s">
        <v>72</v>
      </c>
      <c r="B68" s="4" t="s">
        <v>10</v>
      </c>
      <c r="C68" s="5">
        <v>42301</v>
      </c>
      <c r="D68" s="1">
        <f t="shared" si="21"/>
        <v>1.1122279871489433</v>
      </c>
      <c r="E68" s="5">
        <v>40993</v>
      </c>
      <c r="F68" s="5">
        <v>1308</v>
      </c>
      <c r="G68" s="5">
        <v>17889</v>
      </c>
      <c r="H68" s="5">
        <v>24412</v>
      </c>
    </row>
    <row r="69" spans="1:8" x14ac:dyDescent="0.25">
      <c r="A69" s="3" t="s">
        <v>9</v>
      </c>
      <c r="B69" s="4" t="s">
        <v>67</v>
      </c>
      <c r="C69" s="5">
        <v>40670</v>
      </c>
      <c r="D69" s="1">
        <f t="shared" si="21"/>
        <v>1.0693438036298792</v>
      </c>
      <c r="E69" s="5">
        <v>37933</v>
      </c>
      <c r="F69" s="5">
        <v>2737</v>
      </c>
      <c r="G69" s="5">
        <v>15068</v>
      </c>
      <c r="H69" s="5">
        <v>25599</v>
      </c>
    </row>
    <row r="70" spans="1:8" s="2" customFormat="1" x14ac:dyDescent="0.25">
      <c r="A70" s="3"/>
      <c r="B70" s="4" t="s">
        <v>32</v>
      </c>
      <c r="C70" s="5">
        <f>(C71-SUM(C60:C69))</f>
        <v>3052189</v>
      </c>
      <c r="D70" s="5">
        <f t="shared" ref="D70" si="22">(D71-SUM(D60:D69))</f>
        <v>80.25176775651039</v>
      </c>
      <c r="E70" s="5">
        <f t="shared" ref="E70" si="23">(E71-SUM(E60:E69))</f>
        <v>2843158</v>
      </c>
      <c r="F70" s="5">
        <f t="shared" ref="F70" si="24">(F71-SUM(F60:F69))</f>
        <v>209031</v>
      </c>
      <c r="G70" s="5">
        <f t="shared" ref="G70" si="25">(G71-SUM(G60:G69))</f>
        <v>1084134</v>
      </c>
      <c r="H70" s="5">
        <f t="shared" ref="H70" si="26">(H71-SUM(H60:H69))</f>
        <v>1968055</v>
      </c>
    </row>
    <row r="71" spans="1:8" ht="15" customHeight="1" x14ac:dyDescent="0.25">
      <c r="A71" s="16" t="s">
        <v>52</v>
      </c>
      <c r="B71" s="24"/>
      <c r="C71" s="6">
        <v>3803267</v>
      </c>
      <c r="D71" s="7">
        <f t="shared" si="21"/>
        <v>100</v>
      </c>
      <c r="E71" s="6">
        <v>3505521</v>
      </c>
      <c r="F71" s="6">
        <v>297746</v>
      </c>
      <c r="G71" s="6">
        <v>1314616</v>
      </c>
      <c r="H71" s="6">
        <v>2488648</v>
      </c>
    </row>
    <row r="72" spans="1:8" s="2" customFormat="1" x14ac:dyDescent="0.25">
      <c r="A72" s="23" t="s">
        <v>48</v>
      </c>
      <c r="B72" s="23"/>
      <c r="C72" s="23"/>
      <c r="D72" s="23"/>
      <c r="E72" s="23"/>
      <c r="F72" s="23"/>
      <c r="G72" s="23"/>
      <c r="H72" s="23"/>
    </row>
    <row r="73" spans="1:8" x14ac:dyDescent="0.25">
      <c r="A73" s="3" t="s">
        <v>5</v>
      </c>
      <c r="B73" s="4" t="s">
        <v>6</v>
      </c>
      <c r="C73" s="5">
        <v>420010</v>
      </c>
      <c r="D73" s="1">
        <f>(C73/$C$84)*100</f>
        <v>9.7857895080194961</v>
      </c>
      <c r="E73" s="5">
        <v>311943</v>
      </c>
      <c r="F73" s="5">
        <v>108067</v>
      </c>
      <c r="G73" s="5">
        <v>157021</v>
      </c>
      <c r="H73" s="5">
        <v>262989</v>
      </c>
    </row>
    <row r="74" spans="1:8" x14ac:dyDescent="0.25">
      <c r="A74" s="3" t="s">
        <v>7</v>
      </c>
      <c r="B74" s="4" t="s">
        <v>8</v>
      </c>
      <c r="C74" s="5">
        <v>105748</v>
      </c>
      <c r="D74" s="1">
        <f t="shared" ref="D74:D84" si="27">(C74/$C$84)*100</f>
        <v>2.4638167398253512</v>
      </c>
      <c r="E74" s="5">
        <v>98920</v>
      </c>
      <c r="F74" s="5">
        <v>6828</v>
      </c>
      <c r="G74" s="5">
        <v>36996</v>
      </c>
      <c r="H74" s="5">
        <v>68752</v>
      </c>
    </row>
    <row r="75" spans="1:8" x14ac:dyDescent="0.25">
      <c r="A75" s="3" t="s">
        <v>69</v>
      </c>
      <c r="B75" s="4" t="s">
        <v>66</v>
      </c>
      <c r="C75" s="5">
        <v>99011</v>
      </c>
      <c r="D75" s="1">
        <f t="shared" si="27"/>
        <v>2.3068517534785324</v>
      </c>
      <c r="E75" s="5">
        <v>97224</v>
      </c>
      <c r="F75" s="5">
        <v>1787</v>
      </c>
      <c r="G75" s="5">
        <v>39426</v>
      </c>
      <c r="H75" s="5">
        <v>59585</v>
      </c>
    </row>
    <row r="76" spans="1:8" x14ac:dyDescent="0.25">
      <c r="A76" s="3" t="s">
        <v>20</v>
      </c>
      <c r="B76" s="4" t="s">
        <v>21</v>
      </c>
      <c r="C76" s="5">
        <v>86566</v>
      </c>
      <c r="D76" s="1">
        <f t="shared" si="27"/>
        <v>2.0168963942554123</v>
      </c>
      <c r="E76" s="5">
        <v>80607</v>
      </c>
      <c r="F76" s="5">
        <v>5959</v>
      </c>
      <c r="G76" s="5">
        <v>31841</v>
      </c>
      <c r="H76" s="5">
        <v>54725</v>
      </c>
    </row>
    <row r="77" spans="1:8" x14ac:dyDescent="0.25">
      <c r="A77" s="3" t="s">
        <v>28</v>
      </c>
      <c r="B77" s="4" t="s">
        <v>29</v>
      </c>
      <c r="C77" s="5">
        <v>72756</v>
      </c>
      <c r="D77" s="1">
        <f t="shared" si="27"/>
        <v>1.6951379763469121</v>
      </c>
      <c r="E77" s="5">
        <v>70238</v>
      </c>
      <c r="F77" s="5">
        <v>2518</v>
      </c>
      <c r="G77" s="5">
        <v>12532</v>
      </c>
      <c r="H77" s="5">
        <v>60224</v>
      </c>
    </row>
    <row r="78" spans="1:8" x14ac:dyDescent="0.25">
      <c r="A78" s="3" t="s">
        <v>24</v>
      </c>
      <c r="B78" s="4" t="s">
        <v>68</v>
      </c>
      <c r="C78" s="5">
        <v>60437</v>
      </c>
      <c r="D78" s="1">
        <f t="shared" si="27"/>
        <v>1.4081182840793653</v>
      </c>
      <c r="E78" s="5">
        <v>60437</v>
      </c>
      <c r="F78" s="5">
        <v>0</v>
      </c>
      <c r="G78" s="5">
        <v>16793</v>
      </c>
      <c r="H78" s="5">
        <v>43644</v>
      </c>
    </row>
    <row r="79" spans="1:8" x14ac:dyDescent="0.25">
      <c r="A79" s="3" t="s">
        <v>70</v>
      </c>
      <c r="B79" s="4" t="s">
        <v>25</v>
      </c>
      <c r="C79" s="5">
        <v>61751</v>
      </c>
      <c r="D79" s="1">
        <f t="shared" si="27"/>
        <v>1.4387330966160614</v>
      </c>
      <c r="E79" s="5">
        <v>56341</v>
      </c>
      <c r="F79" s="5">
        <v>5410</v>
      </c>
      <c r="G79" s="5">
        <v>18258</v>
      </c>
      <c r="H79" s="5">
        <v>43493</v>
      </c>
    </row>
    <row r="80" spans="1:8" x14ac:dyDescent="0.25">
      <c r="A80" s="3" t="s">
        <v>71</v>
      </c>
      <c r="B80" s="4" t="s">
        <v>67</v>
      </c>
      <c r="C80" s="5">
        <v>51366</v>
      </c>
      <c r="D80" s="1">
        <f t="shared" si="27"/>
        <v>1.19677356222216</v>
      </c>
      <c r="E80" s="5">
        <v>49154</v>
      </c>
      <c r="F80" s="5">
        <v>2212</v>
      </c>
      <c r="G80" s="5">
        <v>19809</v>
      </c>
      <c r="H80" s="5">
        <v>31556</v>
      </c>
    </row>
    <row r="81" spans="1:8" x14ac:dyDescent="0.25">
      <c r="A81" s="3" t="s">
        <v>3</v>
      </c>
      <c r="B81" s="4" t="s">
        <v>4</v>
      </c>
      <c r="C81" s="5">
        <v>51001</v>
      </c>
      <c r="D81" s="1">
        <f t="shared" si="27"/>
        <v>1.1882694476286335</v>
      </c>
      <c r="E81" s="5">
        <v>48415</v>
      </c>
      <c r="F81" s="5">
        <v>2586</v>
      </c>
      <c r="G81" s="5">
        <v>15666</v>
      </c>
      <c r="H81" s="5">
        <v>35335</v>
      </c>
    </row>
    <row r="82" spans="1:8" x14ac:dyDescent="0.25">
      <c r="A82" s="3" t="s">
        <v>30</v>
      </c>
      <c r="B82" s="4" t="s">
        <v>31</v>
      </c>
      <c r="C82" s="5">
        <v>50310</v>
      </c>
      <c r="D82" s="1">
        <f t="shared" si="27"/>
        <v>1.1721698772611624</v>
      </c>
      <c r="E82" s="5">
        <v>43967</v>
      </c>
      <c r="F82" s="5">
        <v>6343</v>
      </c>
      <c r="G82" s="5">
        <v>17780</v>
      </c>
      <c r="H82" s="5">
        <v>32530</v>
      </c>
    </row>
    <row r="83" spans="1:8" s="2" customFormat="1" x14ac:dyDescent="0.25">
      <c r="A83" s="3"/>
      <c r="B83" s="4" t="s">
        <v>32</v>
      </c>
      <c r="C83" s="5">
        <f>(C84-SUM(C73:C82))</f>
        <v>3233084</v>
      </c>
      <c r="D83" s="5">
        <f t="shared" ref="D83" si="28">(D84-SUM(D73:D82))</f>
        <v>75.327443360266912</v>
      </c>
      <c r="E83" s="5">
        <f t="shared" ref="E83" si="29">(E84-SUM(E73:E82))</f>
        <v>3039144</v>
      </c>
      <c r="F83" s="5">
        <f t="shared" ref="F83" si="30">(F84-SUM(F73:F82))</f>
        <v>193940</v>
      </c>
      <c r="G83" s="5">
        <f t="shared" ref="G83" si="31">(G84-SUM(G73:G82))</f>
        <v>1227495</v>
      </c>
      <c r="H83" s="5">
        <f t="shared" ref="H83" si="32">(H84-SUM(H73:H82))</f>
        <v>2005587</v>
      </c>
    </row>
    <row r="84" spans="1:8" ht="15" customHeight="1" x14ac:dyDescent="0.25">
      <c r="A84" s="16" t="s">
        <v>53</v>
      </c>
      <c r="B84" s="24"/>
      <c r="C84" s="6">
        <v>4292040</v>
      </c>
      <c r="D84" s="7">
        <f t="shared" si="27"/>
        <v>100</v>
      </c>
      <c r="E84" s="6">
        <v>3956390</v>
      </c>
      <c r="F84" s="6">
        <v>335650</v>
      </c>
      <c r="G84" s="6">
        <v>1593617</v>
      </c>
      <c r="H84" s="6">
        <v>2698420</v>
      </c>
    </row>
    <row r="86" spans="1:8" ht="41.25" customHeight="1" x14ac:dyDescent="0.25">
      <c r="A86" s="20" t="s">
        <v>54</v>
      </c>
      <c r="B86" s="21"/>
      <c r="C86" s="21"/>
      <c r="D86" s="21"/>
      <c r="E86" s="21"/>
      <c r="F86" s="21"/>
      <c r="G86" s="21"/>
      <c r="H86" s="22"/>
    </row>
  </sheetData>
  <mergeCells count="16">
    <mergeCell ref="A86:H86"/>
    <mergeCell ref="A20:H20"/>
    <mergeCell ref="A32:B32"/>
    <mergeCell ref="A33:H33"/>
    <mergeCell ref="A45:B45"/>
    <mergeCell ref="A46:H46"/>
    <mergeCell ref="A58:B58"/>
    <mergeCell ref="A59:H59"/>
    <mergeCell ref="A71:B71"/>
    <mergeCell ref="A72:H72"/>
    <mergeCell ref="A84:B84"/>
    <mergeCell ref="A2:H2"/>
    <mergeCell ref="A3:H3"/>
    <mergeCell ref="A7:H7"/>
    <mergeCell ref="A19:B19"/>
    <mergeCell ref="A6:B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4.4.1Consulta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2020-04-22T20:04:46Z</dcterms:modified>
</cp:coreProperties>
</file>