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onsultasM" sheetId="1" r:id="rId1"/>
  </sheets>
  <definedNames/>
  <calcPr fullCalcOnLoad="1"/>
</workbook>
</file>

<file path=xl/sharedStrings.xml><?xml version="1.0" encoding="utf-8"?>
<sst xmlns="http://schemas.openxmlformats.org/spreadsheetml/2006/main" count="220" uniqueCount="86">
  <si>
    <t>Region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</si>
  <si>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</si>
  <si>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</si>
  <si>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</si>
  <si>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</si>
  <si>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</si>
  <si>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</si>
  <si>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</si>
  <si>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</si>
  <si>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Total Departamento</t>
  </si>
  <si>
    <t>BAJO CAUCA</t>
  </si>
  <si>
    <t>I10X</t>
  </si>
  <si>
    <t>HIPERTENSION ESENCIAL (PRIMARIA)</t>
  </si>
  <si>
    <t>R104</t>
  </si>
  <si>
    <t>OTROS DOLORES ABDOMINALES Y LOS NO ESPECIFICADOS</t>
  </si>
  <si>
    <t>R509</t>
  </si>
  <si>
    <t>FIEBRE  NO ESPECIFICADA</t>
  </si>
  <si>
    <t>N390</t>
  </si>
  <si>
    <t>INFECCION DE VIAS URINARIAS  SITIO NO ESPECIFICADO</t>
  </si>
  <si>
    <t>J00X</t>
  </si>
  <si>
    <t>RINOFARINGITIS AGUDA (RESFRIADO COMUN)</t>
  </si>
  <si>
    <t>R51X</t>
  </si>
  <si>
    <t>CEFALEA</t>
  </si>
  <si>
    <t>M545</t>
  </si>
  <si>
    <t>LUMBAGO NO ESPECIFICADO</t>
  </si>
  <si>
    <t>K051</t>
  </si>
  <si>
    <t>GINGIVITIS CRONICA</t>
  </si>
  <si>
    <t>A09X</t>
  </si>
  <si>
    <t>DIARREA Y GASTROENTERITIS DE PRESUNTO ORIGEN INFECCIOSO</t>
  </si>
  <si>
    <t>OTROS DX</t>
  </si>
  <si>
    <t>Total BAJO CAUCA</t>
  </si>
  <si>
    <t>MAGDALENA MEDIO</t>
  </si>
  <si>
    <t>M255</t>
  </si>
  <si>
    <t>DOLOR EN ARTICULACION</t>
  </si>
  <si>
    <t>Total MAGDALENA MEDIO</t>
  </si>
  <si>
    <t>NORDESTE</t>
  </si>
  <si>
    <t>Total NORDESTE</t>
  </si>
  <si>
    <t>NORTE</t>
  </si>
  <si>
    <t>E039</t>
  </si>
  <si>
    <t>HIPOTIROIDISMO  NO ESPECIFICADO</t>
  </si>
  <si>
    <t>Total NORTE</t>
  </si>
  <si>
    <t>OCCIDENTE</t>
  </si>
  <si>
    <t>Total OCCIDENTE</t>
  </si>
  <si>
    <t>ORIENTE</t>
  </si>
  <si>
    <t>K021</t>
  </si>
  <si>
    <t>CARIES DE LA DENTINA</t>
  </si>
  <si>
    <t>Total ORIENTE</t>
  </si>
  <si>
    <t>SUROESTE</t>
  </si>
  <si>
    <t>Total SUROESTE</t>
  </si>
  <si>
    <t>URABA</t>
  </si>
  <si>
    <t>Total URABA</t>
  </si>
  <si>
    <t>VALLE DE ABURRA</t>
  </si>
  <si>
    <t>Total VALLE DE ABURRA</t>
  </si>
  <si>
    <r>
      <t xml:space="preserve">Fuente: </t>
    </r>
    <r>
      <rPr>
        <sz val="9"/>
        <rFont val="Arial"/>
        <family val="2"/>
      </rPr>
      <t>SisMaster Rips</t>
    </r>
  </si>
  <si>
    <t>DIEZ PRIMERAS CAUSAS DE MORBILIDAD POR CONSULTA, SEGÚN ZONA Y SEXO POR  SUBREGIÓN. ANTIOQUIA 2018</t>
  </si>
  <si>
    <r>
      <t>Fecha Corte:</t>
    </r>
    <r>
      <rPr>
        <sz val="9"/>
        <rFont val="Arial"/>
        <family val="2"/>
      </rPr>
      <t xml:space="preserve"> 31/12/2018</t>
    </r>
  </si>
  <si>
    <t>Z001</t>
  </si>
  <si>
    <t>CONTROL DE SALUD DE RUTINA DEL NI¥O</t>
  </si>
  <si>
    <t>Z300</t>
  </si>
  <si>
    <t>CONSEJO Y ASESORAMIENTO GENERAL SOBRE LA ANTICONCEPCION</t>
  </si>
  <si>
    <t>Z000</t>
  </si>
  <si>
    <t>EXAMEN MEDICO GENERAL</t>
  </si>
  <si>
    <t>Z359</t>
  </si>
  <si>
    <t>SUPERVISION DE EMBARAZO DE ALTO RIESGO  SIN OTRA ESPECIFICACION</t>
  </si>
  <si>
    <t>Z518</t>
  </si>
  <si>
    <t>OTRAS ATENCIONES MEDICAS ESPECIFICADAS</t>
  </si>
  <si>
    <t>Z762</t>
  </si>
  <si>
    <t>CONSULTA PARA ATENCION Y SUPERVISION DE LA SALUD DE OTROS NI¥OS O LACTANTES SANOS</t>
  </si>
  <si>
    <t>Z309</t>
  </si>
  <si>
    <t>ASISTENCIA PARA LA ANTICONCEPCION  NO ESPECIFICADA</t>
  </si>
  <si>
    <t>Z003</t>
  </si>
  <si>
    <t>EXAMEN DEL ESTADO DE DESARROLLO DEL ADOLESCENTE</t>
  </si>
  <si>
    <t>Z348</t>
  </si>
  <si>
    <t>SUPERVISION DE OTROS EMBARAZOS NORMALES</t>
  </si>
  <si>
    <t>Z012</t>
  </si>
  <si>
    <t>EXAMEN ODONTOLOGICO</t>
  </si>
  <si>
    <t>Z352</t>
  </si>
  <si>
    <t>SUPERVISION DE EMBARAZO CON OTRO RIESGO EN LA HISTORIA OBSTETRICA O REPRODUCTIVA</t>
  </si>
  <si>
    <t>K074</t>
  </si>
  <si>
    <t>MALOCLUSION DE TIPO NO ESPECIFICADO</t>
  </si>
  <si>
    <t>Z304</t>
  </si>
  <si>
    <t>SUPERVISION DEL USO DE DROGAS ANTICONCEPTIVAS</t>
  </si>
  <si>
    <t>R688</t>
  </si>
  <si>
    <t>OTROS SINTOMAS Y SIGNOS GENERALES ESPECIFICADOS</t>
  </si>
  <si>
    <t>Z768</t>
  </si>
  <si>
    <t>PERSONA EN CONTACTO CON LOS SERVICIOS DE SALUD EN OTRAS CIRCUNSTANCIAS ESPECIFICADAS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</si>
</sst>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3" fontId="38" fillId="33" borderId="10" xfId="0" applyNumberFormat="1" applyFont="1" applyFill="1" applyBorder="1" applyAlignment="1">
      <alignment horizontal="right" vertical="center" wrapText="1"/>
    </xf>
    <xf numFmtId="4" fontId="38" fillId="33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8" fillId="33" borderId="11" xfId="0" applyFont="1" applyFill="1" applyBorder="1" applyAlignment="1">
      <alignment horizontal="left" vertical="center" wrapText="1"/>
    </xf>
    <xf numFmtId="3" fontId="38" fillId="33" borderId="11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/>
    </xf>
    <xf numFmtId="0" fontId="39" fillId="0" borderId="0" xfId="0" applyFont="1" applyBorder="1" applyAlignment="1" quotePrefix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1">
      <selection activeCell="A2" sqref="A2:H2"/>
    </sheetView>
  </sheetViews>
  <sheetFormatPr defaultColWidth="11.421875" defaultRowHeight="15"/>
  <cols>
    <col min="1" max="1" width="29.421875" style="0" customWidth="1"/>
    <col min="3" max="3" width="72.57421875" style="0" customWidth="1"/>
  </cols>
  <sheetData>
    <row r="2" spans="1:8" ht="15">
      <c r="A2" s="11" t="s">
        <v>54</v>
      </c>
      <c r="B2" s="12"/>
      <c r="C2" s="12"/>
      <c r="D2" s="12"/>
      <c r="E2" s="12"/>
      <c r="F2" s="12"/>
      <c r="G2" s="12"/>
      <c r="H2" s="12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15">
      <c r="A5" s="1" t="s">
        <v>9</v>
      </c>
      <c r="B5" s="1"/>
      <c r="C5" s="1"/>
      <c r="D5" s="2">
        <v>19595950</v>
      </c>
      <c r="E5" s="3">
        <v>100</v>
      </c>
      <c r="F5" s="2">
        <v>17927060</v>
      </c>
      <c r="G5" s="2">
        <v>1668885</v>
      </c>
      <c r="H5" s="2">
        <v>7186773</v>
      </c>
      <c r="I5" s="2">
        <v>12409169</v>
      </c>
    </row>
    <row r="6" spans="1:9" ht="15">
      <c r="A6" s="4" t="s">
        <v>10</v>
      </c>
      <c r="B6" s="4" t="s">
        <v>11</v>
      </c>
      <c r="C6" s="5" t="s">
        <v>12</v>
      </c>
      <c r="D6" s="6">
        <v>17770</v>
      </c>
      <c r="E6" s="7">
        <f>(D6/$D$17)*100</f>
        <v>7.061619284539147</v>
      </c>
      <c r="F6" s="6">
        <v>15189</v>
      </c>
      <c r="G6" s="6">
        <v>2581</v>
      </c>
      <c r="H6" s="6">
        <v>5993</v>
      </c>
      <c r="I6" s="6">
        <v>11777</v>
      </c>
    </row>
    <row r="7" spans="1:9" ht="15">
      <c r="A7" s="4"/>
      <c r="B7" s="4" t="s">
        <v>56</v>
      </c>
      <c r="C7" s="5" t="s">
        <v>57</v>
      </c>
      <c r="D7" s="6">
        <v>14787</v>
      </c>
      <c r="E7" s="7">
        <f aca="true" t="shared" si="0" ref="E7:E17">(D7/$D$17)*100</f>
        <v>5.8762050850017085</v>
      </c>
      <c r="F7" s="6">
        <v>13943</v>
      </c>
      <c r="G7" s="6">
        <v>844</v>
      </c>
      <c r="H7" s="6">
        <v>7530</v>
      </c>
      <c r="I7" s="6">
        <v>7257</v>
      </c>
    </row>
    <row r="8" spans="1:9" ht="15">
      <c r="A8" s="4"/>
      <c r="B8" s="4" t="s">
        <v>58</v>
      </c>
      <c r="C8" s="5" t="s">
        <v>59</v>
      </c>
      <c r="D8" s="6">
        <v>11278</v>
      </c>
      <c r="E8" s="7">
        <f t="shared" si="0"/>
        <v>4.481763775522369</v>
      </c>
      <c r="F8" s="6">
        <v>6845</v>
      </c>
      <c r="G8" s="6">
        <v>4433</v>
      </c>
      <c r="H8" s="6">
        <v>55</v>
      </c>
      <c r="I8" s="6">
        <v>11223</v>
      </c>
    </row>
    <row r="9" spans="1:9" ht="15">
      <c r="A9" s="4"/>
      <c r="B9" s="4" t="s">
        <v>60</v>
      </c>
      <c r="C9" s="5" t="s">
        <v>61</v>
      </c>
      <c r="D9" s="6">
        <v>6786</v>
      </c>
      <c r="E9" s="7">
        <f t="shared" si="0"/>
        <v>2.6966881522162436</v>
      </c>
      <c r="F9" s="6">
        <v>6098</v>
      </c>
      <c r="G9" s="6">
        <v>688</v>
      </c>
      <c r="H9" s="6">
        <v>2542</v>
      </c>
      <c r="I9" s="6">
        <v>4244</v>
      </c>
    </row>
    <row r="10" spans="1:9" ht="15">
      <c r="A10" s="4"/>
      <c r="B10" s="4" t="s">
        <v>15</v>
      </c>
      <c r="C10" s="5" t="s">
        <v>16</v>
      </c>
      <c r="D10" s="6">
        <v>6156</v>
      </c>
      <c r="E10" s="7">
        <f t="shared" si="0"/>
        <v>2.4463324882173882</v>
      </c>
      <c r="F10" s="6">
        <v>5414</v>
      </c>
      <c r="G10" s="6">
        <v>742</v>
      </c>
      <c r="H10" s="6">
        <v>2990</v>
      </c>
      <c r="I10" s="6">
        <v>3166</v>
      </c>
    </row>
    <row r="11" spans="1:9" ht="15">
      <c r="A11" s="4"/>
      <c r="B11" s="4" t="s">
        <v>17</v>
      </c>
      <c r="C11" s="5" t="s">
        <v>18</v>
      </c>
      <c r="D11" s="6">
        <v>5673</v>
      </c>
      <c r="E11" s="7">
        <f t="shared" si="0"/>
        <v>2.2543931458182653</v>
      </c>
      <c r="F11" s="6">
        <v>4711</v>
      </c>
      <c r="G11" s="6">
        <v>962</v>
      </c>
      <c r="H11" s="6">
        <v>1460</v>
      </c>
      <c r="I11" s="6">
        <v>4213</v>
      </c>
    </row>
    <row r="12" spans="1:9" ht="15">
      <c r="A12" s="4"/>
      <c r="B12" s="4" t="s">
        <v>44</v>
      </c>
      <c r="C12" s="5" t="s">
        <v>45</v>
      </c>
      <c r="D12" s="6">
        <v>5229</v>
      </c>
      <c r="E12" s="7">
        <f t="shared" si="0"/>
        <v>2.0779520111905008</v>
      </c>
      <c r="F12" s="6">
        <v>4323</v>
      </c>
      <c r="G12" s="6">
        <v>906</v>
      </c>
      <c r="H12" s="6">
        <v>2028</v>
      </c>
      <c r="I12" s="6">
        <v>3201</v>
      </c>
    </row>
    <row r="13" spans="1:9" ht="15">
      <c r="A13" s="4"/>
      <c r="B13" s="4" t="s">
        <v>13</v>
      </c>
      <c r="C13" s="5" t="s">
        <v>14</v>
      </c>
      <c r="D13" s="6">
        <v>5072</v>
      </c>
      <c r="E13" s="7">
        <f t="shared" si="0"/>
        <v>2.0155617901622147</v>
      </c>
      <c r="F13" s="6">
        <v>4309</v>
      </c>
      <c r="G13" s="6">
        <v>763</v>
      </c>
      <c r="H13" s="6">
        <v>1640</v>
      </c>
      <c r="I13" s="6">
        <v>3432</v>
      </c>
    </row>
    <row r="14" spans="1:9" ht="15">
      <c r="A14" s="4"/>
      <c r="B14" s="4" t="s">
        <v>62</v>
      </c>
      <c r="C14" s="5" t="s">
        <v>63</v>
      </c>
      <c r="D14" s="6">
        <v>4623</v>
      </c>
      <c r="E14" s="7">
        <f t="shared" si="0"/>
        <v>1.8371337058201729</v>
      </c>
      <c r="F14" s="6">
        <v>3495</v>
      </c>
      <c r="G14" s="6">
        <v>1128</v>
      </c>
      <c r="H14" s="6">
        <v>0</v>
      </c>
      <c r="I14" s="6">
        <v>4623</v>
      </c>
    </row>
    <row r="15" spans="1:9" ht="15">
      <c r="A15" s="4"/>
      <c r="B15" s="4" t="s">
        <v>25</v>
      </c>
      <c r="C15" s="5" t="s">
        <v>26</v>
      </c>
      <c r="D15" s="6">
        <v>4551</v>
      </c>
      <c r="E15" s="7">
        <f t="shared" si="0"/>
        <v>1.8085216299345896</v>
      </c>
      <c r="F15" s="6">
        <v>4241</v>
      </c>
      <c r="G15" s="6">
        <v>310</v>
      </c>
      <c r="H15" s="6">
        <v>1747</v>
      </c>
      <c r="I15" s="6">
        <v>2804</v>
      </c>
    </row>
    <row r="16" spans="1:9" ht="15">
      <c r="A16" s="4"/>
      <c r="B16" s="4"/>
      <c r="C16" s="5" t="s">
        <v>29</v>
      </c>
      <c r="D16" s="6">
        <f>(D17-SUM(D6:D15))</f>
        <v>169717</v>
      </c>
      <c r="E16" s="7">
        <f t="shared" si="0"/>
        <v>67.4438289315774</v>
      </c>
      <c r="F16" s="6">
        <f>(F17-SUM(F6:F15))</f>
        <v>147799</v>
      </c>
      <c r="G16" s="6">
        <f>(G17-SUM(G6:G15))</f>
        <v>21918</v>
      </c>
      <c r="H16" s="6">
        <f>(H17-SUM(H6:H15))</f>
        <v>63552</v>
      </c>
      <c r="I16" s="6">
        <f>(I17-SUM(I6:I15))</f>
        <v>106165</v>
      </c>
    </row>
    <row r="17" spans="1:9" ht="15.75" thickBot="1">
      <c r="A17" s="8" t="s">
        <v>30</v>
      </c>
      <c r="B17" s="8"/>
      <c r="C17" s="8"/>
      <c r="D17" s="9">
        <v>251642</v>
      </c>
      <c r="E17" s="3">
        <f t="shared" si="0"/>
        <v>100</v>
      </c>
      <c r="F17" s="9">
        <v>216367</v>
      </c>
      <c r="G17" s="9">
        <v>35275</v>
      </c>
      <c r="H17" s="9">
        <v>89537</v>
      </c>
      <c r="I17" s="9">
        <v>162105</v>
      </c>
    </row>
    <row r="18" spans="1:9" ht="15">
      <c r="A18" s="4" t="s">
        <v>31</v>
      </c>
      <c r="B18" s="4" t="s">
        <v>11</v>
      </c>
      <c r="C18" s="5" t="s">
        <v>12</v>
      </c>
      <c r="D18" s="6">
        <v>15960</v>
      </c>
      <c r="E18" s="7">
        <f>(D18/$D$29)*100</f>
        <v>7.165948275862069</v>
      </c>
      <c r="F18" s="6">
        <v>11051</v>
      </c>
      <c r="G18" s="6">
        <v>4909</v>
      </c>
      <c r="H18" s="6">
        <v>5318</v>
      </c>
      <c r="I18" s="6">
        <v>10642</v>
      </c>
    </row>
    <row r="19" spans="1:9" ht="15">
      <c r="A19" s="4"/>
      <c r="B19" s="4" t="s">
        <v>56</v>
      </c>
      <c r="C19" s="5" t="s">
        <v>57</v>
      </c>
      <c r="D19" s="6">
        <v>10229</v>
      </c>
      <c r="E19" s="7">
        <f aca="true" t="shared" si="1" ref="E19:E29">(D19/$D$29)*100</f>
        <v>4.592762212643678</v>
      </c>
      <c r="F19" s="6">
        <v>7593</v>
      </c>
      <c r="G19" s="6">
        <v>2636</v>
      </c>
      <c r="H19" s="6">
        <v>5114</v>
      </c>
      <c r="I19" s="6">
        <v>5115</v>
      </c>
    </row>
    <row r="20" spans="1:9" ht="15">
      <c r="A20" s="4"/>
      <c r="B20" s="4" t="s">
        <v>58</v>
      </c>
      <c r="C20" s="5" t="s">
        <v>59</v>
      </c>
      <c r="D20" s="6">
        <v>6164</v>
      </c>
      <c r="E20" s="7">
        <f t="shared" si="1"/>
        <v>2.7676005747126435</v>
      </c>
      <c r="F20" s="6">
        <v>4689</v>
      </c>
      <c r="G20" s="6">
        <v>1475</v>
      </c>
      <c r="H20" s="6">
        <v>119</v>
      </c>
      <c r="I20" s="6">
        <v>6045</v>
      </c>
    </row>
    <row r="21" spans="1:9" ht="15">
      <c r="A21" s="4"/>
      <c r="B21" s="4" t="s">
        <v>17</v>
      </c>
      <c r="C21" s="5" t="s">
        <v>18</v>
      </c>
      <c r="D21" s="6">
        <v>5408</v>
      </c>
      <c r="E21" s="7">
        <f t="shared" si="1"/>
        <v>2.42816091954023</v>
      </c>
      <c r="F21" s="6">
        <v>4025</v>
      </c>
      <c r="G21" s="6">
        <v>1383</v>
      </c>
      <c r="H21" s="6">
        <v>1569</v>
      </c>
      <c r="I21" s="6">
        <v>3839</v>
      </c>
    </row>
    <row r="22" spans="1:9" ht="15">
      <c r="A22" s="4"/>
      <c r="B22" s="4" t="s">
        <v>44</v>
      </c>
      <c r="C22" s="5" t="s">
        <v>45</v>
      </c>
      <c r="D22" s="6">
        <v>5230</v>
      </c>
      <c r="E22" s="7">
        <f t="shared" si="1"/>
        <v>2.3482399425287355</v>
      </c>
      <c r="F22" s="6">
        <v>3542</v>
      </c>
      <c r="G22" s="6">
        <v>1688</v>
      </c>
      <c r="H22" s="6">
        <v>2116</v>
      </c>
      <c r="I22" s="6">
        <v>3114</v>
      </c>
    </row>
    <row r="23" spans="1:9" ht="15">
      <c r="A23" s="4"/>
      <c r="B23" s="4" t="s">
        <v>21</v>
      </c>
      <c r="C23" s="5" t="s">
        <v>22</v>
      </c>
      <c r="D23" s="6">
        <v>4969</v>
      </c>
      <c r="E23" s="7">
        <f t="shared" si="1"/>
        <v>2.2310524425287355</v>
      </c>
      <c r="F23" s="6">
        <v>3686</v>
      </c>
      <c r="G23" s="6">
        <v>1283</v>
      </c>
      <c r="H23" s="6">
        <v>1237</v>
      </c>
      <c r="I23" s="6">
        <v>3732</v>
      </c>
    </row>
    <row r="24" spans="1:9" ht="15">
      <c r="A24" s="4"/>
      <c r="B24" s="4" t="s">
        <v>64</v>
      </c>
      <c r="C24" s="5" t="s">
        <v>65</v>
      </c>
      <c r="D24" s="6">
        <v>3917</v>
      </c>
      <c r="E24" s="7">
        <f t="shared" si="1"/>
        <v>1.7587104885057472</v>
      </c>
      <c r="F24" s="6">
        <v>3298</v>
      </c>
      <c r="G24" s="6">
        <v>619</v>
      </c>
      <c r="H24" s="6">
        <v>1370</v>
      </c>
      <c r="I24" s="6">
        <v>2547</v>
      </c>
    </row>
    <row r="25" spans="1:9" ht="15">
      <c r="A25" s="4"/>
      <c r="B25" s="4" t="s">
        <v>13</v>
      </c>
      <c r="C25" s="5" t="s">
        <v>14</v>
      </c>
      <c r="D25" s="6">
        <v>3856</v>
      </c>
      <c r="E25" s="7">
        <f t="shared" si="1"/>
        <v>1.73132183908046</v>
      </c>
      <c r="F25" s="6">
        <v>2670</v>
      </c>
      <c r="G25" s="6">
        <v>1186</v>
      </c>
      <c r="H25" s="6">
        <v>1196</v>
      </c>
      <c r="I25" s="6">
        <v>2660</v>
      </c>
    </row>
    <row r="26" spans="1:9" ht="15">
      <c r="A26" s="4"/>
      <c r="B26" s="4" t="s">
        <v>23</v>
      </c>
      <c r="C26" s="5" t="s">
        <v>24</v>
      </c>
      <c r="D26" s="6">
        <v>3807</v>
      </c>
      <c r="E26" s="7">
        <f t="shared" si="1"/>
        <v>1.7093211206896552</v>
      </c>
      <c r="F26" s="6">
        <v>2822</v>
      </c>
      <c r="G26" s="6">
        <v>985</v>
      </c>
      <c r="H26" s="6">
        <v>1633</v>
      </c>
      <c r="I26" s="6">
        <v>2174</v>
      </c>
    </row>
    <row r="27" spans="1:9" ht="15">
      <c r="A27" s="4"/>
      <c r="B27" s="4" t="s">
        <v>66</v>
      </c>
      <c r="C27" s="5" t="s">
        <v>67</v>
      </c>
      <c r="D27" s="6">
        <v>3288</v>
      </c>
      <c r="E27" s="7">
        <f t="shared" si="1"/>
        <v>1.4762931034482758</v>
      </c>
      <c r="F27" s="6">
        <v>1924</v>
      </c>
      <c r="G27" s="6">
        <v>1364</v>
      </c>
      <c r="H27" s="6">
        <v>1610</v>
      </c>
      <c r="I27" s="6">
        <v>1678</v>
      </c>
    </row>
    <row r="28" spans="1:9" ht="15">
      <c r="A28" s="4"/>
      <c r="B28" s="4"/>
      <c r="C28" s="5" t="s">
        <v>29</v>
      </c>
      <c r="D28" s="6">
        <f>(D29-SUM(D18:D27))</f>
        <v>159892</v>
      </c>
      <c r="E28" s="7">
        <f t="shared" si="1"/>
        <v>71.79058908045977</v>
      </c>
      <c r="F28" s="6">
        <f>(F29-SUM(F18:F27))</f>
        <v>123915</v>
      </c>
      <c r="G28" s="6">
        <f>(G29-SUM(G18:G27))</f>
        <v>35977</v>
      </c>
      <c r="H28" s="6">
        <f>(H29-SUM(H18:H27))</f>
        <v>61346</v>
      </c>
      <c r="I28" s="6">
        <f>(I29-SUM(I18:I27))</f>
        <v>98546</v>
      </c>
    </row>
    <row r="29" spans="1:9" ht="20.25" customHeight="1" thickBot="1">
      <c r="A29" s="8" t="s">
        <v>34</v>
      </c>
      <c r="B29" s="8"/>
      <c r="C29" s="8"/>
      <c r="D29" s="9">
        <v>222720</v>
      </c>
      <c r="E29" s="3">
        <f t="shared" si="1"/>
        <v>100</v>
      </c>
      <c r="F29" s="9">
        <v>169215</v>
      </c>
      <c r="G29" s="9">
        <v>53505</v>
      </c>
      <c r="H29" s="9">
        <v>82628</v>
      </c>
      <c r="I29" s="9">
        <v>140092</v>
      </c>
    </row>
    <row r="30" spans="1:9" ht="15">
      <c r="A30" s="4" t="s">
        <v>35</v>
      </c>
      <c r="B30" s="4" t="s">
        <v>11</v>
      </c>
      <c r="C30" s="5" t="s">
        <v>12</v>
      </c>
      <c r="D30" s="6">
        <v>56140</v>
      </c>
      <c r="E30" s="7">
        <f>(D30/$D$41)*100</f>
        <v>10.25111020217366</v>
      </c>
      <c r="F30" s="6">
        <v>34048</v>
      </c>
      <c r="G30" s="6">
        <v>22092</v>
      </c>
      <c r="H30" s="6">
        <v>18646</v>
      </c>
      <c r="I30" s="6">
        <v>37494</v>
      </c>
    </row>
    <row r="31" spans="1:9" ht="15">
      <c r="A31" s="4"/>
      <c r="B31" s="4" t="s">
        <v>56</v>
      </c>
      <c r="C31" s="5" t="s">
        <v>57</v>
      </c>
      <c r="D31" s="6">
        <v>39477</v>
      </c>
      <c r="E31" s="7">
        <f aca="true" t="shared" si="2" ref="E31:E41">(D31/$D$41)*100</f>
        <v>7.2084623699894825</v>
      </c>
      <c r="F31" s="6">
        <v>26793</v>
      </c>
      <c r="G31" s="6">
        <v>12684</v>
      </c>
      <c r="H31" s="6">
        <v>20194</v>
      </c>
      <c r="I31" s="6">
        <v>19283</v>
      </c>
    </row>
    <row r="32" spans="1:9" ht="15">
      <c r="A32" s="4"/>
      <c r="B32" s="4" t="s">
        <v>13</v>
      </c>
      <c r="C32" s="5" t="s">
        <v>14</v>
      </c>
      <c r="D32" s="6">
        <v>14976</v>
      </c>
      <c r="E32" s="7">
        <f t="shared" si="2"/>
        <v>2.7346032488021503</v>
      </c>
      <c r="F32" s="6">
        <v>10508</v>
      </c>
      <c r="G32" s="6">
        <v>4468</v>
      </c>
      <c r="H32" s="6">
        <v>5431</v>
      </c>
      <c r="I32" s="6">
        <v>9545</v>
      </c>
    </row>
    <row r="33" spans="1:9" ht="15">
      <c r="A33" s="4"/>
      <c r="B33" s="4" t="s">
        <v>44</v>
      </c>
      <c r="C33" s="5" t="s">
        <v>45</v>
      </c>
      <c r="D33" s="6">
        <v>13882</v>
      </c>
      <c r="E33" s="7">
        <f t="shared" si="2"/>
        <v>2.5348398971602197</v>
      </c>
      <c r="F33" s="6">
        <v>8183</v>
      </c>
      <c r="G33" s="6">
        <v>5699</v>
      </c>
      <c r="H33" s="6">
        <v>5925</v>
      </c>
      <c r="I33" s="6">
        <v>7957</v>
      </c>
    </row>
    <row r="34" spans="1:9" ht="15">
      <c r="A34" s="4"/>
      <c r="B34" s="4" t="s">
        <v>21</v>
      </c>
      <c r="C34" s="5" t="s">
        <v>22</v>
      </c>
      <c r="D34" s="6">
        <v>13168</v>
      </c>
      <c r="E34" s="7">
        <f t="shared" si="2"/>
        <v>2.404464181371976</v>
      </c>
      <c r="F34" s="6">
        <v>8613</v>
      </c>
      <c r="G34" s="6">
        <v>4555</v>
      </c>
      <c r="H34" s="6">
        <v>3540</v>
      </c>
      <c r="I34" s="6">
        <v>9628</v>
      </c>
    </row>
    <row r="35" spans="1:9" ht="15">
      <c r="A35" s="4"/>
      <c r="B35" s="4" t="s">
        <v>68</v>
      </c>
      <c r="C35" s="5" t="s">
        <v>69</v>
      </c>
      <c r="D35" s="6">
        <v>11865</v>
      </c>
      <c r="E35" s="7">
        <f t="shared" si="2"/>
        <v>2.1665376300105175</v>
      </c>
      <c r="F35" s="6">
        <v>7801</v>
      </c>
      <c r="G35" s="6">
        <v>4064</v>
      </c>
      <c r="H35" s="6">
        <v>311</v>
      </c>
      <c r="I35" s="6">
        <v>11554</v>
      </c>
    </row>
    <row r="36" spans="1:9" ht="15">
      <c r="A36" s="4"/>
      <c r="B36" s="4" t="s">
        <v>70</v>
      </c>
      <c r="C36" s="5" t="s">
        <v>71</v>
      </c>
      <c r="D36" s="6">
        <v>11451</v>
      </c>
      <c r="E36" s="7">
        <f t="shared" si="2"/>
        <v>2.090941626738343</v>
      </c>
      <c r="F36" s="6">
        <v>6707</v>
      </c>
      <c r="G36" s="6">
        <v>4744</v>
      </c>
      <c r="H36" s="6">
        <v>5192</v>
      </c>
      <c r="I36" s="6">
        <v>6259</v>
      </c>
    </row>
    <row r="37" spans="1:9" ht="15">
      <c r="A37" s="4"/>
      <c r="B37" s="4" t="s">
        <v>17</v>
      </c>
      <c r="C37" s="5" t="s">
        <v>18</v>
      </c>
      <c r="D37" s="6">
        <v>11395</v>
      </c>
      <c r="E37" s="7">
        <f t="shared" si="2"/>
        <v>2.08071608040201</v>
      </c>
      <c r="F37" s="6">
        <v>7325</v>
      </c>
      <c r="G37" s="6">
        <v>4070</v>
      </c>
      <c r="H37" s="6">
        <v>2821</v>
      </c>
      <c r="I37" s="6">
        <v>8574</v>
      </c>
    </row>
    <row r="38" spans="1:9" ht="15">
      <c r="A38" s="4"/>
      <c r="B38" s="4" t="s">
        <v>72</v>
      </c>
      <c r="C38" s="5" t="s">
        <v>73</v>
      </c>
      <c r="D38" s="6">
        <v>10463</v>
      </c>
      <c r="E38" s="7">
        <f t="shared" si="2"/>
        <v>1.9105337735187566</v>
      </c>
      <c r="F38" s="6">
        <v>7164</v>
      </c>
      <c r="G38" s="6">
        <v>3299</v>
      </c>
      <c r="H38" s="6">
        <v>0</v>
      </c>
      <c r="I38" s="6">
        <v>10463</v>
      </c>
    </row>
    <row r="39" spans="1:9" ht="15">
      <c r="A39" s="4"/>
      <c r="B39" s="4" t="s">
        <v>32</v>
      </c>
      <c r="C39" s="5" t="s">
        <v>33</v>
      </c>
      <c r="D39" s="6">
        <v>9551</v>
      </c>
      <c r="E39" s="7">
        <f t="shared" si="2"/>
        <v>1.7440034474699075</v>
      </c>
      <c r="F39" s="6">
        <v>6138</v>
      </c>
      <c r="G39" s="6">
        <v>3413</v>
      </c>
      <c r="H39" s="6">
        <v>3791</v>
      </c>
      <c r="I39" s="6">
        <v>5760</v>
      </c>
    </row>
    <row r="40" spans="1:9" ht="15">
      <c r="A40" s="4"/>
      <c r="B40" s="4"/>
      <c r="C40" s="5" t="s">
        <v>29</v>
      </c>
      <c r="D40" s="6">
        <f>(D41-SUM(D30:D39))</f>
        <v>355280</v>
      </c>
      <c r="E40" s="7">
        <f t="shared" si="2"/>
        <v>64.87378754236298</v>
      </c>
      <c r="F40" s="6">
        <f>(F41-SUM(F30:F39))</f>
        <v>238081</v>
      </c>
      <c r="G40" s="6">
        <f>(G41-SUM(G30:G39))</f>
        <v>117199</v>
      </c>
      <c r="H40" s="6">
        <f>(H41-SUM(H30:H39))</f>
        <v>139245</v>
      </c>
      <c r="I40" s="6">
        <f>(I41-SUM(I30:I39))</f>
        <v>216035</v>
      </c>
    </row>
    <row r="41" spans="1:9" ht="15.75" thickBot="1">
      <c r="A41" s="8" t="s">
        <v>36</v>
      </c>
      <c r="B41" s="8"/>
      <c r="C41" s="8"/>
      <c r="D41" s="9">
        <v>547648</v>
      </c>
      <c r="E41" s="3">
        <f t="shared" si="2"/>
        <v>100</v>
      </c>
      <c r="F41" s="9">
        <v>361361</v>
      </c>
      <c r="G41" s="9">
        <v>186287</v>
      </c>
      <c r="H41" s="9">
        <v>205096</v>
      </c>
      <c r="I41" s="9">
        <v>342552</v>
      </c>
    </row>
    <row r="42" spans="1:9" ht="15">
      <c r="A42" s="4" t="s">
        <v>37</v>
      </c>
      <c r="B42" s="4" t="s">
        <v>11</v>
      </c>
      <c r="C42" s="5" t="s">
        <v>12</v>
      </c>
      <c r="D42" s="6">
        <v>44269</v>
      </c>
      <c r="E42" s="7">
        <f>(D42/$D$53)*100</f>
        <v>9.621708560188656</v>
      </c>
      <c r="F42" s="6">
        <v>26781</v>
      </c>
      <c r="G42" s="6">
        <v>17488</v>
      </c>
      <c r="H42" s="6">
        <v>13899</v>
      </c>
      <c r="I42" s="6">
        <v>30370</v>
      </c>
    </row>
    <row r="43" spans="1:9" ht="15">
      <c r="A43" s="4"/>
      <c r="B43" s="4" t="s">
        <v>56</v>
      </c>
      <c r="C43" s="5" t="s">
        <v>57</v>
      </c>
      <c r="D43" s="6">
        <v>23180</v>
      </c>
      <c r="E43" s="7">
        <f aca="true" t="shared" si="3" ref="E43:E53">(D43/$D$53)*100</f>
        <v>5.03808995968224</v>
      </c>
      <c r="F43" s="6">
        <v>15354</v>
      </c>
      <c r="G43" s="6">
        <v>7826</v>
      </c>
      <c r="H43" s="6">
        <v>11854</v>
      </c>
      <c r="I43" s="6">
        <v>11326</v>
      </c>
    </row>
    <row r="44" spans="1:9" ht="15">
      <c r="A44" s="4"/>
      <c r="B44" s="4" t="s">
        <v>58</v>
      </c>
      <c r="C44" s="5" t="s">
        <v>59</v>
      </c>
      <c r="D44" s="6">
        <v>12528</v>
      </c>
      <c r="E44" s="7">
        <f t="shared" si="3"/>
        <v>2.722915919538356</v>
      </c>
      <c r="F44" s="6">
        <v>5651</v>
      </c>
      <c r="G44" s="6">
        <v>6877</v>
      </c>
      <c r="H44" s="6">
        <v>92</v>
      </c>
      <c r="I44" s="6">
        <v>12436</v>
      </c>
    </row>
    <row r="45" spans="1:9" ht="15">
      <c r="A45" s="4"/>
      <c r="B45" s="4" t="s">
        <v>74</v>
      </c>
      <c r="C45" s="5" t="s">
        <v>75</v>
      </c>
      <c r="D45" s="6">
        <v>11597</v>
      </c>
      <c r="E45" s="7">
        <f t="shared" si="3"/>
        <v>2.5205664047642333</v>
      </c>
      <c r="F45" s="6">
        <v>7400</v>
      </c>
      <c r="G45" s="6">
        <v>4197</v>
      </c>
      <c r="H45" s="6">
        <v>4642</v>
      </c>
      <c r="I45" s="6">
        <v>6955</v>
      </c>
    </row>
    <row r="46" spans="1:9" ht="15">
      <c r="A46" s="4"/>
      <c r="B46" s="4" t="s">
        <v>76</v>
      </c>
      <c r="C46" s="5" t="s">
        <v>77</v>
      </c>
      <c r="D46" s="6">
        <v>11130</v>
      </c>
      <c r="E46" s="7">
        <f t="shared" si="3"/>
        <v>2.4190656277507907</v>
      </c>
      <c r="F46" s="6">
        <v>6032</v>
      </c>
      <c r="G46" s="6">
        <v>5098</v>
      </c>
      <c r="H46" s="6">
        <v>0</v>
      </c>
      <c r="I46" s="6">
        <v>11130</v>
      </c>
    </row>
    <row r="47" spans="1:9" ht="15">
      <c r="A47" s="4"/>
      <c r="B47" s="4" t="s">
        <v>78</v>
      </c>
      <c r="C47" s="5" t="s">
        <v>79</v>
      </c>
      <c r="D47" s="6">
        <v>9257</v>
      </c>
      <c r="E47" s="7">
        <f t="shared" si="3"/>
        <v>2.0119757876090807</v>
      </c>
      <c r="F47" s="6">
        <v>7711</v>
      </c>
      <c r="G47" s="6">
        <v>1546</v>
      </c>
      <c r="H47" s="6">
        <v>3809</v>
      </c>
      <c r="I47" s="6">
        <v>5448</v>
      </c>
    </row>
    <row r="48" spans="1:9" ht="15">
      <c r="A48" s="4"/>
      <c r="B48" s="4" t="s">
        <v>17</v>
      </c>
      <c r="C48" s="5" t="s">
        <v>18</v>
      </c>
      <c r="D48" s="6">
        <v>9195</v>
      </c>
      <c r="E48" s="7">
        <f t="shared" si="3"/>
        <v>1.9985003097186451</v>
      </c>
      <c r="F48" s="6">
        <v>5570</v>
      </c>
      <c r="G48" s="6">
        <v>3625</v>
      </c>
      <c r="H48" s="6">
        <v>2124</v>
      </c>
      <c r="I48" s="6">
        <v>7071</v>
      </c>
    </row>
    <row r="49" spans="1:9" ht="15">
      <c r="A49" s="4"/>
      <c r="B49" s="4" t="s">
        <v>60</v>
      </c>
      <c r="C49" s="5" t="s">
        <v>61</v>
      </c>
      <c r="D49" s="6">
        <v>8449</v>
      </c>
      <c r="E49" s="7">
        <f t="shared" si="3"/>
        <v>1.8363598821982419</v>
      </c>
      <c r="F49" s="6">
        <v>4800</v>
      </c>
      <c r="G49" s="6">
        <v>3649</v>
      </c>
      <c r="H49" s="6">
        <v>3146</v>
      </c>
      <c r="I49" s="6">
        <v>5303</v>
      </c>
    </row>
    <row r="50" spans="1:9" ht="15">
      <c r="A50" s="4"/>
      <c r="B50" s="4" t="s">
        <v>44</v>
      </c>
      <c r="C50" s="5" t="s">
        <v>45</v>
      </c>
      <c r="D50" s="6">
        <v>8352</v>
      </c>
      <c r="E50" s="7">
        <f t="shared" si="3"/>
        <v>1.8152772796922376</v>
      </c>
      <c r="F50" s="6">
        <v>5130</v>
      </c>
      <c r="G50" s="6">
        <v>3222</v>
      </c>
      <c r="H50" s="6">
        <v>3504</v>
      </c>
      <c r="I50" s="6">
        <v>4848</v>
      </c>
    </row>
    <row r="51" spans="1:9" ht="15">
      <c r="A51" s="4"/>
      <c r="B51" s="4" t="s">
        <v>21</v>
      </c>
      <c r="C51" s="5" t="s">
        <v>22</v>
      </c>
      <c r="D51" s="6">
        <v>7988</v>
      </c>
      <c r="E51" s="7">
        <f t="shared" si="3"/>
        <v>1.7361631836903246</v>
      </c>
      <c r="F51" s="6">
        <v>4951</v>
      </c>
      <c r="G51" s="6">
        <v>3037</v>
      </c>
      <c r="H51" s="6">
        <v>2280</v>
      </c>
      <c r="I51" s="6">
        <v>5708</v>
      </c>
    </row>
    <row r="52" spans="1:9" ht="15">
      <c r="A52" s="4"/>
      <c r="B52" s="5"/>
      <c r="C52" s="5" t="s">
        <v>29</v>
      </c>
      <c r="D52" s="6">
        <f>(D53-SUM(D42:D51))</f>
        <v>314150</v>
      </c>
      <c r="E52" s="7">
        <f t="shared" si="3"/>
        <v>68.2793770851672</v>
      </c>
      <c r="F52" s="6">
        <f>(F53-SUM(F42:F51))</f>
        <v>214004</v>
      </c>
      <c r="G52" s="6">
        <f>(G53-SUM(G42:G51))</f>
        <v>100146</v>
      </c>
      <c r="H52" s="6">
        <f>(H53-SUM(H42:H51))</f>
        <v>119779</v>
      </c>
      <c r="I52" s="6">
        <f>(I53-SUM(I42:I51))</f>
        <v>194371</v>
      </c>
    </row>
    <row r="53" spans="1:9" ht="15.75" thickBot="1">
      <c r="A53" s="8" t="s">
        <v>40</v>
      </c>
      <c r="B53" s="8"/>
      <c r="C53" s="8"/>
      <c r="D53" s="9">
        <v>460095</v>
      </c>
      <c r="E53" s="3">
        <f t="shared" si="3"/>
        <v>100</v>
      </c>
      <c r="F53" s="9">
        <v>303384</v>
      </c>
      <c r="G53" s="9">
        <v>156711</v>
      </c>
      <c r="H53" s="9">
        <v>165129</v>
      </c>
      <c r="I53" s="9">
        <v>294966</v>
      </c>
    </row>
    <row r="54" spans="1:9" ht="15">
      <c r="A54" s="4" t="s">
        <v>41</v>
      </c>
      <c r="B54" s="4" t="s">
        <v>11</v>
      </c>
      <c r="C54" s="5" t="s">
        <v>12</v>
      </c>
      <c r="D54" s="6">
        <v>54691</v>
      </c>
      <c r="E54" s="7">
        <f>(D54/$D$65)*100</f>
        <v>11.946952916453684</v>
      </c>
      <c r="F54" s="6">
        <v>25932</v>
      </c>
      <c r="G54" s="6">
        <v>28759</v>
      </c>
      <c r="H54" s="6">
        <v>18317</v>
      </c>
      <c r="I54" s="6">
        <v>36374</v>
      </c>
    </row>
    <row r="55" spans="1:9" ht="15">
      <c r="A55" s="4"/>
      <c r="B55" s="4" t="s">
        <v>56</v>
      </c>
      <c r="C55" s="5" t="s">
        <v>57</v>
      </c>
      <c r="D55" s="6">
        <v>25047</v>
      </c>
      <c r="E55" s="7">
        <f aca="true" t="shared" si="4" ref="E55:E64">(D55/$D$65)*100</f>
        <v>5.471381574635962</v>
      </c>
      <c r="F55" s="6">
        <v>15385</v>
      </c>
      <c r="G55" s="6">
        <v>9660</v>
      </c>
      <c r="H55" s="6">
        <v>12785</v>
      </c>
      <c r="I55" s="6">
        <v>12262</v>
      </c>
    </row>
    <row r="56" spans="1:9" ht="15">
      <c r="A56" s="4"/>
      <c r="B56" s="4" t="s">
        <v>74</v>
      </c>
      <c r="C56" s="5" t="s">
        <v>75</v>
      </c>
      <c r="D56" s="6">
        <v>13046</v>
      </c>
      <c r="E56" s="7">
        <f t="shared" si="4"/>
        <v>2.849828084109904</v>
      </c>
      <c r="F56" s="6">
        <v>6634</v>
      </c>
      <c r="G56" s="6">
        <v>6411</v>
      </c>
      <c r="H56" s="6">
        <v>5523</v>
      </c>
      <c r="I56" s="6">
        <v>7523</v>
      </c>
    </row>
    <row r="57" spans="1:9" ht="15">
      <c r="A57" s="4"/>
      <c r="B57" s="4" t="s">
        <v>58</v>
      </c>
      <c r="C57" s="5" t="s">
        <v>59</v>
      </c>
      <c r="D57" s="6">
        <v>12990</v>
      </c>
      <c r="E57" s="7">
        <f t="shared" si="4"/>
        <v>2.837595187228856</v>
      </c>
      <c r="F57" s="6">
        <v>5815</v>
      </c>
      <c r="G57" s="6">
        <v>7174</v>
      </c>
      <c r="H57" s="6">
        <v>210</v>
      </c>
      <c r="I57" s="6">
        <v>12780</v>
      </c>
    </row>
    <row r="58" spans="1:9" ht="15">
      <c r="A58" s="4"/>
      <c r="B58" s="4" t="s">
        <v>17</v>
      </c>
      <c r="C58" s="5" t="s">
        <v>18</v>
      </c>
      <c r="D58" s="6">
        <v>8041</v>
      </c>
      <c r="E58" s="7">
        <f t="shared" si="4"/>
        <v>1.7565129253662222</v>
      </c>
      <c r="F58" s="6">
        <v>4589</v>
      </c>
      <c r="G58" s="6">
        <v>3452</v>
      </c>
      <c r="H58" s="6">
        <v>1815</v>
      </c>
      <c r="I58" s="6">
        <v>6226</v>
      </c>
    </row>
    <row r="59" spans="1:9" ht="15">
      <c r="A59" s="4"/>
      <c r="B59" s="4" t="s">
        <v>76</v>
      </c>
      <c r="C59" s="5" t="s">
        <v>77</v>
      </c>
      <c r="D59" s="6">
        <v>7673</v>
      </c>
      <c r="E59" s="7">
        <f t="shared" si="4"/>
        <v>1.6761253172907629</v>
      </c>
      <c r="F59" s="6">
        <v>3861</v>
      </c>
      <c r="G59" s="6">
        <v>3812</v>
      </c>
      <c r="H59" s="6">
        <v>0</v>
      </c>
      <c r="I59" s="6">
        <v>7673</v>
      </c>
    </row>
    <row r="60" spans="1:9" ht="15">
      <c r="A60" s="4"/>
      <c r="B60" s="4" t="s">
        <v>80</v>
      </c>
      <c r="C60" s="5" t="s">
        <v>81</v>
      </c>
      <c r="D60" s="6">
        <v>7175</v>
      </c>
      <c r="E60" s="7">
        <f t="shared" si="4"/>
        <v>1.5673399128842986</v>
      </c>
      <c r="F60" s="6">
        <v>3528</v>
      </c>
      <c r="G60" s="6">
        <v>3647</v>
      </c>
      <c r="H60" s="6">
        <v>2</v>
      </c>
      <c r="I60" s="6">
        <v>7173</v>
      </c>
    </row>
    <row r="61" spans="1:9" ht="15">
      <c r="A61" s="4"/>
      <c r="B61" s="4" t="s">
        <v>60</v>
      </c>
      <c r="C61" s="5" t="s">
        <v>61</v>
      </c>
      <c r="D61" s="6">
        <v>7141</v>
      </c>
      <c r="E61" s="7">
        <f t="shared" si="4"/>
        <v>1.559912796920805</v>
      </c>
      <c r="F61" s="6">
        <v>4849</v>
      </c>
      <c r="G61" s="6">
        <v>2292</v>
      </c>
      <c r="H61" s="6">
        <v>2623</v>
      </c>
      <c r="I61" s="6">
        <v>4518</v>
      </c>
    </row>
    <row r="62" spans="1:9" ht="15">
      <c r="A62" s="4"/>
      <c r="B62" s="4" t="s">
        <v>44</v>
      </c>
      <c r="C62" s="5" t="s">
        <v>45</v>
      </c>
      <c r="D62" s="6">
        <v>6985</v>
      </c>
      <c r="E62" s="7">
        <f t="shared" si="4"/>
        <v>1.5258354413235995</v>
      </c>
      <c r="F62" s="6">
        <v>3759</v>
      </c>
      <c r="G62" s="6">
        <v>3226</v>
      </c>
      <c r="H62" s="6">
        <v>2873</v>
      </c>
      <c r="I62" s="6">
        <v>4112</v>
      </c>
    </row>
    <row r="63" spans="1:9" ht="15">
      <c r="A63" s="4"/>
      <c r="B63" s="4" t="s">
        <v>21</v>
      </c>
      <c r="C63" s="5" t="s">
        <v>22</v>
      </c>
      <c r="D63" s="6">
        <v>6875</v>
      </c>
      <c r="E63" s="7">
        <f t="shared" si="4"/>
        <v>1.5018065367358262</v>
      </c>
      <c r="F63" s="6">
        <v>4176</v>
      </c>
      <c r="G63" s="6">
        <v>2699</v>
      </c>
      <c r="H63" s="6">
        <v>1871</v>
      </c>
      <c r="I63" s="6">
        <v>5004</v>
      </c>
    </row>
    <row r="64" spans="1:9" ht="15">
      <c r="A64" s="4"/>
      <c r="B64" s="4"/>
      <c r="C64" s="5" t="s">
        <v>29</v>
      </c>
      <c r="D64" s="6">
        <f>(D65-SUM(D54:D63))</f>
        <v>308118</v>
      </c>
      <c r="E64" s="7">
        <f t="shared" si="4"/>
        <v>67.30670930705008</v>
      </c>
      <c r="F64" s="6">
        <f>(F65-SUM(F54:F63))</f>
        <v>198267</v>
      </c>
      <c r="G64" s="6">
        <f>(G65-SUM(G54:G63))</f>
        <v>109851</v>
      </c>
      <c r="H64" s="6">
        <f>(H65-SUM(H54:H63))</f>
        <v>118847</v>
      </c>
      <c r="I64" s="6">
        <f>(I65-SUM(I54:I63))</f>
        <v>189271</v>
      </c>
    </row>
    <row r="65" spans="1:9" ht="15.75" thickBot="1">
      <c r="A65" s="8" t="s">
        <v>42</v>
      </c>
      <c r="B65" s="8"/>
      <c r="C65" s="8"/>
      <c r="D65" s="9">
        <v>457782</v>
      </c>
      <c r="E65" s="3">
        <f>(D65/$D$65)*100</f>
        <v>100</v>
      </c>
      <c r="F65" s="9">
        <v>276795</v>
      </c>
      <c r="G65" s="9">
        <v>180983</v>
      </c>
      <c r="H65" s="9">
        <v>164866</v>
      </c>
      <c r="I65" s="9">
        <v>292916</v>
      </c>
    </row>
    <row r="66" spans="1:9" ht="15">
      <c r="A66" s="4" t="s">
        <v>43</v>
      </c>
      <c r="B66" s="4" t="s">
        <v>11</v>
      </c>
      <c r="C66" s="5" t="s">
        <v>12</v>
      </c>
      <c r="D66" s="6">
        <v>93411</v>
      </c>
      <c r="E66" s="7">
        <f>(D66/$D$77)*100</f>
        <v>8.057520818561514</v>
      </c>
      <c r="F66" s="6">
        <v>59565</v>
      </c>
      <c r="G66" s="6">
        <v>33846</v>
      </c>
      <c r="H66" s="6">
        <v>32527</v>
      </c>
      <c r="I66" s="6">
        <v>60884</v>
      </c>
    </row>
    <row r="67" spans="1:9" ht="15">
      <c r="A67" s="4"/>
      <c r="B67" s="4" t="s">
        <v>74</v>
      </c>
      <c r="C67" s="5" t="s">
        <v>75</v>
      </c>
      <c r="D67" s="6">
        <v>39973</v>
      </c>
      <c r="E67" s="7">
        <f aca="true" t="shared" si="5" ref="E67:E77">(D67/$D$77)*100</f>
        <v>3.4480230345500997</v>
      </c>
      <c r="F67" s="6">
        <v>32211</v>
      </c>
      <c r="G67" s="6">
        <v>7762</v>
      </c>
      <c r="H67" s="6">
        <v>17515</v>
      </c>
      <c r="I67" s="6">
        <v>22458</v>
      </c>
    </row>
    <row r="68" spans="1:9" ht="15">
      <c r="A68" s="4"/>
      <c r="B68" s="4" t="s">
        <v>56</v>
      </c>
      <c r="C68" s="5" t="s">
        <v>57</v>
      </c>
      <c r="D68" s="6">
        <v>33999</v>
      </c>
      <c r="E68" s="7">
        <f t="shared" si="5"/>
        <v>2.932712960039748</v>
      </c>
      <c r="F68" s="6">
        <v>22249</v>
      </c>
      <c r="G68" s="6">
        <v>11750</v>
      </c>
      <c r="H68" s="6">
        <v>17300</v>
      </c>
      <c r="I68" s="6">
        <v>16699</v>
      </c>
    </row>
    <row r="69" spans="1:9" ht="15">
      <c r="A69" s="4"/>
      <c r="B69" s="4" t="s">
        <v>17</v>
      </c>
      <c r="C69" s="5" t="s">
        <v>18</v>
      </c>
      <c r="D69" s="6">
        <v>20069</v>
      </c>
      <c r="E69" s="7">
        <f t="shared" si="5"/>
        <v>1.7311278683207654</v>
      </c>
      <c r="F69" s="6">
        <v>15092</v>
      </c>
      <c r="G69" s="6">
        <v>4977</v>
      </c>
      <c r="H69" s="6">
        <v>5190</v>
      </c>
      <c r="I69" s="6">
        <v>14879</v>
      </c>
    </row>
    <row r="70" spans="1:9" ht="15">
      <c r="A70" s="4"/>
      <c r="B70" s="4" t="s">
        <v>44</v>
      </c>
      <c r="C70" s="5" t="s">
        <v>45</v>
      </c>
      <c r="D70" s="6">
        <v>19050</v>
      </c>
      <c r="E70" s="7">
        <f t="shared" si="5"/>
        <v>1.6432301505561102</v>
      </c>
      <c r="F70" s="6">
        <v>11372</v>
      </c>
      <c r="G70" s="6">
        <v>7678</v>
      </c>
      <c r="H70" s="6">
        <v>8292</v>
      </c>
      <c r="I70" s="6">
        <v>10758</v>
      </c>
    </row>
    <row r="71" spans="1:9" ht="15">
      <c r="A71" s="4"/>
      <c r="B71" s="4" t="s">
        <v>23</v>
      </c>
      <c r="C71" s="5" t="s">
        <v>24</v>
      </c>
      <c r="D71" s="6">
        <v>19031</v>
      </c>
      <c r="E71" s="7">
        <f t="shared" si="5"/>
        <v>1.641591233345582</v>
      </c>
      <c r="F71" s="6">
        <v>14970</v>
      </c>
      <c r="G71" s="6">
        <v>4061</v>
      </c>
      <c r="H71" s="6">
        <v>8601</v>
      </c>
      <c r="I71" s="6">
        <v>10430</v>
      </c>
    </row>
    <row r="72" spans="1:9" ht="15">
      <c r="A72" s="4"/>
      <c r="B72" s="4" t="s">
        <v>19</v>
      </c>
      <c r="C72" s="5" t="s">
        <v>20</v>
      </c>
      <c r="D72" s="6">
        <v>17000</v>
      </c>
      <c r="E72" s="7">
        <f t="shared" si="5"/>
        <v>1.4663996094201512</v>
      </c>
      <c r="F72" s="6">
        <v>14345</v>
      </c>
      <c r="G72" s="6">
        <v>2655</v>
      </c>
      <c r="H72" s="6">
        <v>7432</v>
      </c>
      <c r="I72" s="6">
        <v>9568</v>
      </c>
    </row>
    <row r="73" spans="1:9" ht="15">
      <c r="A73" s="4"/>
      <c r="B73" s="4" t="s">
        <v>58</v>
      </c>
      <c r="C73" s="5" t="s">
        <v>59</v>
      </c>
      <c r="D73" s="6">
        <v>16019</v>
      </c>
      <c r="E73" s="7">
        <f t="shared" si="5"/>
        <v>1.381779726076553</v>
      </c>
      <c r="F73" s="6">
        <v>10467</v>
      </c>
      <c r="G73" s="6">
        <v>5552</v>
      </c>
      <c r="H73" s="6">
        <v>615</v>
      </c>
      <c r="I73" s="6">
        <v>15404</v>
      </c>
    </row>
    <row r="74" spans="1:9" ht="15">
      <c r="A74" s="4"/>
      <c r="B74" s="4" t="s">
        <v>21</v>
      </c>
      <c r="C74" s="5" t="s">
        <v>22</v>
      </c>
      <c r="D74" s="6">
        <v>15933</v>
      </c>
      <c r="E74" s="7">
        <f t="shared" si="5"/>
        <v>1.3743614692288981</v>
      </c>
      <c r="F74" s="6">
        <v>11744</v>
      </c>
      <c r="G74" s="6">
        <v>4189</v>
      </c>
      <c r="H74" s="6">
        <v>4412</v>
      </c>
      <c r="I74" s="6">
        <v>11521</v>
      </c>
    </row>
    <row r="75" spans="1:9" ht="15">
      <c r="A75" s="4"/>
      <c r="B75" s="4" t="s">
        <v>38</v>
      </c>
      <c r="C75" s="5" t="s">
        <v>39</v>
      </c>
      <c r="D75" s="6">
        <v>15823</v>
      </c>
      <c r="E75" s="7">
        <f t="shared" si="5"/>
        <v>1.3648730011679442</v>
      </c>
      <c r="F75" s="6">
        <v>12582</v>
      </c>
      <c r="G75" s="6">
        <v>3241</v>
      </c>
      <c r="H75" s="6">
        <v>2314</v>
      </c>
      <c r="I75" s="6">
        <v>13509</v>
      </c>
    </row>
    <row r="76" spans="1:9" ht="15">
      <c r="A76" s="4"/>
      <c r="B76" s="4"/>
      <c r="C76" s="5" t="s">
        <v>29</v>
      </c>
      <c r="D76" s="6">
        <f>(D77-SUM(D66:D75))</f>
        <v>868994</v>
      </c>
      <c r="E76" s="7">
        <f t="shared" si="5"/>
        <v>74.95838012873264</v>
      </c>
      <c r="F76" s="6">
        <f>(F77-SUM(F66:F75))</f>
        <v>666877</v>
      </c>
      <c r="G76" s="6">
        <f>(G77-SUM(G66:G75))</f>
        <v>202117</v>
      </c>
      <c r="H76" s="6">
        <f>(H77-SUM(H66:H75))</f>
        <v>338938</v>
      </c>
      <c r="I76" s="6">
        <f>(I77-SUM(I66:I75))</f>
        <v>530056</v>
      </c>
    </row>
    <row r="77" spans="1:9" ht="15.75" thickBot="1">
      <c r="A77" s="8" t="s">
        <v>46</v>
      </c>
      <c r="B77" s="8"/>
      <c r="C77" s="8"/>
      <c r="D77" s="9">
        <v>1159302</v>
      </c>
      <c r="E77" s="3">
        <f t="shared" si="5"/>
        <v>100</v>
      </c>
      <c r="F77" s="9">
        <v>871474</v>
      </c>
      <c r="G77" s="9">
        <v>287828</v>
      </c>
      <c r="H77" s="9">
        <v>443136</v>
      </c>
      <c r="I77" s="9">
        <v>716166</v>
      </c>
    </row>
    <row r="78" spans="1:9" ht="15">
      <c r="A78" s="4" t="s">
        <v>47</v>
      </c>
      <c r="B78" s="4" t="s">
        <v>11</v>
      </c>
      <c r="C78" s="5" t="s">
        <v>12</v>
      </c>
      <c r="D78" s="6">
        <v>112567</v>
      </c>
      <c r="E78" s="7">
        <f>(D78/$D$89)*100</f>
        <v>11.539261906299556</v>
      </c>
      <c r="F78" s="6">
        <v>67802</v>
      </c>
      <c r="G78" s="6">
        <v>44765</v>
      </c>
      <c r="H78" s="6">
        <v>38545</v>
      </c>
      <c r="I78" s="6">
        <v>74022</v>
      </c>
    </row>
    <row r="79" spans="1:9" ht="15">
      <c r="A79" s="4"/>
      <c r="B79" s="4" t="s">
        <v>56</v>
      </c>
      <c r="C79" s="5" t="s">
        <v>57</v>
      </c>
      <c r="D79" s="6">
        <v>50276</v>
      </c>
      <c r="E79" s="7">
        <f aca="true" t="shared" si="6" ref="E79:E89">(D79/$D$89)*100</f>
        <v>5.153801128226892</v>
      </c>
      <c r="F79" s="6">
        <v>33243</v>
      </c>
      <c r="G79" s="6">
        <v>17033</v>
      </c>
      <c r="H79" s="6">
        <v>25349</v>
      </c>
      <c r="I79" s="6">
        <v>24927</v>
      </c>
    </row>
    <row r="80" spans="1:9" ht="15">
      <c r="A80" s="4"/>
      <c r="B80" s="4" t="s">
        <v>58</v>
      </c>
      <c r="C80" s="5" t="s">
        <v>59</v>
      </c>
      <c r="D80" s="6">
        <v>28973</v>
      </c>
      <c r="E80" s="7">
        <f t="shared" si="6"/>
        <v>2.970027052432925</v>
      </c>
      <c r="F80" s="6">
        <v>16114</v>
      </c>
      <c r="G80" s="6">
        <v>12859</v>
      </c>
      <c r="H80" s="6">
        <v>290</v>
      </c>
      <c r="I80" s="6">
        <v>28683</v>
      </c>
    </row>
    <row r="81" spans="1:9" ht="15">
      <c r="A81" s="4"/>
      <c r="B81" s="4" t="s">
        <v>21</v>
      </c>
      <c r="C81" s="5" t="s">
        <v>22</v>
      </c>
      <c r="D81" s="6">
        <v>16968</v>
      </c>
      <c r="E81" s="7">
        <f t="shared" si="6"/>
        <v>1.7393925042516092</v>
      </c>
      <c r="F81" s="6">
        <v>11347</v>
      </c>
      <c r="G81" s="6">
        <v>5621</v>
      </c>
      <c r="H81" s="6">
        <v>4762</v>
      </c>
      <c r="I81" s="6">
        <v>12206</v>
      </c>
    </row>
    <row r="82" spans="1:9" ht="15">
      <c r="A82" s="4"/>
      <c r="B82" s="4" t="s">
        <v>44</v>
      </c>
      <c r="C82" s="5" t="s">
        <v>45</v>
      </c>
      <c r="D82" s="6">
        <v>16886</v>
      </c>
      <c r="E82" s="7">
        <f t="shared" si="6"/>
        <v>1.730986670603057</v>
      </c>
      <c r="F82" s="6">
        <v>10199</v>
      </c>
      <c r="G82" s="6">
        <v>6687</v>
      </c>
      <c r="H82" s="6">
        <v>7038</v>
      </c>
      <c r="I82" s="6">
        <v>9848</v>
      </c>
    </row>
    <row r="83" spans="1:9" ht="15">
      <c r="A83" s="4"/>
      <c r="B83" s="4" t="s">
        <v>17</v>
      </c>
      <c r="C83" s="5" t="s">
        <v>18</v>
      </c>
      <c r="D83" s="6">
        <v>16782</v>
      </c>
      <c r="E83" s="7">
        <f t="shared" si="6"/>
        <v>1.7203256132926983</v>
      </c>
      <c r="F83" s="6">
        <v>11467</v>
      </c>
      <c r="G83" s="6">
        <v>5315</v>
      </c>
      <c r="H83" s="6">
        <v>4179</v>
      </c>
      <c r="I83" s="6">
        <v>12603</v>
      </c>
    </row>
    <row r="84" spans="1:9" ht="15">
      <c r="A84" s="4"/>
      <c r="B84" s="4" t="s">
        <v>23</v>
      </c>
      <c r="C84" s="5" t="s">
        <v>24</v>
      </c>
      <c r="D84" s="6">
        <v>15401</v>
      </c>
      <c r="E84" s="7">
        <f t="shared" si="6"/>
        <v>1.5787590734311074</v>
      </c>
      <c r="F84" s="6">
        <v>9801</v>
      </c>
      <c r="G84" s="6">
        <v>5600</v>
      </c>
      <c r="H84" s="6">
        <v>6981</v>
      </c>
      <c r="I84" s="6">
        <v>8420</v>
      </c>
    </row>
    <row r="85" spans="1:9" ht="15">
      <c r="A85" s="4"/>
      <c r="B85" s="4" t="s">
        <v>70</v>
      </c>
      <c r="C85" s="5" t="s">
        <v>71</v>
      </c>
      <c r="D85" s="6">
        <v>14218</v>
      </c>
      <c r="E85" s="7">
        <f t="shared" si="6"/>
        <v>1.4574895465257767</v>
      </c>
      <c r="F85" s="6">
        <v>9312</v>
      </c>
      <c r="G85" s="6">
        <v>4906</v>
      </c>
      <c r="H85" s="6">
        <v>6523</v>
      </c>
      <c r="I85" s="6">
        <v>7695</v>
      </c>
    </row>
    <row r="86" spans="1:9" ht="15">
      <c r="A86" s="4"/>
      <c r="B86" s="4" t="s">
        <v>13</v>
      </c>
      <c r="C86" s="5" t="s">
        <v>14</v>
      </c>
      <c r="D86" s="6">
        <v>11930</v>
      </c>
      <c r="E86" s="7">
        <f t="shared" si="6"/>
        <v>1.222946285697884</v>
      </c>
      <c r="F86" s="6">
        <v>7926</v>
      </c>
      <c r="G86" s="6">
        <v>4004</v>
      </c>
      <c r="H86" s="6">
        <v>3998</v>
      </c>
      <c r="I86" s="6">
        <v>7932</v>
      </c>
    </row>
    <row r="87" spans="1:9" ht="15">
      <c r="A87" s="4"/>
      <c r="B87" s="4" t="s">
        <v>74</v>
      </c>
      <c r="C87" s="5" t="s">
        <v>75</v>
      </c>
      <c r="D87" s="6">
        <v>11870</v>
      </c>
      <c r="E87" s="7">
        <f t="shared" si="6"/>
        <v>1.2167956757111387</v>
      </c>
      <c r="F87" s="6">
        <v>8864</v>
      </c>
      <c r="G87" s="6">
        <v>3006</v>
      </c>
      <c r="H87" s="6">
        <v>5115</v>
      </c>
      <c r="I87" s="6">
        <v>6755</v>
      </c>
    </row>
    <row r="88" spans="1:9" ht="15">
      <c r="A88" s="4"/>
      <c r="B88" s="4"/>
      <c r="C88" s="5" t="s">
        <v>29</v>
      </c>
      <c r="D88" s="6">
        <f>(D89-SUM(D78:D87))</f>
        <v>679642</v>
      </c>
      <c r="E88" s="7">
        <f t="shared" si="6"/>
        <v>69.67021454352735</v>
      </c>
      <c r="F88" s="6">
        <f>(F89-SUM(F78:F87))</f>
        <v>462015</v>
      </c>
      <c r="G88" s="6">
        <f>(G89-SUM(G78:G87))</f>
        <v>217627</v>
      </c>
      <c r="H88" s="6">
        <f>(H89-SUM(H78:H87))</f>
        <v>254089</v>
      </c>
      <c r="I88" s="6">
        <f>(I89-SUM(I78:I87))</f>
        <v>425553</v>
      </c>
    </row>
    <row r="89" spans="1:9" ht="15.75" thickBot="1">
      <c r="A89" s="8" t="s">
        <v>48</v>
      </c>
      <c r="B89" s="8"/>
      <c r="C89" s="8"/>
      <c r="D89" s="9">
        <v>975513</v>
      </c>
      <c r="E89" s="3">
        <f t="shared" si="6"/>
        <v>100</v>
      </c>
      <c r="F89" s="9">
        <v>648090</v>
      </c>
      <c r="G89" s="9">
        <v>327423</v>
      </c>
      <c r="H89" s="9">
        <v>356869</v>
      </c>
      <c r="I89" s="9">
        <v>618644</v>
      </c>
    </row>
    <row r="90" spans="1:9" ht="15">
      <c r="A90" s="4" t="s">
        <v>49</v>
      </c>
      <c r="B90" s="4" t="s">
        <v>11</v>
      </c>
      <c r="C90" s="5" t="s">
        <v>12</v>
      </c>
      <c r="D90" s="6">
        <v>49431</v>
      </c>
      <c r="E90" s="7">
        <f>(D90/$D$101)*100</f>
        <v>5.357200916438893</v>
      </c>
      <c r="F90" s="6">
        <v>35247</v>
      </c>
      <c r="G90" s="6">
        <v>14184</v>
      </c>
      <c r="H90" s="6">
        <v>15581</v>
      </c>
      <c r="I90" s="6">
        <v>33850</v>
      </c>
    </row>
    <row r="91" spans="1:9" ht="15">
      <c r="A91" s="4"/>
      <c r="B91" s="4" t="s">
        <v>56</v>
      </c>
      <c r="C91" s="5" t="s">
        <v>57</v>
      </c>
      <c r="D91" s="6">
        <v>36921</v>
      </c>
      <c r="E91" s="7">
        <f aca="true" t="shared" si="7" ref="E91:E101">(D91/$D$101)*100</f>
        <v>4.00140023539561</v>
      </c>
      <c r="F91" s="6">
        <v>23914</v>
      </c>
      <c r="G91" s="6">
        <v>13007</v>
      </c>
      <c r="H91" s="6">
        <v>18587</v>
      </c>
      <c r="I91" s="6">
        <v>18334</v>
      </c>
    </row>
    <row r="92" spans="1:9" ht="15">
      <c r="A92" s="4"/>
      <c r="B92" s="4" t="s">
        <v>21</v>
      </c>
      <c r="C92" s="5" t="s">
        <v>22</v>
      </c>
      <c r="D92" s="6">
        <v>27863</v>
      </c>
      <c r="E92" s="7">
        <f t="shared" si="7"/>
        <v>3.0197181755322955</v>
      </c>
      <c r="F92" s="6">
        <v>22178</v>
      </c>
      <c r="G92" s="6">
        <v>5685</v>
      </c>
      <c r="H92" s="6">
        <v>8073</v>
      </c>
      <c r="I92" s="6">
        <v>19790</v>
      </c>
    </row>
    <row r="93" spans="1:9" ht="15">
      <c r="A93" s="4"/>
      <c r="B93" s="4" t="s">
        <v>13</v>
      </c>
      <c r="C93" s="5" t="s">
        <v>14</v>
      </c>
      <c r="D93" s="6">
        <v>26005</v>
      </c>
      <c r="E93" s="7">
        <f t="shared" si="7"/>
        <v>2.818353054398928</v>
      </c>
      <c r="F93" s="6">
        <v>18859</v>
      </c>
      <c r="G93" s="6">
        <v>7146</v>
      </c>
      <c r="H93" s="6">
        <v>8536</v>
      </c>
      <c r="I93" s="6">
        <v>17469</v>
      </c>
    </row>
    <row r="94" spans="1:9" ht="15">
      <c r="A94" s="4"/>
      <c r="B94" s="4" t="s">
        <v>17</v>
      </c>
      <c r="C94" s="5" t="s">
        <v>18</v>
      </c>
      <c r="D94" s="6">
        <v>23807</v>
      </c>
      <c r="E94" s="7">
        <f t="shared" si="7"/>
        <v>2.5801396333810915</v>
      </c>
      <c r="F94" s="6">
        <v>16858</v>
      </c>
      <c r="G94" s="6">
        <v>6949</v>
      </c>
      <c r="H94" s="6">
        <v>6021</v>
      </c>
      <c r="I94" s="6">
        <v>17786</v>
      </c>
    </row>
    <row r="95" spans="1:9" ht="15">
      <c r="A95" s="4"/>
      <c r="B95" s="4" t="s">
        <v>15</v>
      </c>
      <c r="C95" s="5" t="s">
        <v>16</v>
      </c>
      <c r="D95" s="6">
        <v>22571</v>
      </c>
      <c r="E95" s="7">
        <f t="shared" si="7"/>
        <v>2.446185225565784</v>
      </c>
      <c r="F95" s="6">
        <v>17000</v>
      </c>
      <c r="G95" s="6">
        <v>5571</v>
      </c>
      <c r="H95" s="6">
        <v>11208</v>
      </c>
      <c r="I95" s="6">
        <v>11363</v>
      </c>
    </row>
    <row r="96" spans="1:9" ht="15">
      <c r="A96" s="4"/>
      <c r="B96" s="4" t="s">
        <v>19</v>
      </c>
      <c r="C96" s="5" t="s">
        <v>20</v>
      </c>
      <c r="D96" s="6">
        <v>21357</v>
      </c>
      <c r="E96" s="7">
        <f t="shared" si="7"/>
        <v>2.3146151195077067</v>
      </c>
      <c r="F96" s="6">
        <v>15594</v>
      </c>
      <c r="G96" s="6">
        <v>5763</v>
      </c>
      <c r="H96" s="6">
        <v>8962</v>
      </c>
      <c r="I96" s="6">
        <v>12395</v>
      </c>
    </row>
    <row r="97" spans="1:9" ht="15">
      <c r="A97" s="4"/>
      <c r="B97" s="4" t="s">
        <v>23</v>
      </c>
      <c r="C97" s="5" t="s">
        <v>24</v>
      </c>
      <c r="D97" s="6">
        <v>19025</v>
      </c>
      <c r="E97" s="7">
        <f t="shared" si="7"/>
        <v>2.061879133241285</v>
      </c>
      <c r="F97" s="6">
        <v>15066</v>
      </c>
      <c r="G97" s="6">
        <v>3959</v>
      </c>
      <c r="H97" s="6">
        <v>8948</v>
      </c>
      <c r="I97" s="6">
        <v>10077</v>
      </c>
    </row>
    <row r="98" spans="1:9" ht="15">
      <c r="A98" s="4"/>
      <c r="B98" s="4" t="s">
        <v>80</v>
      </c>
      <c r="C98" s="5" t="s">
        <v>81</v>
      </c>
      <c r="D98" s="6">
        <v>15696</v>
      </c>
      <c r="E98" s="7">
        <f t="shared" si="7"/>
        <v>1.7010909264312855</v>
      </c>
      <c r="F98" s="6">
        <v>7738</v>
      </c>
      <c r="G98" s="6">
        <v>7958</v>
      </c>
      <c r="H98" s="6">
        <v>274</v>
      </c>
      <c r="I98" s="6">
        <v>15422</v>
      </c>
    </row>
    <row r="99" spans="1:9" ht="15">
      <c r="A99" s="4"/>
      <c r="B99" s="4" t="s">
        <v>62</v>
      </c>
      <c r="C99" s="5" t="s">
        <v>63</v>
      </c>
      <c r="D99" s="6">
        <v>15629</v>
      </c>
      <c r="E99" s="7">
        <f t="shared" si="7"/>
        <v>1.6938296438069929</v>
      </c>
      <c r="F99" s="6">
        <v>10705</v>
      </c>
      <c r="G99" s="6">
        <v>4924</v>
      </c>
      <c r="H99" s="6">
        <v>0</v>
      </c>
      <c r="I99" s="6">
        <v>15629</v>
      </c>
    </row>
    <row r="100" spans="1:9" ht="15">
      <c r="A100" s="4"/>
      <c r="B100" s="4"/>
      <c r="C100" s="5" t="s">
        <v>29</v>
      </c>
      <c r="D100" s="6">
        <f>(D101-SUM(D90:D99))</f>
        <v>664397</v>
      </c>
      <c r="E100" s="7">
        <f t="shared" si="7"/>
        <v>72.00558793630013</v>
      </c>
      <c r="F100" s="6">
        <f>(F101-SUM(F90:F99))</f>
        <v>504473</v>
      </c>
      <c r="G100" s="6">
        <f>(G101-SUM(G90:G99))</f>
        <v>159924</v>
      </c>
      <c r="H100" s="6">
        <f>(H101-SUM(H90:H99))</f>
        <v>253340</v>
      </c>
      <c r="I100" s="6">
        <f>(I101-SUM(I90:I99))</f>
        <v>411057</v>
      </c>
    </row>
    <row r="101" spans="1:9" ht="15.75" thickBot="1">
      <c r="A101" s="8" t="s">
        <v>50</v>
      </c>
      <c r="B101" s="8"/>
      <c r="C101" s="8"/>
      <c r="D101" s="9">
        <v>922702</v>
      </c>
      <c r="E101" s="3">
        <f t="shared" si="7"/>
        <v>100</v>
      </c>
      <c r="F101" s="9">
        <v>687632</v>
      </c>
      <c r="G101" s="9">
        <v>235070</v>
      </c>
      <c r="H101" s="9">
        <v>339530</v>
      </c>
      <c r="I101" s="9">
        <v>583172</v>
      </c>
    </row>
    <row r="102" spans="1:9" ht="15">
      <c r="A102" s="4" t="s">
        <v>51</v>
      </c>
      <c r="B102" s="4" t="s">
        <v>19</v>
      </c>
      <c r="C102" s="5" t="s">
        <v>20</v>
      </c>
      <c r="D102" s="6">
        <v>355330</v>
      </c>
      <c r="E102" s="7">
        <f>(D102/$D$113)*100</f>
        <v>2.434009523962181</v>
      </c>
      <c r="F102" s="6">
        <v>353248</v>
      </c>
      <c r="G102" s="6">
        <v>2082</v>
      </c>
      <c r="H102" s="6">
        <v>144304</v>
      </c>
      <c r="I102" s="6">
        <v>211026</v>
      </c>
    </row>
    <row r="103" spans="1:9" ht="15">
      <c r="A103" s="4"/>
      <c r="B103" s="4" t="s">
        <v>27</v>
      </c>
      <c r="C103" s="5" t="s">
        <v>28</v>
      </c>
      <c r="D103" s="6">
        <v>345477</v>
      </c>
      <c r="E103" s="7">
        <f aca="true" t="shared" si="8" ref="E103:E113">(D103/$D$113)*100</f>
        <v>2.366516501026883</v>
      </c>
      <c r="F103" s="6">
        <v>342396</v>
      </c>
      <c r="G103" s="6">
        <v>3081</v>
      </c>
      <c r="H103" s="6">
        <v>156967</v>
      </c>
      <c r="I103" s="6">
        <v>188510</v>
      </c>
    </row>
    <row r="104" spans="1:9" ht="15">
      <c r="A104" s="4"/>
      <c r="B104" s="4" t="s">
        <v>23</v>
      </c>
      <c r="C104" s="5" t="s">
        <v>24</v>
      </c>
      <c r="D104" s="6">
        <v>333173</v>
      </c>
      <c r="E104" s="7">
        <f t="shared" si="8"/>
        <v>2.2822341348241117</v>
      </c>
      <c r="F104" s="6">
        <v>329463</v>
      </c>
      <c r="G104" s="6">
        <v>3710</v>
      </c>
      <c r="H104" s="6">
        <v>145453</v>
      </c>
      <c r="I104" s="6">
        <v>187720</v>
      </c>
    </row>
    <row r="105" spans="1:9" ht="15">
      <c r="A105" s="4"/>
      <c r="B105" s="4" t="s">
        <v>17</v>
      </c>
      <c r="C105" s="5" t="s">
        <v>18</v>
      </c>
      <c r="D105" s="6">
        <v>277141</v>
      </c>
      <c r="E105" s="7">
        <f t="shared" si="8"/>
        <v>1.8984150887355493</v>
      </c>
      <c r="F105" s="6">
        <v>273130</v>
      </c>
      <c r="G105" s="6">
        <v>4011</v>
      </c>
      <c r="H105" s="6">
        <v>66877</v>
      </c>
      <c r="I105" s="6">
        <v>210264</v>
      </c>
    </row>
    <row r="106" spans="1:9" ht="15">
      <c r="A106" s="4"/>
      <c r="B106" s="4" t="s">
        <v>82</v>
      </c>
      <c r="C106" s="5" t="s">
        <v>83</v>
      </c>
      <c r="D106" s="6">
        <v>237330</v>
      </c>
      <c r="E106" s="7">
        <f t="shared" si="8"/>
        <v>1.625709848090351</v>
      </c>
      <c r="F106" s="6">
        <v>235174</v>
      </c>
      <c r="G106" s="6">
        <v>2156</v>
      </c>
      <c r="H106" s="6">
        <v>97646</v>
      </c>
      <c r="I106" s="6">
        <v>139684</v>
      </c>
    </row>
    <row r="107" spans="1:9" ht="15">
      <c r="A107" s="4"/>
      <c r="B107" s="4" t="s">
        <v>11</v>
      </c>
      <c r="C107" s="5" t="s">
        <v>12</v>
      </c>
      <c r="D107" s="6">
        <v>221140</v>
      </c>
      <c r="E107" s="7">
        <f t="shared" si="8"/>
        <v>1.5148083925618345</v>
      </c>
      <c r="F107" s="6">
        <v>216392</v>
      </c>
      <c r="G107" s="6">
        <v>4748</v>
      </c>
      <c r="H107" s="6">
        <v>82634</v>
      </c>
      <c r="I107" s="6">
        <v>138506</v>
      </c>
    </row>
    <row r="108" spans="1:9" ht="15">
      <c r="A108" s="4"/>
      <c r="B108" s="4" t="s">
        <v>38</v>
      </c>
      <c r="C108" s="5" t="s">
        <v>39</v>
      </c>
      <c r="D108" s="6">
        <v>207851</v>
      </c>
      <c r="E108" s="7">
        <f t="shared" si="8"/>
        <v>1.4237787790647096</v>
      </c>
      <c r="F108" s="6">
        <v>206519</v>
      </c>
      <c r="G108" s="6">
        <v>1332</v>
      </c>
      <c r="H108" s="6">
        <v>29292</v>
      </c>
      <c r="I108" s="6">
        <v>178559</v>
      </c>
    </row>
    <row r="109" spans="1:9" ht="15">
      <c r="A109" s="4"/>
      <c r="B109" s="4" t="s">
        <v>21</v>
      </c>
      <c r="C109" s="5" t="s">
        <v>22</v>
      </c>
      <c r="D109" s="6">
        <v>183748</v>
      </c>
      <c r="E109" s="7">
        <f t="shared" si="8"/>
        <v>1.2586732952720086</v>
      </c>
      <c r="F109" s="6">
        <v>180038</v>
      </c>
      <c r="G109" s="6">
        <v>3710</v>
      </c>
      <c r="H109" s="6">
        <v>50108</v>
      </c>
      <c r="I109" s="6">
        <v>133640</v>
      </c>
    </row>
    <row r="110" spans="1:9" ht="15">
      <c r="A110" s="4"/>
      <c r="B110" s="4" t="s">
        <v>84</v>
      </c>
      <c r="C110" s="5" t="s">
        <v>85</v>
      </c>
      <c r="D110" s="6">
        <v>175533</v>
      </c>
      <c r="E110" s="7">
        <f t="shared" si="8"/>
        <v>1.2024005678373721</v>
      </c>
      <c r="F110" s="6">
        <v>174997</v>
      </c>
      <c r="G110" s="6">
        <v>536</v>
      </c>
      <c r="H110" s="6">
        <v>45766</v>
      </c>
      <c r="I110" s="6">
        <v>129767</v>
      </c>
    </row>
    <row r="111" spans="1:9" ht="15">
      <c r="A111" s="4"/>
      <c r="B111" s="4" t="s">
        <v>56</v>
      </c>
      <c r="C111" s="5" t="s">
        <v>57</v>
      </c>
      <c r="D111" s="6">
        <v>170800</v>
      </c>
      <c r="E111" s="7">
        <f t="shared" si="8"/>
        <v>1.1699795308382082</v>
      </c>
      <c r="F111" s="6">
        <v>166159</v>
      </c>
      <c r="G111" s="6">
        <v>4641</v>
      </c>
      <c r="H111" s="6">
        <v>87307</v>
      </c>
      <c r="I111" s="6">
        <v>83493</v>
      </c>
    </row>
    <row r="112" spans="1:9" ht="15">
      <c r="A112" s="4"/>
      <c r="B112" s="4"/>
      <c r="C112" s="5" t="s">
        <v>29</v>
      </c>
      <c r="D112" s="6">
        <f>(D113-SUM(D102:D111))</f>
        <v>12091023</v>
      </c>
      <c r="E112" s="7">
        <f t="shared" si="8"/>
        <v>82.82347433778679</v>
      </c>
      <c r="F112" s="6">
        <f>(F113-SUM(F102:F111))</f>
        <v>11915226</v>
      </c>
      <c r="G112" s="6">
        <f>(G113-SUM(G102:G111))</f>
        <v>175796</v>
      </c>
      <c r="H112" s="6">
        <f>(H113-SUM(H102:H111))</f>
        <v>4433628</v>
      </c>
      <c r="I112" s="6">
        <f>(I113-SUM(I102:I111))</f>
        <v>7657387</v>
      </c>
    </row>
    <row r="113" spans="1:9" ht="15.75" thickBot="1">
      <c r="A113" s="8" t="s">
        <v>52</v>
      </c>
      <c r="B113" s="8"/>
      <c r="C113" s="8"/>
      <c r="D113" s="9">
        <v>14598546</v>
      </c>
      <c r="E113" s="3">
        <f t="shared" si="8"/>
        <v>100</v>
      </c>
      <c r="F113" s="9">
        <v>14392742</v>
      </c>
      <c r="G113" s="9">
        <v>205803</v>
      </c>
      <c r="H113" s="9">
        <v>5339982</v>
      </c>
      <c r="I113" s="9">
        <v>9258556</v>
      </c>
    </row>
    <row r="114" ht="15">
      <c r="A114" s="10" t="s">
        <v>53</v>
      </c>
    </row>
    <row r="115" ht="15">
      <c r="A115" s="10" t="s">
        <v>55</v>
      </c>
    </row>
  </sheetData>
  <sheetProtection/>
  <mergeCells count="1">
    <mergeCell ref="A2:H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Sammy</cp:lastModifiedBy>
  <dcterms:created xsi:type="dcterms:W3CDTF">2018-12-12T15:41:54Z</dcterms:created>
  <dcterms:modified xsi:type="dcterms:W3CDTF">2020-04-24T15:23:01Z</dcterms:modified>
  <cp:category/>
  <cp:version/>
  <cp:contentType/>
  <cp:contentStatus/>
</cp:coreProperties>
</file>