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UrgenciasM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<sst xmlns="http://schemas.openxmlformats.org/spreadsheetml/2006/main" count="33" uniqueCount="33">
  <si>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DIAGNÓSTICO</t>
  </si>
  <si>
    <t>DESCRIPCION</t>
  </si>
  <si>
    <t>Total</t>
  </si>
  <si>
    <t>%</t>
  </si>
  <si>
    <t>Urbana</t>
  </si>
  <si>
    <t>Rural</t>
  </si>
  <si>
    <t>Masculino</t>
  </si>
  <si>
    <t>Femenino</t>
  </si>
  <si>
    <t>R51X</t>
  </si>
  <si>
    <t>CEFALEA</t>
  </si>
  <si>
    <t>N390</t>
  </si>
  <si>
    <t>INFECCION DE VIAS URINARIAS  SITIO NO ESPECIFICADO</t>
  </si>
  <si>
    <t>OTROS DX</t>
  </si>
  <si>
    <t>Total Departamento</t>
  </si>
  <si>
    <r>
      <t xml:space="preserve">Fuente: </t>
    </r>
    <r>
      <rPr>
        <sz val="9"/>
        <rFont val="Arial"/>
        <family val="2"/>
      </rPr>
      <t>SisMaster Rips</t>
    </r>
  </si>
  <si>
    <r>
      <t>Fecha Corte:</t>
    </r>
    <r>
      <rPr>
        <sz val="9"/>
        <rFont val="Arial"/>
        <family val="2"/>
      </rPr>
      <t xml:space="preserve"> 31/12/2018</t>
    </r>
  </si>
  <si>
    <t>R521</t>
  </si>
  <si>
    <t>DOLOR CRONICO INTRATABLE</t>
  </si>
  <si>
    <t>C509</t>
  </si>
  <si>
    <t>TUMOR MALIGNO DE LA MAMA  PARTE NO ESPECIFICADA</t>
  </si>
  <si>
    <t>C910</t>
  </si>
  <si>
    <t>LEUCEMIA LINFOBLASTICA AGUDA</t>
  </si>
  <si>
    <t>G952</t>
  </si>
  <si>
    <t>COMPRESION MEDULAR  NO ESPECIFICADA</t>
  </si>
  <si>
    <t>DIEZ PRIMERAS CAUSAS DE MORBILIDAD POR URGENCIAS SEGÚN, ZONA Y SEXO - TOTAL ANTIOQUIA, 2018</t>
  </si>
  <si>
    <t>R688</t>
  </si>
  <si>
    <t>OTROS SINTOMAS Y SIGNOS GENERALES ESPECIFICADOS</t>
  </si>
  <si>
    <t>A09X</t>
  </si>
  <si>
    <t>DIARREA Y GASTROENTERITIS DE PRESUNTO ORIGEN INFECCIOSO</t>
  </si>
  <si>
    <t>C531</t>
  </si>
  <si>
    <t>TUMOR MALIGNO DE EXOCERVIX</t>
  </si>
  <si>
    <t>R104</t>
  </si>
  <si>
    <t>OTROS DOLORES ABDOMINALES Y LOS NO ESPECIFICADOS</t>
  </si>
</sst>
</file>

<file path=xl/styles.xml><?xml version="1.0" encoding="utf-8"?>
<styleSheet xmlns="http://schemas.openxmlformats.org/spreadsheetml/2006/main">
  <numFmts count="1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33" borderId="10" xfId="52" applyFont="1" applyFill="1" applyBorder="1" applyAlignment="1">
      <alignment horizontal="left" vertical="center" wrapText="1"/>
      <protection/>
    </xf>
    <xf numFmtId="3" fontId="40" fillId="33" borderId="10" xfId="52" applyNumberFormat="1" applyFont="1" applyFill="1" applyBorder="1" applyAlignment="1">
      <alignment horizontal="right" vertical="center" wrapText="1"/>
      <protection/>
    </xf>
    <xf numFmtId="4" fontId="40" fillId="33" borderId="10" xfId="52" applyNumberFormat="1" applyFont="1" applyFill="1" applyBorder="1" applyAlignment="1">
      <alignment horizontal="right" vertical="center" wrapText="1"/>
      <protection/>
    </xf>
    <xf numFmtId="0" fontId="39" fillId="0" borderId="11" xfId="0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41" fillId="33" borderId="11" xfId="0" applyFont="1" applyFill="1" applyBorder="1" applyAlignment="1">
      <alignment horizontal="left" vertical="center" wrapText="1"/>
    </xf>
    <xf numFmtId="3" fontId="41" fillId="33" borderId="11" xfId="0" applyNumberFormat="1" applyFont="1" applyFill="1" applyBorder="1" applyAlignment="1">
      <alignment horizontal="right" vertical="center" wrapText="1"/>
    </xf>
    <xf numFmtId="4" fontId="41" fillId="33" borderId="11" xfId="0" applyNumberFormat="1" applyFont="1" applyFill="1" applyBorder="1" applyAlignment="1">
      <alignment horizontal="right" vertical="center" wrapText="1"/>
    </xf>
    <xf numFmtId="0" fontId="4" fillId="34" borderId="0" xfId="0" applyFont="1" applyFill="1" applyBorder="1" applyAlignment="1">
      <alignment/>
    </xf>
    <xf numFmtId="0" fontId="3" fillId="0" borderId="0" xfId="52" applyFont="1" applyBorder="1" applyAlignment="1" quotePrefix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tabSelected="1" zoomScalePageLayoutView="0" workbookViewId="0" topLeftCell="A1">
      <selection activeCell="E16" sqref="E16:H16"/>
    </sheetView>
  </sheetViews>
  <sheetFormatPr defaultColWidth="11.421875" defaultRowHeight="15"/>
  <cols>
    <col min="1" max="1" width="21.421875" style="0" customWidth="1"/>
    <col min="2" max="2" width="78.421875" style="0" customWidth="1"/>
  </cols>
  <sheetData>
    <row r="2" spans="1:8" ht="15">
      <c r="A2" s="12" t="s">
        <v>24</v>
      </c>
      <c r="B2" s="13"/>
      <c r="C2" s="13"/>
      <c r="D2" s="13"/>
      <c r="E2" s="13"/>
      <c r="F2" s="13"/>
      <c r="G2" s="13"/>
      <c r="H2" s="13"/>
    </row>
    <row r="4" spans="1:8" ht="15.75" thickBot="1">
      <c r="A4" s="1" t="s">
        <v>0</v>
      </c>
      <c r="B4" s="1" t="s">
        <v>1</v>
      </c>
      <c r="C4" s="2" t="s">
        <v>2</v>
      </c>
      <c r="D4" s="3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15">
      <c r="A5" s="4" t="s">
        <v>25</v>
      </c>
      <c r="B5" s="5" t="s">
        <v>26</v>
      </c>
      <c r="C5" s="6">
        <v>68218</v>
      </c>
      <c r="D5" s="7">
        <f>(C5/$C$16)*100</f>
        <v>5.305226680271009</v>
      </c>
      <c r="E5" s="6">
        <v>67662</v>
      </c>
      <c r="F5" s="6">
        <v>556</v>
      </c>
      <c r="G5" s="6">
        <v>28632</v>
      </c>
      <c r="H5" s="6">
        <v>39586</v>
      </c>
    </row>
    <row r="6" spans="1:8" ht="15">
      <c r="A6" s="4" t="s">
        <v>16</v>
      </c>
      <c r="B6" s="5" t="s">
        <v>17</v>
      </c>
      <c r="C6" s="6">
        <v>48408</v>
      </c>
      <c r="D6" s="7">
        <f aca="true" t="shared" si="0" ref="D6:D16">(C6/$C$16)*100</f>
        <v>3.7646282966161273</v>
      </c>
      <c r="E6" s="6">
        <v>48390</v>
      </c>
      <c r="F6" s="6">
        <v>18</v>
      </c>
      <c r="G6" s="6">
        <v>925</v>
      </c>
      <c r="H6" s="6">
        <v>47483</v>
      </c>
    </row>
    <row r="7" spans="1:8" ht="15">
      <c r="A7" s="4" t="s">
        <v>10</v>
      </c>
      <c r="B7" s="5" t="s">
        <v>11</v>
      </c>
      <c r="C7" s="6">
        <v>43486</v>
      </c>
      <c r="D7" s="7">
        <f t="shared" si="0"/>
        <v>3.3818506467246925</v>
      </c>
      <c r="E7" s="6">
        <v>42217</v>
      </c>
      <c r="F7" s="6">
        <v>1269</v>
      </c>
      <c r="G7" s="6">
        <v>23162</v>
      </c>
      <c r="H7" s="6">
        <v>20324</v>
      </c>
    </row>
    <row r="8" spans="1:8" ht="15">
      <c r="A8" s="4" t="s">
        <v>8</v>
      </c>
      <c r="B8" s="5" t="s">
        <v>9</v>
      </c>
      <c r="C8" s="6">
        <v>38281</v>
      </c>
      <c r="D8" s="7">
        <f t="shared" si="0"/>
        <v>2.977064448495331</v>
      </c>
      <c r="E8" s="6">
        <v>35863</v>
      </c>
      <c r="F8" s="6">
        <v>2418</v>
      </c>
      <c r="G8" s="6">
        <v>18134</v>
      </c>
      <c r="H8" s="6">
        <v>20147</v>
      </c>
    </row>
    <row r="9" spans="1:8" ht="15">
      <c r="A9" s="4" t="s">
        <v>18</v>
      </c>
      <c r="B9" s="5" t="s">
        <v>19</v>
      </c>
      <c r="C9" s="6">
        <v>29438</v>
      </c>
      <c r="D9" s="7">
        <f t="shared" si="0"/>
        <v>2.2893556394766477</v>
      </c>
      <c r="E9" s="6">
        <v>29404</v>
      </c>
      <c r="F9" s="6">
        <v>34</v>
      </c>
      <c r="G9" s="6">
        <v>7</v>
      </c>
      <c r="H9" s="6">
        <v>29431</v>
      </c>
    </row>
    <row r="10" spans="1:8" ht="15">
      <c r="A10" s="4" t="s">
        <v>27</v>
      </c>
      <c r="B10" s="5" t="s">
        <v>28</v>
      </c>
      <c r="C10" s="6">
        <v>24965</v>
      </c>
      <c r="D10" s="7">
        <f t="shared" si="0"/>
        <v>1.9414961457821356</v>
      </c>
      <c r="E10" s="6">
        <v>24277</v>
      </c>
      <c r="F10" s="6">
        <v>688</v>
      </c>
      <c r="G10" s="6">
        <v>12951</v>
      </c>
      <c r="H10" s="6">
        <v>12014</v>
      </c>
    </row>
    <row r="11" spans="1:8" ht="15">
      <c r="A11" s="4" t="s">
        <v>20</v>
      </c>
      <c r="B11" s="5" t="s">
        <v>21</v>
      </c>
      <c r="C11" s="6">
        <v>22358</v>
      </c>
      <c r="D11" s="7">
        <f t="shared" si="0"/>
        <v>1.738753087418265</v>
      </c>
      <c r="E11" s="6">
        <v>22166</v>
      </c>
      <c r="F11" s="6">
        <v>192</v>
      </c>
      <c r="G11" s="6">
        <v>16843</v>
      </c>
      <c r="H11" s="6">
        <v>5515</v>
      </c>
    </row>
    <row r="12" spans="1:8" ht="15">
      <c r="A12" s="4" t="s">
        <v>29</v>
      </c>
      <c r="B12" s="5" t="s">
        <v>30</v>
      </c>
      <c r="C12" s="6">
        <v>21584</v>
      </c>
      <c r="D12" s="7">
        <f t="shared" si="0"/>
        <v>1.6785600965576453</v>
      </c>
      <c r="E12" s="6">
        <v>21573</v>
      </c>
      <c r="F12" s="6">
        <v>11</v>
      </c>
      <c r="G12" s="6">
        <v>0</v>
      </c>
      <c r="H12" s="6">
        <v>21584</v>
      </c>
    </row>
    <row r="13" spans="1:8" ht="15">
      <c r="A13" s="4" t="s">
        <v>22</v>
      </c>
      <c r="B13" s="5" t="s">
        <v>23</v>
      </c>
      <c r="C13" s="6">
        <v>20231</v>
      </c>
      <c r="D13" s="7">
        <f t="shared" si="0"/>
        <v>1.5733390156346239</v>
      </c>
      <c r="E13" s="6">
        <v>20231</v>
      </c>
      <c r="F13" s="6">
        <v>0</v>
      </c>
      <c r="G13" s="6">
        <v>12142</v>
      </c>
      <c r="H13" s="6">
        <v>8089</v>
      </c>
    </row>
    <row r="14" spans="1:8" ht="15">
      <c r="A14" s="4" t="s">
        <v>31</v>
      </c>
      <c r="B14" s="5" t="s">
        <v>32</v>
      </c>
      <c r="C14" s="6">
        <v>18806</v>
      </c>
      <c r="D14" s="7">
        <f t="shared" si="0"/>
        <v>1.462518586724568</v>
      </c>
      <c r="E14" s="6">
        <v>15474</v>
      </c>
      <c r="F14" s="6">
        <v>3332</v>
      </c>
      <c r="G14" s="6">
        <v>6681</v>
      </c>
      <c r="H14" s="6">
        <v>12125</v>
      </c>
    </row>
    <row r="15" spans="1:8" ht="15">
      <c r="A15" s="4"/>
      <c r="B15" s="5" t="s">
        <v>12</v>
      </c>
      <c r="C15" s="6">
        <f>(C16-SUM(C5:C14))</f>
        <v>950089</v>
      </c>
      <c r="D15" s="7">
        <f t="shared" si="0"/>
        <v>73.88720735629896</v>
      </c>
      <c r="E15" s="6">
        <f>(E16-SUM(E5:E14))</f>
        <v>904976</v>
      </c>
      <c r="F15" s="6">
        <f>(F16-SUM(F5:F14))</f>
        <v>45113</v>
      </c>
      <c r="G15" s="6">
        <f>(G16-SUM(G5:G14))</f>
        <v>413465</v>
      </c>
      <c r="H15" s="6">
        <f>(H16-SUM(H5:H14))</f>
        <v>536624</v>
      </c>
    </row>
    <row r="16" spans="1:8" ht="19.5" customHeight="1">
      <c r="A16" s="8" t="s">
        <v>13</v>
      </c>
      <c r="B16" s="8"/>
      <c r="C16" s="9">
        <v>1285864</v>
      </c>
      <c r="D16" s="10">
        <f t="shared" si="0"/>
        <v>100</v>
      </c>
      <c r="E16" s="9">
        <v>1232233</v>
      </c>
      <c r="F16" s="9">
        <v>53631</v>
      </c>
      <c r="G16" s="9">
        <v>532942</v>
      </c>
      <c r="H16" s="9">
        <v>752922</v>
      </c>
    </row>
    <row r="17" ht="15">
      <c r="A17" s="11" t="s">
        <v>14</v>
      </c>
    </row>
    <row r="18" ht="15">
      <c r="A18" s="11" t="s">
        <v>15</v>
      </c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ALBERTO JIMENEZ LOTERO</dc:creator>
  <cp:keywords/>
  <dc:description/>
  <cp:lastModifiedBy>Sammy</cp:lastModifiedBy>
  <dcterms:created xsi:type="dcterms:W3CDTF">2018-12-12T15:35:38Z</dcterms:created>
  <dcterms:modified xsi:type="dcterms:W3CDTF">2020-04-24T17:31:18Z</dcterms:modified>
  <cp:category/>
  <cp:version/>
  <cp:contentType/>
  <cp:contentStatus/>
</cp:coreProperties>
</file>